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Economatica\Galerias\"/>
    </mc:Choice>
  </mc:AlternateContent>
  <xr:revisionPtr revIDLastSave="0" documentId="13_ncr:1_{75E7F483-8369-4189-B2C4-3AE58778BC9A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iesgo y Retorno" sheetId="1" r:id="rId1"/>
    <sheet name="Base" sheetId="3" r:id="rId2"/>
  </sheets>
  <externalReferences>
    <externalReference r:id="rId3"/>
  </externalReferences>
  <definedNames>
    <definedName name="_ECO_RANGE_ID87de515377434cf7bdc4adee0e773266" localSheetId="1" hidden="1">Base!$B$3:$B$75</definedName>
    <definedName name="_ECO_RANGE_IDc8c3d93e27804d1dadf8815cfad0c298" localSheetId="0" hidden="1">'Riesgo y Retorno'!$C$8:$C$20</definedName>
    <definedName name="_ECO_RANGE_IDe43390219c924695add745c3371a70b4" localSheetId="0" hidden="1">'Riesgo y Retorno'!$D$8:$D$20</definedName>
    <definedName name="_xlnm.Print_Area" localSheetId="0">'Riesgo y Retorno'!$A$1:$Q$33</definedName>
    <definedName name="Codigos" localSheetId="1">OFFSET('[1]Risco e Retorno'!$C$7,0,0,COUNTA('[1]Risco e Retorno'!$C:$C)-4)</definedName>
    <definedName name="Codigos">OFFSET('Riesgo y Retorno'!$C$8,0,0,COUNTA('Riesgo y Retorno'!$C:$C)-4)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B2" i="3" a="1"/>
  <c r="B2" i="3" l="1"/>
  <c r="F9" i="1"/>
  <c r="F8" i="1"/>
  <c r="C3" i="1"/>
  <c r="C7" i="1"/>
  <c r="P3" i="1"/>
  <c r="Q3" i="1"/>
  <c r="Q4" i="1"/>
  <c r="P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<sst xmlns="http://schemas.openxmlformats.org/spreadsheetml/2006/main" count="180" uniqueCount="162">
  <si>
    <t>Código</t>
  </si>
  <si>
    <t>Retorno</t>
  </si>
  <si>
    <t>Data:</t>
  </si>
  <si>
    <t>Digitar Data:</t>
  </si>
  <si>
    <t>Planilha auxiliar não modificar</t>
  </si>
  <si>
    <t>12M</t>
  </si>
  <si>
    <t>Fecha Inicial:</t>
  </si>
  <si>
    <t>← Seleccione (D=dias; W=semanas; M=mes; Q=trimestre; Y=año)</t>
  </si>
  <si>
    <t>← No modificar</t>
  </si>
  <si>
    <t>← Digitar Fecha: (Puede ser incluída una fecha de preferencia en la celda C4 o se puede permanecer con la fecha automática de la celda C3 para eso deje la celda C4 en blanco.</t>
  </si>
  <si>
    <t>MERVAL</t>
  </si>
  <si>
    <t>BOLSA</t>
  </si>
  <si>
    <t>YPFD</t>
  </si>
  <si>
    <t>AGRO&lt;XBUE&gt;</t>
  </si>
  <si>
    <t>ALUA&lt;XBUE&gt;</t>
  </si>
  <si>
    <t>AUSO&lt;XBUE&gt;</t>
  </si>
  <si>
    <t>BHIP&lt;XBUE&gt;</t>
  </si>
  <si>
    <t>BMA&lt;XBUE&gt;</t>
  </si>
  <si>
    <t>BPAT&lt;XBUE&gt;</t>
  </si>
  <si>
    <t>BRIO&lt;XBUE&gt;</t>
  </si>
  <si>
    <t>BBAR&lt;XBUE&gt;</t>
  </si>
  <si>
    <t>GAMI&lt;XBUE&gt;</t>
  </si>
  <si>
    <t>ESME&lt;XBUE&gt;</t>
  </si>
  <si>
    <t>BOLT&lt;XBUE&gt;</t>
  </si>
  <si>
    <t>BYMA&lt;XBUE&gt;</t>
  </si>
  <si>
    <t>CVH&lt;XBUE&gt;</t>
  </si>
  <si>
    <t>CGPA2&lt;XBUE&gt;</t>
  </si>
  <si>
    <t>CAPX&lt;XBUE&gt;</t>
  </si>
  <si>
    <t>CARC&lt;XBUE&gt;</t>
  </si>
  <si>
    <t>CADO&lt;XBUE&gt;</t>
  </si>
  <si>
    <t>CELU&lt;XBUE&gt;</t>
  </si>
  <si>
    <t>CEPU&lt;XBUE&gt;</t>
  </si>
  <si>
    <t>COME&lt;XBUE&gt;</t>
  </si>
  <si>
    <t>CTIO&lt;XBUE&gt;</t>
  </si>
  <si>
    <t>CRES&lt;XBUE&gt;</t>
  </si>
  <si>
    <t>DGCU2&lt;XBUE&gt;</t>
  </si>
  <si>
    <t>DOME&lt;XBUE&gt;</t>
  </si>
  <si>
    <t>DYCA&lt;XBUE&gt;</t>
  </si>
  <si>
    <t>EDN&lt;XBUE&gt;</t>
  </si>
  <si>
    <t>EDSH&lt;XBUE&gt;</t>
  </si>
  <si>
    <t>EDLH&lt;XBUE&gt;</t>
  </si>
  <si>
    <t>EMDE&lt;XBUE&gt;</t>
  </si>
  <si>
    <t>CECO2&lt;XBUE&gt;</t>
  </si>
  <si>
    <t>FERR&lt;XBUE&gt;</t>
  </si>
  <si>
    <t>FIPL&lt;XBUE&gt;</t>
  </si>
  <si>
    <t>GARO&lt;XBUE&gt;</t>
  </si>
  <si>
    <t>GBAN&lt;XBUE&gt;</t>
  </si>
  <si>
    <t>GRIM&lt;XBUE&gt;</t>
  </si>
  <si>
    <t>GCLA&lt;XBUE&gt;</t>
  </si>
  <si>
    <t>OEST&lt;XBUE&gt;</t>
  </si>
  <si>
    <t>GGAL&lt;XBUE&gt;</t>
  </si>
  <si>
    <t>VALO&lt;XBUE&gt;</t>
  </si>
  <si>
    <t>SUPV&lt;XBUE&gt;</t>
  </si>
  <si>
    <t>HAVA&lt;XBUE&gt;</t>
  </si>
  <si>
    <t>HARG&lt;XBUE&gt;</t>
  </si>
  <si>
    <t>PATA&lt;XBUE&gt;</t>
  </si>
  <si>
    <t>ROSE&lt;XBUE&gt;</t>
  </si>
  <si>
    <t>INAG&lt;XBUE&gt;</t>
  </si>
  <si>
    <t>INTR&lt;XBUE&gt;</t>
  </si>
  <si>
    <t>INVJ&lt;XBUE&gt;</t>
  </si>
  <si>
    <t>IRSA&lt;XBUE&gt;</t>
  </si>
  <si>
    <t>IRCP&lt;XBUE&gt;</t>
  </si>
  <si>
    <t>RICH&lt;XBUE&gt;</t>
  </si>
  <si>
    <t>LEDE&lt;XBUE&gt;</t>
  </si>
  <si>
    <t>LOMA&lt;XBUE&gt;</t>
  </si>
  <si>
    <t>LONG&lt;XBUE&gt;</t>
  </si>
  <si>
    <t>MTR&lt;XBUE&gt;</t>
  </si>
  <si>
    <t>MERA&lt;XBUE&gt;</t>
  </si>
  <si>
    <t>METR&lt;XBUE&gt;</t>
  </si>
  <si>
    <t>MIRG&lt;XBUE&gt;</t>
  </si>
  <si>
    <t>MOLA&lt;XBUE&gt;</t>
  </si>
  <si>
    <t>MOLI&lt;XBUE&gt;</t>
  </si>
  <si>
    <t>MORI&lt;XBUE&gt;</t>
  </si>
  <si>
    <t>PAMP&lt;XBUE&gt;</t>
  </si>
  <si>
    <t>PGR&lt;XBUE&gt;</t>
  </si>
  <si>
    <t>POLL&lt;XBUE&gt;</t>
  </si>
  <si>
    <t>RIGO&lt;XBUE&gt;</t>
  </si>
  <si>
    <t>SAMI&lt;XBUE&gt;</t>
  </si>
  <si>
    <t>SEMI&lt;XBUE&gt;</t>
  </si>
  <si>
    <t>TECO2&lt;XBUE&gt;</t>
  </si>
  <si>
    <t>TXAR&lt;XBUE&gt;</t>
  </si>
  <si>
    <t>TGLT&lt;XBUE&gt;</t>
  </si>
  <si>
    <t>TRAN&lt;XBUE&gt;</t>
  </si>
  <si>
    <t>TGNO4&lt;XBUE&gt;</t>
  </si>
  <si>
    <t>TGSU2&lt;XBUE&gt;</t>
  </si>
  <si>
    <t>YPFD&lt;XBUE&gt;</t>
  </si>
  <si>
    <t>AGRO</t>
  </si>
  <si>
    <t>ALUA</t>
  </si>
  <si>
    <t>AUSO</t>
  </si>
  <si>
    <t>BHIP</t>
  </si>
  <si>
    <t>BMA</t>
  </si>
  <si>
    <t>BPAT</t>
  </si>
  <si>
    <t>BRIO</t>
  </si>
  <si>
    <t>BBAR</t>
  </si>
  <si>
    <t>GAMI</t>
  </si>
  <si>
    <t>ESME</t>
  </si>
  <si>
    <t>BOLT</t>
  </si>
  <si>
    <t>BYMA</t>
  </si>
  <si>
    <t>CVH</t>
  </si>
  <si>
    <t>CGPA2</t>
  </si>
  <si>
    <t>CAPX</t>
  </si>
  <si>
    <t>CARC</t>
  </si>
  <si>
    <t>CADO</t>
  </si>
  <si>
    <t>CELU</t>
  </si>
  <si>
    <t>CEPU</t>
  </si>
  <si>
    <t>COME</t>
  </si>
  <si>
    <t>CTIO</t>
  </si>
  <si>
    <t>CRES</t>
  </si>
  <si>
    <t>DGCU2</t>
  </si>
  <si>
    <t>DOME</t>
  </si>
  <si>
    <t>DYCA</t>
  </si>
  <si>
    <t>EDN</t>
  </si>
  <si>
    <t>EDSH</t>
  </si>
  <si>
    <t>EDLH</t>
  </si>
  <si>
    <t>EMDE</t>
  </si>
  <si>
    <t>CECO2</t>
  </si>
  <si>
    <t>FERR</t>
  </si>
  <si>
    <t>FIPL</t>
  </si>
  <si>
    <t>GARO</t>
  </si>
  <si>
    <t>GBAN</t>
  </si>
  <si>
    <t>GRIM</t>
  </si>
  <si>
    <t>GCLA</t>
  </si>
  <si>
    <t>OEST</t>
  </si>
  <si>
    <t>GGAL</t>
  </si>
  <si>
    <t>VALO</t>
  </si>
  <si>
    <t>SUPV</t>
  </si>
  <si>
    <t>HAVA</t>
  </si>
  <si>
    <t>HARG</t>
  </si>
  <si>
    <t>PATA</t>
  </si>
  <si>
    <t>ROSE</t>
  </si>
  <si>
    <t>INAG</t>
  </si>
  <si>
    <t>INTR</t>
  </si>
  <si>
    <t>INVJ</t>
  </si>
  <si>
    <t>IRSA</t>
  </si>
  <si>
    <t>IRCP</t>
  </si>
  <si>
    <t>RICH</t>
  </si>
  <si>
    <t>LEDE</t>
  </si>
  <si>
    <t>LOMA</t>
  </si>
  <si>
    <t>LONG</t>
  </si>
  <si>
    <t>MTR</t>
  </si>
  <si>
    <t>MERA</t>
  </si>
  <si>
    <t>METR</t>
  </si>
  <si>
    <t>MIRG</t>
  </si>
  <si>
    <t>MOLA</t>
  </si>
  <si>
    <t>MOLI</t>
  </si>
  <si>
    <t>MORI</t>
  </si>
  <si>
    <t>PAMP</t>
  </si>
  <si>
    <t>PGR</t>
  </si>
  <si>
    <t>POLL</t>
  </si>
  <si>
    <t>RIGO</t>
  </si>
  <si>
    <t>SAMI</t>
  </si>
  <si>
    <t>SEMI</t>
  </si>
  <si>
    <t>TECO2</t>
  </si>
  <si>
    <t>TXAR</t>
  </si>
  <si>
    <t>TGLT</t>
  </si>
  <si>
    <t>TRAN</t>
  </si>
  <si>
    <t>TGNO4</t>
  </si>
  <si>
    <t>TGSU2</t>
  </si>
  <si>
    <t>Volatilidad</t>
  </si>
  <si>
    <t>Seleccionar el Índice de Mercado</t>
  </si>
  <si>
    <t>Puede seleccionar el Código de la acción que requiera</t>
  </si>
  <si>
    <t>Seleccione 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</si>
</sst>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6" formatCode="d/m/yyyy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006B66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F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ck">
        <color rgb="FF006B66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rgb="FF006B66"/>
      </bottom>
      <diagonal/>
    </border>
    <border>
      <left style="thin">
        <color theme="0"/>
      </left>
      <right/>
      <top/>
      <bottom style="thin">
        <color rgb="FF006B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5" fillId="0" borderId="0" xfId="0" applyFont="1" applyAlignment="1">
      <alignment horizontal="right"/>
    </xf>
    <xf numFmtId="0" fontId="6" fillId="0" borderId="0" xfId="0" applyFont="1"/>
    <xf numFmtId="0" fontId="4" fillId="0" borderId="2" xfId="0" applyFont="1" applyBorder="1" applyAlignment="1">
      <alignment horizontal="centerContinuous"/>
    </xf>
    <xf numFmtId="0" fontId="1" fillId="0" borderId="2" xfId="0" applyFont="1" applyBorder="1" applyAlignment="1">
      <alignment horizontal="centerContinuous"/>
    </xf>
    <xf numFmtId="0" fontId="2" fillId="2" borderId="1" xfId="0" applyFont="1" applyFill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2" fontId="3" fillId="0" borderId="0" xfId="1" applyNumberFormat="1" applyFont="1" applyAlignment="1">
      <alignment horizontal="center"/>
    </xf>
    <xf numFmtId="2" fontId="0" fillId="0" borderId="0" xfId="0" applyNumberForma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/>
    <xf numFmtId="0" fontId="8" fillId="0" borderId="0" xfId="0" applyFont="1"/>
    <xf numFmtId="0" fontId="11" fillId="0" borderId="0" xfId="0" applyFont="1"/>
    <xf numFmtId="2" fontId="5" fillId="0" borderId="0" xfId="1" applyNumberFormat="1" applyFont="1" applyAlignment="1">
      <alignment horizontal="left"/>
    </xf>
    <xf numFmtId="2" fontId="10" fillId="0" borderId="0" xfId="1" applyNumberFormat="1" applyFont="1" applyAlignment="1">
      <alignment horizontal="left"/>
    </xf>
    <xf numFmtId="0" fontId="5" fillId="0" borderId="0" xfId="0" applyFont="1"/>
    <xf numFmtId="2" fontId="5" fillId="0" borderId="0" xfId="0" applyNumberFormat="1" applyFont="1" applyAlignment="1">
      <alignment horizontal="left" vertical="center"/>
    </xf>
    <xf numFmtId="2" fontId="5" fillId="0" borderId="0" xfId="1" applyNumberFormat="1" applyFont="1" applyAlignment="1">
      <alignment horizontal="right"/>
    </xf>
    <xf numFmtId="0" fontId="12" fillId="0" borderId="0" xfId="0" applyFont="1"/>
    <xf numFmtId="2" fontId="5" fillId="0" borderId="6" xfId="1" applyNumberFormat="1" applyFont="1" applyBorder="1" applyAlignment="1">
      <alignment horizontal="left"/>
    </xf>
    <xf numFmtId="0" fontId="1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3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0" fontId="5" fillId="0" borderId="0" xfId="0" applyFont="1" applyAlignment="1">
      <alignment horizontal="justify" vertical="center"/>
    </xf>
    <xf numFmtId="166" fontId="10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/>
    </xf>
  </cellXfs>
  <cellStyles count="2">
    <cellStyle name="Normal" xfId="0" builtinId="0"/>
    <cellStyle name="Porcentaje" xfId="1" builtinId="5"/>
  </cellStyles>
  <dxfs count="2"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colors>
    <mruColors>
      <color rgb="FF006B66"/>
      <color rgb="FFDAE2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e118c31955794979ad65826a4c8ad625">
      <tp t="e">
        <v>#N/A</v>
        <stp/>
        <stp>a4080d86-a64d-4c29-8771-1cb675ae89f6</stp>
        <stp>1</stp>
        <tr r="C7" s="1"/>
      </tp>
    </main>
    <main first="rtdsrv.e118c31955794979ad65826a4c8ad625">
      <tp t="e">
        <v>#N/A</v>
        <stp/>
        <stp>0d135248-49df-4465-92ca-e96b0ba25ab2</stp>
        <stp>1</stp>
        <tr r="Q3" s="1"/>
      </tp>
    </main>
    <main first="rtdsrv.e118c31955794979ad65826a4c8ad625">
      <tp t="e">
        <v>#N/A</v>
        <stp/>
        <stp>0d500db8-5c49-4472-8013-3fdb6921a3ec</stp>
        <stp>1</stp>
        <tr r="C3" s="1"/>
      </tp>
    </main>
    <main first="rtdsrv.e118c31955794979ad65826a4c8ad625">
      <tp t="e">
        <v>#N/A</v>
        <stp/>
        <stp>f6b4b3a8-ae2c-43a8-9ef5-e4c4ed10d9c3</stp>
        <stp>1</stp>
        <tr r="B2" s="3"/>
      </tp>
    </main>
    <main first="rtdsrv.e118c31955794979ad65826a4c8ad625">
      <tp t="e">
        <v>#N/A</v>
        <stp/>
        <stp>f804b694-ed1f-4545-9301-d8bcd7c1dc7c</stp>
        <stp>1</stp>
        <tr r="P4" s="1"/>
      </tp>
    </main>
    <main first="rtdsrv.e118c31955794979ad65826a4c8ad625">
      <tp t="e">
        <v>#N/A</v>
        <stp/>
        <stp>08af5579-110f-42f0-9b24-a6ef909eff47</stp>
        <stp>1</stp>
        <tr r="D7" s="1"/>
      </tp>
    </main>
    <main first="rtdsrv.e118c31955794979ad65826a4c8ad625">
      <tp t="e">
        <v>#N/A</v>
        <stp/>
        <stp>c157af3b-8dcb-4bb8-875c-f9201da92b47</stp>
        <stp>1</stp>
        <tr r="Q4" s="1"/>
      </tp>
    </main>
    <main first="rtdsrv.e118c31955794979ad65826a4c8ad625">
      <tp t="e">
        <v>#N/A</v>
        <stp/>
        <stp>f98297b3-f85d-4d45-b302-2c353ebdb0d8</stp>
        <stp>1</stp>
        <tr r="P3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6712112571466969E-2"/>
          <c:y val="1.5207829721464351E-2"/>
          <c:w val="0.91672786159182673"/>
          <c:h val="0.86118046219832278"/>
        </c:manualLayout>
      </c:layout>
      <c:scatterChart>
        <c:scatterStyle val="lineMarker"/>
        <c:varyColors val="0"/>
        <c:ser>
          <c:idx val="0"/>
          <c:order val="0"/>
          <c:tx>
            <c:v>Ações</c:v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006B66"/>
              </a:solidFill>
              <a:ln w="34925" cap="flat" cmpd="dbl" algn="ctr">
                <a:solidFill>
                  <a:srgbClr val="006B66">
                    <a:alpha val="70000"/>
                  </a:srgb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F6B5EC0-9112-4A9C-B11A-23B38D43C0DE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3BFA-4D93-B188-0F3B7F65AF2D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80EAE9AB-5A08-496C-8607-AE769505DC30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BF3-4F07-BBD9-F479DD7161E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7DF8839-187C-4AE1-8EDD-90DA840B58D4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0BF3-4F07-BBD9-F479DD7161E6}"/>
                </c:ext>
              </c:extLst>
            </c:dLbl>
            <c:dLbl>
              <c:idx val="3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163F9AA-564A-4163-8CEA-7D07E9AF9EC4}" type="CELLRANGE">
                      <a:rPr lang="en-US" baseline="0"/>
                      <a:pPr>
                        <a:defRPr/>
                      </a:pPr>
                      <a:t>[CELLRANGE]</a:t>
                    </a:fld>
                    <a:endParaRPr lang="es-A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AR"/>
                </a:p>
              </c:txPr>
              <c:dLblPos val="t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30041003939311E-2"/>
                      <c:h val="3.8264606511259694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0BF3-4F07-BBD9-F479DD7161E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3735D4F5-E2B1-4EC9-B1E8-DB4BB5A70886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0BF3-4F07-BBD9-F479DD7161E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28192FF0-7B60-412E-BA93-9A7F74DD5A2C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0BF3-4F07-BBD9-F479DD7161E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A46CAB8C-FA71-4DE1-A07F-AFE7F6A49B56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0BF3-4F07-BBD9-F479DD7161E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400A0F30-E90B-442F-A5E4-C15A53A0874C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0BF3-4F07-BBD9-F479DD7161E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41999B9-E583-4932-B71A-C0F61ED94D3E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0BF3-4F07-BBD9-F479DD7161E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BA33F279-8793-4C6F-9286-CEAAA899441A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0BF3-4F07-BBD9-F479DD7161E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EF42086A-1AAF-4D70-843C-BD437A862D49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0BF3-4F07-BBD9-F479DD7161E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AD157AEC-0E1A-49BF-AFD3-59668D678C8E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0BF3-4F07-BBD9-F479DD7161E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67075FC-C92D-4989-A86C-A1A128E8759C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8815166721915686E-2"/>
                      <c:h val="3.3477054147405719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0BF3-4F07-BBD9-F479DD7161E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0BF3-4F07-BBD9-F479DD7161E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D-0BF3-4F07-BBD9-F479DD7161E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E-0BF3-4F07-BBD9-F479DD7161E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F-0BF3-4F07-BBD9-F479DD7161E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0-0BF3-4F07-BBD9-F479DD7161E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1-0BF3-4F07-BBD9-F479DD7161E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2-0BF3-4F07-BBD9-F479DD7161E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3-0BF3-4F07-BBD9-F479DD7161E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4-0BF3-4F07-BBD9-F479DD7161E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5-0BF3-4F07-BBD9-F479DD7161E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6-0BF3-4F07-BBD9-F479DD7161E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7-0BF3-4F07-BBD9-F479DD7161E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8-0BF3-4F07-BBD9-F479DD7161E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9-0BF3-4F07-BBD9-F479DD7161E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A-0BF3-4F07-BBD9-F479DD7161E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B-0BF3-4F07-BBD9-F479DD7161E6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C-0BF3-4F07-BBD9-F479DD7161E6}"/>
                </c:ext>
              </c:extLst>
            </c:dLbl>
            <c:dLbl>
              <c:idx val="3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D-0BF3-4F07-BBD9-F479DD7161E6}"/>
                </c:ext>
              </c:extLst>
            </c:dLbl>
            <c:dLbl>
              <c:idx val="3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E-0BF3-4F07-BBD9-F479DD7161E6}"/>
                </c:ext>
              </c:extLst>
            </c:dLbl>
            <c:dLbl>
              <c:idx val="3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1F-0BF3-4F07-BBD9-F479DD7161E6}"/>
                </c:ext>
              </c:extLst>
            </c:dLbl>
            <c:dLbl>
              <c:idx val="3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0-0BF3-4F07-BBD9-F479DD7161E6}"/>
                </c:ext>
              </c:extLst>
            </c:dLbl>
            <c:dLbl>
              <c:idx val="3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1-0BF3-4F07-BBD9-F479DD7161E6}"/>
                </c:ext>
              </c:extLst>
            </c:dLbl>
            <c:dLbl>
              <c:idx val="3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2-0BF3-4F07-BBD9-F479DD7161E6}"/>
                </c:ext>
              </c:extLst>
            </c:dLbl>
            <c:dLbl>
              <c:idx val="3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3-0BF3-4F07-BBD9-F479DD7161E6}"/>
                </c:ext>
              </c:extLst>
            </c:dLbl>
            <c:dLbl>
              <c:idx val="3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4-0BF3-4F07-BBD9-F479DD7161E6}"/>
                </c:ext>
              </c:extLst>
            </c:dLbl>
            <c:dLbl>
              <c:idx val="3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5-0BF3-4F07-BBD9-F479DD7161E6}"/>
                </c:ext>
              </c:extLst>
            </c:dLbl>
            <c:dLbl>
              <c:idx val="3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6-0BF3-4F07-BBD9-F479DD7161E6}"/>
                </c:ext>
              </c:extLst>
            </c:dLbl>
            <c:dLbl>
              <c:idx val="4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7-0BF3-4F07-BBD9-F479DD7161E6}"/>
                </c:ext>
              </c:extLst>
            </c:dLbl>
            <c:dLbl>
              <c:idx val="4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8-0BF3-4F07-BBD9-F479DD7161E6}"/>
                </c:ext>
              </c:extLst>
            </c:dLbl>
            <c:dLbl>
              <c:idx val="4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9-0BF3-4F07-BBD9-F479DD7161E6}"/>
                </c:ext>
              </c:extLst>
            </c:dLbl>
            <c:dLbl>
              <c:idx val="4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A-0BF3-4F07-BBD9-F479DD7161E6}"/>
                </c:ext>
              </c:extLst>
            </c:dLbl>
            <c:dLbl>
              <c:idx val="4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B-0BF3-4F07-BBD9-F479DD7161E6}"/>
                </c:ext>
              </c:extLst>
            </c:dLbl>
            <c:dLbl>
              <c:idx val="4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C-0BF3-4F07-BBD9-F479DD7161E6}"/>
                </c:ext>
              </c:extLst>
            </c:dLbl>
            <c:dLbl>
              <c:idx val="4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D-0BF3-4F07-BBD9-F479DD7161E6}"/>
                </c:ext>
              </c:extLst>
            </c:dLbl>
            <c:dLbl>
              <c:idx val="4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E-0BF3-4F07-BBD9-F479DD7161E6}"/>
                </c:ext>
              </c:extLst>
            </c:dLbl>
            <c:dLbl>
              <c:idx val="4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2F-0BF3-4F07-BBD9-F479DD7161E6}"/>
                </c:ext>
              </c:extLst>
            </c:dLbl>
            <c:dLbl>
              <c:idx val="4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0-0BF3-4F07-BBD9-F479DD7161E6}"/>
                </c:ext>
              </c:extLst>
            </c:dLbl>
            <c:dLbl>
              <c:idx val="5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1-0BF3-4F07-BBD9-F479DD7161E6}"/>
                </c:ext>
              </c:extLst>
            </c:dLbl>
            <c:dLbl>
              <c:idx val="5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2-0BF3-4F07-BBD9-F479DD7161E6}"/>
                </c:ext>
              </c:extLst>
            </c:dLbl>
            <c:dLbl>
              <c:idx val="5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3-0BF3-4F07-BBD9-F479DD7161E6}"/>
                </c:ext>
              </c:extLst>
            </c:dLbl>
            <c:dLbl>
              <c:idx val="5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4-0BF3-4F07-BBD9-F479DD7161E6}"/>
                </c:ext>
              </c:extLst>
            </c:dLbl>
            <c:dLbl>
              <c:idx val="5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5-0BF3-4F07-BBD9-F479DD7161E6}"/>
                </c:ext>
              </c:extLst>
            </c:dLbl>
            <c:dLbl>
              <c:idx val="5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6-0BF3-4F07-BBD9-F479DD7161E6}"/>
                </c:ext>
              </c:extLst>
            </c:dLbl>
            <c:dLbl>
              <c:idx val="5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7-0BF3-4F07-BBD9-F479DD7161E6}"/>
                </c:ext>
              </c:extLst>
            </c:dLbl>
            <c:dLbl>
              <c:idx val="5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8-0BF3-4F07-BBD9-F479DD7161E6}"/>
                </c:ext>
              </c:extLst>
            </c:dLbl>
            <c:dLbl>
              <c:idx val="5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9-0BF3-4F07-BBD9-F479DD7161E6}"/>
                </c:ext>
              </c:extLst>
            </c:dLbl>
            <c:dLbl>
              <c:idx val="5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A-0BF3-4F07-BBD9-F479DD7161E6}"/>
                </c:ext>
              </c:extLst>
            </c:dLbl>
            <c:dLbl>
              <c:idx val="6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B-0BF3-4F07-BBD9-F479DD7161E6}"/>
                </c:ext>
              </c:extLst>
            </c:dLbl>
            <c:dLbl>
              <c:idx val="6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C-0BF3-4F07-BBD9-F479DD7161E6}"/>
                </c:ext>
              </c:extLst>
            </c:dLbl>
            <c:dLbl>
              <c:idx val="6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D-0BF3-4F07-BBD9-F479DD7161E6}"/>
                </c:ext>
              </c:extLst>
            </c:dLbl>
            <c:dLbl>
              <c:idx val="6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E-0BF3-4F07-BBD9-F479DD7161E6}"/>
                </c:ext>
              </c:extLst>
            </c:dLbl>
            <c:dLbl>
              <c:idx val="6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3F-0BF3-4F07-BBD9-F479DD7161E6}"/>
                </c:ext>
              </c:extLst>
            </c:dLbl>
            <c:dLbl>
              <c:idx val="6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0-0BF3-4F07-BBD9-F479DD7161E6}"/>
                </c:ext>
              </c:extLst>
            </c:dLbl>
            <c:dLbl>
              <c:idx val="6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2-3BFA-4D93-B188-0F3B7F65AF2D}"/>
                </c:ext>
              </c:extLst>
            </c:dLbl>
            <c:dLbl>
              <c:idx val="6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3-3BFA-4D93-B188-0F3B7F65AF2D}"/>
                </c:ext>
              </c:extLst>
            </c:dLbl>
            <c:dLbl>
              <c:idx val="6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4-3BFA-4D93-B188-0F3B7F65AF2D}"/>
                </c:ext>
              </c:extLst>
            </c:dLbl>
            <c:dLbl>
              <c:idx val="6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5-3BFA-4D93-B188-0F3B7F65AF2D}"/>
                </c:ext>
              </c:extLst>
            </c:dLbl>
            <c:dLbl>
              <c:idx val="7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6-3BFA-4D93-B188-0F3B7F65AF2D}"/>
                </c:ext>
              </c:extLst>
            </c:dLbl>
            <c:dLbl>
              <c:idx val="7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7-3BFA-4D93-B188-0F3B7F65AF2D}"/>
                </c:ext>
              </c:extLst>
            </c:dLbl>
            <c:dLbl>
              <c:idx val="7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8-3BFA-4D93-B188-0F3B7F65AF2D}"/>
                </c:ext>
              </c:extLst>
            </c:dLbl>
            <c:dLbl>
              <c:idx val="7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9-3BFA-4D93-B188-0F3B7F65AF2D}"/>
                </c:ext>
              </c:extLst>
            </c:dLbl>
            <c:dLbl>
              <c:idx val="7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A-3BFA-4D93-B188-0F3B7F65AF2D}"/>
                </c:ext>
              </c:extLst>
            </c:dLbl>
            <c:dLbl>
              <c:idx val="7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B-3BFA-4D93-B188-0F3B7F65AF2D}"/>
                </c:ext>
              </c:extLst>
            </c:dLbl>
            <c:dLbl>
              <c:idx val="7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C-3BFA-4D93-B188-0F3B7F65AF2D}"/>
                </c:ext>
              </c:extLst>
            </c:dLbl>
            <c:dLbl>
              <c:idx val="7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D-3BFA-4D93-B188-0F3B7F65AF2D}"/>
                </c:ext>
              </c:extLst>
            </c:dLbl>
            <c:dLbl>
              <c:idx val="7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E-3BFA-4D93-B188-0F3B7F65AF2D}"/>
                </c:ext>
              </c:extLst>
            </c:dLbl>
            <c:dLbl>
              <c:idx val="7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4F-3BFA-4D93-B188-0F3B7F65AF2D}"/>
                </c:ext>
              </c:extLst>
            </c:dLbl>
            <c:dLbl>
              <c:idx val="8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0-3BFA-4D93-B188-0F3B7F65AF2D}"/>
                </c:ext>
              </c:extLst>
            </c:dLbl>
            <c:dLbl>
              <c:idx val="8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1-3BFA-4D93-B188-0F3B7F65AF2D}"/>
                </c:ext>
              </c:extLst>
            </c:dLbl>
            <c:dLbl>
              <c:idx val="8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2-3BFA-4D93-B188-0F3B7F65AF2D}"/>
                </c:ext>
              </c:extLst>
            </c:dLbl>
            <c:dLbl>
              <c:idx val="8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3-3BFA-4D93-B188-0F3B7F65AF2D}"/>
                </c:ext>
              </c:extLst>
            </c:dLbl>
            <c:dLbl>
              <c:idx val="8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4-3BFA-4D93-B188-0F3B7F65AF2D}"/>
                </c:ext>
              </c:extLst>
            </c:dLbl>
            <c:dLbl>
              <c:idx val="8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5-3BFA-4D93-B188-0F3B7F65AF2D}"/>
                </c:ext>
              </c:extLst>
            </c:dLbl>
            <c:dLbl>
              <c:idx val="8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6-3BFA-4D93-B188-0F3B7F65AF2D}"/>
                </c:ext>
              </c:extLst>
            </c:dLbl>
            <c:dLbl>
              <c:idx val="8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7-3BFA-4D93-B188-0F3B7F65AF2D}"/>
                </c:ext>
              </c:extLst>
            </c:dLbl>
            <c:dLbl>
              <c:idx val="8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8-3BFA-4D93-B188-0F3B7F65AF2D}"/>
                </c:ext>
              </c:extLst>
            </c:dLbl>
            <c:dLbl>
              <c:idx val="8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9-3BFA-4D93-B188-0F3B7F65AF2D}"/>
                </c:ext>
              </c:extLst>
            </c:dLbl>
            <c:dLbl>
              <c:idx val="9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A-3BFA-4D93-B188-0F3B7F65AF2D}"/>
                </c:ext>
              </c:extLst>
            </c:dLbl>
            <c:dLbl>
              <c:idx val="9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B-3BFA-4D93-B188-0F3B7F65AF2D}"/>
                </c:ext>
              </c:extLst>
            </c:dLbl>
            <c:dLbl>
              <c:idx val="9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C-3BFA-4D93-B188-0F3B7F65AF2D}"/>
                </c:ext>
              </c:extLst>
            </c:dLbl>
            <c:dLbl>
              <c:idx val="9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D-3BFA-4D93-B188-0F3B7F65AF2D}"/>
                </c:ext>
              </c:extLst>
            </c:dLbl>
            <c:dLbl>
              <c:idx val="9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E-3BFA-4D93-B188-0F3B7F65AF2D}"/>
                </c:ext>
              </c:extLst>
            </c:dLbl>
            <c:dLbl>
              <c:idx val="9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5F-3BFA-4D93-B188-0F3B7F65AF2D}"/>
                </c:ext>
              </c:extLst>
            </c:dLbl>
            <c:dLbl>
              <c:idx val="9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0-3BFA-4D93-B188-0F3B7F65AF2D}"/>
                </c:ext>
              </c:extLst>
            </c:dLbl>
            <c:dLbl>
              <c:idx val="9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1-3BFA-4D93-B188-0F3B7F65AF2D}"/>
                </c:ext>
              </c:extLst>
            </c:dLbl>
            <c:dLbl>
              <c:idx val="9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2-3BFA-4D93-B188-0F3B7F65AF2D}"/>
                </c:ext>
              </c:extLst>
            </c:dLbl>
            <c:dLbl>
              <c:idx val="9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3-3BFA-4D93-B188-0F3B7F65AF2D}"/>
                </c:ext>
              </c:extLst>
            </c:dLbl>
            <c:dLbl>
              <c:idx val="10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4-3BFA-4D93-B188-0F3B7F65AF2D}"/>
                </c:ext>
              </c:extLst>
            </c:dLbl>
            <c:dLbl>
              <c:idx val="10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5-3BFA-4D93-B188-0F3B7F65AF2D}"/>
                </c:ext>
              </c:extLst>
            </c:dLbl>
            <c:dLbl>
              <c:idx val="10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6-3BFA-4D93-B188-0F3B7F65AF2D}"/>
                </c:ext>
              </c:extLst>
            </c:dLbl>
            <c:dLbl>
              <c:idx val="10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7-3BFA-4D93-B188-0F3B7F65AF2D}"/>
                </c:ext>
              </c:extLst>
            </c:dLbl>
            <c:dLbl>
              <c:idx val="10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8-3BFA-4D93-B188-0F3B7F65AF2D}"/>
                </c:ext>
              </c:extLst>
            </c:dLbl>
            <c:dLbl>
              <c:idx val="10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9-3BFA-4D93-B188-0F3B7F65AF2D}"/>
                </c:ext>
              </c:extLst>
            </c:dLbl>
            <c:dLbl>
              <c:idx val="10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A-3BFA-4D93-B188-0F3B7F65AF2D}"/>
                </c:ext>
              </c:extLst>
            </c:dLbl>
            <c:dLbl>
              <c:idx val="10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B-3BFA-4D93-B188-0F3B7F65AF2D}"/>
                </c:ext>
              </c:extLst>
            </c:dLbl>
            <c:dLbl>
              <c:idx val="10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C-3BFA-4D93-B188-0F3B7F65AF2D}"/>
                </c:ext>
              </c:extLst>
            </c:dLbl>
            <c:dLbl>
              <c:idx val="10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D-3BFA-4D93-B188-0F3B7F65AF2D}"/>
                </c:ext>
              </c:extLst>
            </c:dLbl>
            <c:dLbl>
              <c:idx val="11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E-3BFA-4D93-B188-0F3B7F65AF2D}"/>
                </c:ext>
              </c:extLst>
            </c:dLbl>
            <c:dLbl>
              <c:idx val="11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6F-3BFA-4D93-B188-0F3B7F65AF2D}"/>
                </c:ext>
              </c:extLst>
            </c:dLbl>
            <c:dLbl>
              <c:idx val="11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0-3BFA-4D93-B188-0F3B7F65AF2D}"/>
                </c:ext>
              </c:extLst>
            </c:dLbl>
            <c:dLbl>
              <c:idx val="11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1-3BFA-4D93-B188-0F3B7F65AF2D}"/>
                </c:ext>
              </c:extLst>
            </c:dLbl>
            <c:dLbl>
              <c:idx val="11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2-3BFA-4D93-B188-0F3B7F65AF2D}"/>
                </c:ext>
              </c:extLst>
            </c:dLbl>
            <c:dLbl>
              <c:idx val="11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3-3BFA-4D93-B188-0F3B7F65AF2D}"/>
                </c:ext>
              </c:extLst>
            </c:dLbl>
            <c:dLbl>
              <c:idx val="11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4-3BFA-4D93-B188-0F3B7F65AF2D}"/>
                </c:ext>
              </c:extLst>
            </c:dLbl>
            <c:dLbl>
              <c:idx val="11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5-3BFA-4D93-B188-0F3B7F65AF2D}"/>
                </c:ext>
              </c:extLst>
            </c:dLbl>
            <c:dLbl>
              <c:idx val="11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6-3BFA-4D93-B188-0F3B7F65AF2D}"/>
                </c:ext>
              </c:extLst>
            </c:dLbl>
            <c:dLbl>
              <c:idx val="11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7-3BFA-4D93-B188-0F3B7F65AF2D}"/>
                </c:ext>
              </c:extLst>
            </c:dLbl>
            <c:dLbl>
              <c:idx val="12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8-3BFA-4D93-B188-0F3B7F65AF2D}"/>
                </c:ext>
              </c:extLst>
            </c:dLbl>
            <c:dLbl>
              <c:idx val="12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9-3BFA-4D93-B188-0F3B7F65AF2D}"/>
                </c:ext>
              </c:extLst>
            </c:dLbl>
            <c:dLbl>
              <c:idx val="12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A-3BFA-4D93-B188-0F3B7F65AF2D}"/>
                </c:ext>
              </c:extLst>
            </c:dLbl>
            <c:dLbl>
              <c:idx val="12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B-3BFA-4D93-B188-0F3B7F65AF2D}"/>
                </c:ext>
              </c:extLst>
            </c:dLbl>
            <c:dLbl>
              <c:idx val="12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C-3BFA-4D93-B188-0F3B7F65AF2D}"/>
                </c:ext>
              </c:extLst>
            </c:dLbl>
            <c:dLbl>
              <c:idx val="12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D-3BFA-4D93-B188-0F3B7F65AF2D}"/>
                </c:ext>
              </c:extLst>
            </c:dLbl>
            <c:dLbl>
              <c:idx val="12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E-3BFA-4D93-B188-0F3B7F65AF2D}"/>
                </c:ext>
              </c:extLst>
            </c:dLbl>
            <c:dLbl>
              <c:idx val="12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7F-3BFA-4D93-B188-0F3B7F65AF2D}"/>
                </c:ext>
              </c:extLst>
            </c:dLbl>
            <c:dLbl>
              <c:idx val="12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0-3BFA-4D93-B188-0F3B7F65AF2D}"/>
                </c:ext>
              </c:extLst>
            </c:dLbl>
            <c:dLbl>
              <c:idx val="12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1-3BFA-4D93-B188-0F3B7F65AF2D}"/>
                </c:ext>
              </c:extLst>
            </c:dLbl>
            <c:dLbl>
              <c:idx val="13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2-3BFA-4D93-B188-0F3B7F65AF2D}"/>
                </c:ext>
              </c:extLst>
            </c:dLbl>
            <c:dLbl>
              <c:idx val="13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3-3BFA-4D93-B188-0F3B7F65AF2D}"/>
                </c:ext>
              </c:extLst>
            </c:dLbl>
            <c:dLbl>
              <c:idx val="13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4-3BFA-4D93-B188-0F3B7F65AF2D}"/>
                </c:ext>
              </c:extLst>
            </c:dLbl>
            <c:dLbl>
              <c:idx val="13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5-3BFA-4D93-B188-0F3B7F65AF2D}"/>
                </c:ext>
              </c:extLst>
            </c:dLbl>
            <c:dLbl>
              <c:idx val="13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6-3BFA-4D93-B188-0F3B7F65AF2D}"/>
                </c:ext>
              </c:extLst>
            </c:dLbl>
            <c:dLbl>
              <c:idx val="13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7-3BFA-4D93-B188-0F3B7F65AF2D}"/>
                </c:ext>
              </c:extLst>
            </c:dLbl>
            <c:dLbl>
              <c:idx val="13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8-3BFA-4D93-B188-0F3B7F65AF2D}"/>
                </c:ext>
              </c:extLst>
            </c:dLbl>
            <c:dLbl>
              <c:idx val="13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9-3BFA-4D93-B188-0F3B7F65AF2D}"/>
                </c:ext>
              </c:extLst>
            </c:dLbl>
            <c:dLbl>
              <c:idx val="13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A-3BFA-4D93-B188-0F3B7F65AF2D}"/>
                </c:ext>
              </c:extLst>
            </c:dLbl>
            <c:dLbl>
              <c:idx val="13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B-3BFA-4D93-B188-0F3B7F65AF2D}"/>
                </c:ext>
              </c:extLst>
            </c:dLbl>
            <c:dLbl>
              <c:idx val="14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C-3BFA-4D93-B188-0F3B7F65AF2D}"/>
                </c:ext>
              </c:extLst>
            </c:dLbl>
            <c:dLbl>
              <c:idx val="14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D-3BFA-4D93-B188-0F3B7F65AF2D}"/>
                </c:ext>
              </c:extLst>
            </c:dLbl>
            <c:dLbl>
              <c:idx val="14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E-3BFA-4D93-B188-0F3B7F65AF2D}"/>
                </c:ext>
              </c:extLst>
            </c:dLbl>
            <c:dLbl>
              <c:idx val="14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8F-3BFA-4D93-B188-0F3B7F65AF2D}"/>
                </c:ext>
              </c:extLst>
            </c:dLbl>
            <c:dLbl>
              <c:idx val="14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0-3BFA-4D93-B188-0F3B7F65AF2D}"/>
                </c:ext>
              </c:extLst>
            </c:dLbl>
            <c:dLbl>
              <c:idx val="14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1-3BFA-4D93-B188-0F3B7F65AF2D}"/>
                </c:ext>
              </c:extLst>
            </c:dLbl>
            <c:dLbl>
              <c:idx val="14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2-3BFA-4D93-B188-0F3B7F65AF2D}"/>
                </c:ext>
              </c:extLst>
            </c:dLbl>
            <c:dLbl>
              <c:idx val="14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3-3BFA-4D93-B188-0F3B7F65AF2D}"/>
                </c:ext>
              </c:extLst>
            </c:dLbl>
            <c:dLbl>
              <c:idx val="14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4-3BFA-4D93-B188-0F3B7F65AF2D}"/>
                </c:ext>
              </c:extLst>
            </c:dLbl>
            <c:dLbl>
              <c:idx val="14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5-3BFA-4D93-B188-0F3B7F65AF2D}"/>
                </c:ext>
              </c:extLst>
            </c:dLbl>
            <c:dLbl>
              <c:idx val="15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6-3BFA-4D93-B188-0F3B7F65AF2D}"/>
                </c:ext>
              </c:extLst>
            </c:dLbl>
            <c:dLbl>
              <c:idx val="15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7-3BFA-4D93-B188-0F3B7F65AF2D}"/>
                </c:ext>
              </c:extLst>
            </c:dLbl>
            <c:dLbl>
              <c:idx val="15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8-3BFA-4D93-B188-0F3B7F65AF2D}"/>
                </c:ext>
              </c:extLst>
            </c:dLbl>
            <c:dLbl>
              <c:idx val="15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9-3BFA-4D93-B188-0F3B7F65AF2D}"/>
                </c:ext>
              </c:extLst>
            </c:dLbl>
            <c:dLbl>
              <c:idx val="15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A-3BFA-4D93-B188-0F3B7F65AF2D}"/>
                </c:ext>
              </c:extLst>
            </c:dLbl>
            <c:dLbl>
              <c:idx val="15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B-3BFA-4D93-B188-0F3B7F65AF2D}"/>
                </c:ext>
              </c:extLst>
            </c:dLbl>
            <c:dLbl>
              <c:idx val="15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C-3BFA-4D93-B188-0F3B7F65AF2D}"/>
                </c:ext>
              </c:extLst>
            </c:dLbl>
            <c:dLbl>
              <c:idx val="15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D-3BFA-4D93-B188-0F3B7F65AF2D}"/>
                </c:ext>
              </c:extLst>
            </c:dLbl>
            <c:dLbl>
              <c:idx val="15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E-3BFA-4D93-B188-0F3B7F65AF2D}"/>
                </c:ext>
              </c:extLst>
            </c:dLbl>
            <c:dLbl>
              <c:idx val="15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9F-3BFA-4D93-B188-0F3B7F65AF2D}"/>
                </c:ext>
              </c:extLst>
            </c:dLbl>
            <c:dLbl>
              <c:idx val="16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0-3BFA-4D93-B188-0F3B7F65AF2D}"/>
                </c:ext>
              </c:extLst>
            </c:dLbl>
            <c:dLbl>
              <c:idx val="16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1-3BFA-4D93-B188-0F3B7F65AF2D}"/>
                </c:ext>
              </c:extLst>
            </c:dLbl>
            <c:dLbl>
              <c:idx val="16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2-3BFA-4D93-B188-0F3B7F65AF2D}"/>
                </c:ext>
              </c:extLst>
            </c:dLbl>
            <c:dLbl>
              <c:idx val="16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3-3BFA-4D93-B188-0F3B7F65AF2D}"/>
                </c:ext>
              </c:extLst>
            </c:dLbl>
            <c:dLbl>
              <c:idx val="16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4-3BFA-4D93-B188-0F3B7F65AF2D}"/>
                </c:ext>
              </c:extLst>
            </c:dLbl>
            <c:dLbl>
              <c:idx val="16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5-3BFA-4D93-B188-0F3B7F65AF2D}"/>
                </c:ext>
              </c:extLst>
            </c:dLbl>
            <c:dLbl>
              <c:idx val="16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6-3BFA-4D93-B188-0F3B7F65AF2D}"/>
                </c:ext>
              </c:extLst>
            </c:dLbl>
            <c:dLbl>
              <c:idx val="16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7-3BFA-4D93-B188-0F3B7F65AF2D}"/>
                </c:ext>
              </c:extLst>
            </c:dLbl>
            <c:dLbl>
              <c:idx val="16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8-3BFA-4D93-B188-0F3B7F65AF2D}"/>
                </c:ext>
              </c:extLst>
            </c:dLbl>
            <c:dLbl>
              <c:idx val="16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9-3BFA-4D93-B188-0F3B7F65AF2D}"/>
                </c:ext>
              </c:extLst>
            </c:dLbl>
            <c:dLbl>
              <c:idx val="17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A-3BFA-4D93-B188-0F3B7F65AF2D}"/>
                </c:ext>
              </c:extLst>
            </c:dLbl>
            <c:dLbl>
              <c:idx val="17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B-3BFA-4D93-B188-0F3B7F65AF2D}"/>
                </c:ext>
              </c:extLst>
            </c:dLbl>
            <c:dLbl>
              <c:idx val="17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C-3BFA-4D93-B188-0F3B7F65AF2D}"/>
                </c:ext>
              </c:extLst>
            </c:dLbl>
            <c:dLbl>
              <c:idx val="17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D-3BFA-4D93-B188-0F3B7F65AF2D}"/>
                </c:ext>
              </c:extLst>
            </c:dLbl>
            <c:dLbl>
              <c:idx val="17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E-3BFA-4D93-B188-0F3B7F65AF2D}"/>
                </c:ext>
              </c:extLst>
            </c:dLbl>
            <c:dLbl>
              <c:idx val="17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AF-3BFA-4D93-B188-0F3B7F65AF2D}"/>
                </c:ext>
              </c:extLst>
            </c:dLbl>
            <c:dLbl>
              <c:idx val="17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0-3BFA-4D93-B188-0F3B7F65AF2D}"/>
                </c:ext>
              </c:extLst>
            </c:dLbl>
            <c:dLbl>
              <c:idx val="17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1-3BFA-4D93-B188-0F3B7F65AF2D}"/>
                </c:ext>
              </c:extLst>
            </c:dLbl>
            <c:dLbl>
              <c:idx val="17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2-3BFA-4D93-B188-0F3B7F65AF2D}"/>
                </c:ext>
              </c:extLst>
            </c:dLbl>
            <c:dLbl>
              <c:idx val="17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3-3BFA-4D93-B188-0F3B7F65AF2D}"/>
                </c:ext>
              </c:extLst>
            </c:dLbl>
            <c:dLbl>
              <c:idx val="18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4-3BFA-4D93-B188-0F3B7F65AF2D}"/>
                </c:ext>
              </c:extLst>
            </c:dLbl>
            <c:dLbl>
              <c:idx val="18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5-3BFA-4D93-B188-0F3B7F65AF2D}"/>
                </c:ext>
              </c:extLst>
            </c:dLbl>
            <c:dLbl>
              <c:idx val="18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6-3BFA-4D93-B188-0F3B7F65AF2D}"/>
                </c:ext>
              </c:extLst>
            </c:dLbl>
            <c:dLbl>
              <c:idx val="183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7-3BFA-4D93-B188-0F3B7F65AF2D}"/>
                </c:ext>
              </c:extLst>
            </c:dLbl>
            <c:dLbl>
              <c:idx val="184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8-3BFA-4D93-B188-0F3B7F65AF2D}"/>
                </c:ext>
              </c:extLst>
            </c:dLbl>
            <c:dLbl>
              <c:idx val="185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9-3BFA-4D93-B188-0F3B7F65AF2D}"/>
                </c:ext>
              </c:extLst>
            </c:dLbl>
            <c:dLbl>
              <c:idx val="186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A-3BFA-4D93-B188-0F3B7F65AF2D}"/>
                </c:ext>
              </c:extLst>
            </c:dLbl>
            <c:dLbl>
              <c:idx val="187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B-3BFA-4D93-B188-0F3B7F65AF2D}"/>
                </c:ext>
              </c:extLst>
            </c:dLbl>
            <c:dLbl>
              <c:idx val="188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C-3BFA-4D93-B188-0F3B7F65AF2D}"/>
                </c:ext>
              </c:extLst>
            </c:dLbl>
            <c:dLbl>
              <c:idx val="189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D-3BFA-4D93-B188-0F3B7F65AF2D}"/>
                </c:ext>
              </c:extLst>
            </c:dLbl>
            <c:dLbl>
              <c:idx val="190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E-3BFA-4D93-B188-0F3B7F65AF2D}"/>
                </c:ext>
              </c:extLst>
            </c:dLbl>
            <c:dLbl>
              <c:idx val="191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BF-3BFA-4D93-B188-0F3B7F65AF2D}"/>
                </c:ext>
              </c:extLst>
            </c:dLbl>
            <c:dLbl>
              <c:idx val="192"/>
              <c:tx>
                <c:rich>
                  <a:bodyPr/>
                  <a:lstStyle/>
                  <a:p>
                    <a:endParaRPr lang="pt-B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C0-3BFA-4D93-B188-0F3B7F65AF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xVal>
            <c:numRef>
              <c:f>'Riesgo y Retorno'!$D$8:$D$200</c:f>
              <c:numCache>
                <c:formatCode>0.00</c:formatCode>
                <c:ptCount val="193"/>
                <c:pt idx="0">
                  <c:v>76.810078602749897</c:v>
                </c:pt>
                <c:pt idx="1">
                  <c:v>76.620608845143593</c:v>
                </c:pt>
                <c:pt idx="2">
                  <c:v>74.775559716741597</c:v>
                </c:pt>
                <c:pt idx="3">
                  <c:v>62.376381126348903</c:v>
                </c:pt>
                <c:pt idx="4">
                  <c:v>58.241849208134198</c:v>
                </c:pt>
                <c:pt idx="5">
                  <c:v>62.518106504168799</c:v>
                </c:pt>
                <c:pt idx="6">
                  <c:v>57.865737522952301</c:v>
                </c:pt>
                <c:pt idx="7">
                  <c:v>66.427166030509397</c:v>
                </c:pt>
                <c:pt idx="8">
                  <c:v>64.989789028302795</c:v>
                </c:pt>
                <c:pt idx="9">
                  <c:v>75.119469962082803</c:v>
                </c:pt>
                <c:pt idx="10">
                  <c:v>77.942018241272294</c:v>
                </c:pt>
                <c:pt idx="11">
                  <c:v>51.383119361533304</c:v>
                </c:pt>
                <c:pt idx="12">
                  <c:v>70.416998967877603</c:v>
                </c:pt>
              </c:numCache>
            </c:numRef>
          </c:xVal>
          <c:yVal>
            <c:numRef>
              <c:f>'Riesgo y Retorno'!$C$8:$C$200</c:f>
              <c:numCache>
                <c:formatCode>0.00</c:formatCode>
                <c:ptCount val="193"/>
                <c:pt idx="0">
                  <c:v>-12.3289708507364</c:v>
                </c:pt>
                <c:pt idx="1">
                  <c:v>25.430594972014699</c:v>
                </c:pt>
                <c:pt idx="2">
                  <c:v>23.078968359361198</c:v>
                </c:pt>
                <c:pt idx="3">
                  <c:v>73.626373626408196</c:v>
                </c:pt>
                <c:pt idx="4">
                  <c:v>66.609764424734706</c:v>
                </c:pt>
                <c:pt idx="5">
                  <c:v>39.334470989881098</c:v>
                </c:pt>
                <c:pt idx="6">
                  <c:v>199.698795180768</c:v>
                </c:pt>
                <c:pt idx="7">
                  <c:v>84.037799126235797</c:v>
                </c:pt>
                <c:pt idx="8">
                  <c:v>108.091954189935</c:v>
                </c:pt>
                <c:pt idx="9">
                  <c:v>40.612648221373099</c:v>
                </c:pt>
                <c:pt idx="10">
                  <c:v>36.626555756840403</c:v>
                </c:pt>
                <c:pt idx="11">
                  <c:v>140.04524886887501</c:v>
                </c:pt>
                <c:pt idx="12">
                  <c:v>83.875766070326804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'Riesgo y Retorno'!$B$8:$B$200</c15:f>
                <c15:dlblRangeCache>
                  <c:ptCount val="193"/>
                  <c:pt idx="0">
                    <c:v>YPFD</c:v>
                  </c:pt>
                  <c:pt idx="1">
                    <c:v>GGAL</c:v>
                  </c:pt>
                  <c:pt idx="2">
                    <c:v>BMA</c:v>
                  </c:pt>
                  <c:pt idx="3">
                    <c:v>PAMP</c:v>
                  </c:pt>
                  <c:pt idx="4">
                    <c:v>TECO2</c:v>
                  </c:pt>
                  <c:pt idx="5">
                    <c:v>TGSU2</c:v>
                  </c:pt>
                  <c:pt idx="6">
                    <c:v>TXAR</c:v>
                  </c:pt>
                  <c:pt idx="7">
                    <c:v>LOMA</c:v>
                  </c:pt>
                  <c:pt idx="8">
                    <c:v>ALUA</c:v>
                  </c:pt>
                  <c:pt idx="9">
                    <c:v>BBAR</c:v>
                  </c:pt>
                  <c:pt idx="10">
                    <c:v>SUPV</c:v>
                  </c:pt>
                  <c:pt idx="11">
                    <c:v>BYMA</c:v>
                  </c:pt>
                  <c:pt idx="12">
                    <c:v>CEPU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F1-58E7-4E67-A83D-0854AC9A55CE}"/>
            </c:ext>
          </c:extLst>
        </c:ser>
        <c:ser>
          <c:idx val="3"/>
          <c:order val="1"/>
          <c:tx>
            <c:strRef>
              <c:f>'Riesgo y Retorno'!$O$3</c:f>
              <c:strCache>
                <c:ptCount val="1"/>
                <c:pt idx="0">
                  <c:v>MERVAL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12"/>
            <c:spPr>
              <a:solidFill>
                <a:srgbClr val="C00000"/>
              </a:solidFill>
              <a:ln w="34925" cap="flat" cmpd="dbl" algn="ctr">
                <a:solidFill>
                  <a:srgbClr val="FF0000">
                    <a:alpha val="70000"/>
                  </a:srgb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8AC3A3C8-1C95-4BE7-95D5-8A6A0B081BB4}" type="CELLRANGE">
                      <a:rPr lang="en-US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1F0-3BFA-4D93-B188-0F3B7F65AF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'Riesgo y Retorno'!$Q$3</c:f>
              <c:numCache>
                <c:formatCode>0.0</c:formatCode>
                <c:ptCount val="1"/>
                <c:pt idx="0">
                  <c:v>54.237519033718897</c:v>
                </c:pt>
              </c:numCache>
            </c:numRef>
          </c:xVal>
          <c:yVal>
            <c:numRef>
              <c:f>'Riesgo y Retorno'!$P$3</c:f>
              <c:numCache>
                <c:formatCode>0.0</c:formatCode>
                <c:ptCount val="1"/>
                <c:pt idx="0">
                  <c:v>53.7831807401963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'Riesgo y Retorno'!$O$3</c15:f>
                <c15:dlblRangeCache>
                  <c:ptCount val="1"/>
                  <c:pt idx="0">
                    <c:v>MERVAL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1F3-58E7-4E67-A83D-0854AC9A55CE}"/>
            </c:ext>
          </c:extLst>
        </c:ser>
        <c:ser>
          <c:idx val="1"/>
          <c:order val="2"/>
          <c:tx>
            <c:strRef>
              <c:f>'Riesgo y Retorno'!$O$4</c:f>
              <c:strCache>
                <c:ptCount val="1"/>
                <c:pt idx="0">
                  <c:v>BOLSA</c:v>
                </c:pt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12"/>
            <c:spPr>
              <a:solidFill>
                <a:srgbClr val="00B0F0"/>
              </a:solidFill>
              <a:ln w="34925" cap="flat" cmpd="dbl" algn="ctr">
                <a:solidFill>
                  <a:srgbClr val="00B0F0">
                    <a:alpha val="70000"/>
                  </a:srgb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2BA98E54-B614-466B-8E7E-4CF9A55C3476}" type="CELLRANGE">
                      <a:rPr lang="es-AR"/>
                      <a:pPr/>
                      <a:t>[CELLRANGE]</a:t>
                    </a:fld>
                    <a:endParaRPr lang="es-AR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3-0BF3-4F07-BBD9-F479DD7161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'Riesgo y Retorno'!$Q$4</c:f>
              <c:numCache>
                <c:formatCode>0.0</c:formatCode>
                <c:ptCount val="1"/>
                <c:pt idx="0">
                  <c:v>53.197583994944601</c:v>
                </c:pt>
              </c:numCache>
            </c:numRef>
          </c:xVal>
          <c:yVal>
            <c:numRef>
              <c:f>'Riesgo y Retorno'!$P$4</c:f>
              <c:numCache>
                <c:formatCode>0.0</c:formatCode>
                <c:ptCount val="1"/>
                <c:pt idx="0">
                  <c:v>50.946091693535003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'Riesgo y Retorno'!$O$4</c15:f>
                <c15:dlblRangeCache>
                  <c:ptCount val="1"/>
                  <c:pt idx="0">
                    <c:v>BOLSA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41-0BF3-4F07-BBD9-F479DD7161E6}"/>
            </c:ext>
          </c:extLst>
        </c:ser>
        <c:ser>
          <c:idx val="2"/>
          <c:order val="3"/>
          <c:tx>
            <c:strRef>
              <c:f>'Riesgo y Retorno'!$O$5</c:f>
              <c:strCache>
                <c:ptCount val="1"/>
              </c:strCache>
            </c:strRef>
          </c:tx>
          <c:spPr>
            <a:ln w="25400" cap="flat" cmpd="dbl" algn="ctr">
              <a:noFill/>
              <a:round/>
            </a:ln>
            <a:effectLst/>
          </c:spPr>
          <c:marker>
            <c:symbol val="circle"/>
            <c:size val="12"/>
            <c:spPr>
              <a:solidFill>
                <a:schemeClr val="tx1"/>
              </a:solidFill>
              <a:ln w="34925" cap="flat" cmpd="dbl" algn="ctr">
                <a:solidFill>
                  <a:schemeClr val="tx1">
                    <a:alpha val="70000"/>
                  </a:schemeClr>
                </a:solidFill>
                <a:round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1"/>
                </c:ext>
                <c:ext xmlns:c16="http://schemas.microsoft.com/office/drawing/2014/chart" uri="{C3380CC4-5D6E-409C-BE32-E72D297353CC}">
                  <c16:uniqueId val="{00000044-0BF3-4F07-BBD9-F479DD7161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A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'Riesgo y Retorno'!$Q$5</c:f>
              <c:numCache>
                <c:formatCode>0.0</c:formatCode>
                <c:ptCount val="1"/>
              </c:numCache>
            </c:numRef>
          </c:xVal>
          <c:yVal>
            <c:numRef>
              <c:f>'Riesgo y Retorno'!$P$5</c:f>
              <c:numCache>
                <c:formatCode>0.0</c:formatCode>
                <c:ptCount val="1"/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'Riesgo y Retorno'!$O$5</c15:f>
                <c15:dlblRangeCache>
                  <c:ptCount val="1"/>
                </c15:dlblRangeCache>
              </c15:datalabelsRange>
            </c:ext>
            <c:ext xmlns:c16="http://schemas.microsoft.com/office/drawing/2014/chart" uri="{C3380CC4-5D6E-409C-BE32-E72D297353CC}">
              <c16:uniqueId val="{00000042-0BF3-4F07-BBD9-F479DD7161E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527834808"/>
        <c:axId val="527830104"/>
      </c:scatterChart>
      <c:valAx>
        <c:axId val="5278348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rgbClr val="006B66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RiEsGo eN 12M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rgbClr val="006B66"/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27830104"/>
        <c:crosses val="autoZero"/>
        <c:crossBetween val="midCat"/>
      </c:valAx>
      <c:valAx>
        <c:axId val="527830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strRef>
              <c:f>'Riesgo y Retorno'!$F$9</c:f>
              <c:strCache>
                <c:ptCount val="1"/>
                <c:pt idx="0">
                  <c:v>Retorno em 12M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rgbClr val="006B66"/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27834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tx1">
        <a:lumMod val="65000"/>
        <a:lumOff val="35000"/>
      </a:schemeClr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5400" cap="flat" cmpd="dbl" algn="ctr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34925" cap="flat" cmpd="dbl" algn="ctr">
        <a:solidFill>
          <a:schemeClr val="phClr">
            <a:lumMod val="75000"/>
            <a:alpha val="70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kern="1200" spc="0" normalizeH="0" baseline="0"/>
  </cs:title>
  <cs:trendline>
    <cs:lnRef idx="0">
      <cs:styleClr val="0"/>
    </cs:lnRef>
    <cs:fillRef idx="0"/>
    <cs:effectRef idx="0"/>
    <cs:fontRef idx="minor">
      <a:schemeClr val="tx1"/>
    </cs:fontRef>
    <cs:spPr>
      <a:ln w="38100" cap="rnd" cmpd="sng" algn="ctr">
        <a:solidFill>
          <a:schemeClr val="phClr">
            <a:lumMod val="75000"/>
            <a:alpha val="25000"/>
          </a:schemeClr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</xdr:colOff>
      <xdr:row>6</xdr:row>
      <xdr:rowOff>0</xdr:rowOff>
    </xdr:from>
    <xdr:to>
      <xdr:col>17</xdr:col>
      <xdr:colOff>0</xdr:colOff>
      <xdr:row>33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15085B5-FA57-45A6-8300-991CF24575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0</xdr:row>
      <xdr:rowOff>0</xdr:rowOff>
    </xdr:from>
    <xdr:to>
      <xdr:col>2</xdr:col>
      <xdr:colOff>742950</xdr:colOff>
      <xdr:row>0</xdr:row>
      <xdr:rowOff>376972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26A75A7-0684-4708-ACAC-2D5DE6BAB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0"/>
          <a:ext cx="1714500" cy="376972"/>
        </a:xfrm>
        <a:prstGeom prst="rect">
          <a:avLst/>
        </a:prstGeom>
      </xdr:spPr>
    </xdr:pic>
    <xdr:clientData/>
  </xdr:twoCellAnchor>
  <xdr:twoCellAnchor>
    <xdr:from>
      <xdr:col>17</xdr:col>
      <xdr:colOff>133351</xdr:colOff>
      <xdr:row>0</xdr:row>
      <xdr:rowOff>95250</xdr:rowOff>
    </xdr:from>
    <xdr:to>
      <xdr:col>19</xdr:col>
      <xdr:colOff>352425</xdr:colOff>
      <xdr:row>4</xdr:row>
      <xdr:rowOff>123825</xdr:rowOff>
    </xdr:to>
    <xdr:sp macro="" textlink="">
      <xdr:nvSpPr>
        <xdr:cNvPr id="4" name="Retângulo: Cantos Arredondados 3">
          <a:extLst>
            <a:ext uri="{FF2B5EF4-FFF2-40B4-BE49-F238E27FC236}">
              <a16:creationId xmlns:a16="http://schemas.microsoft.com/office/drawing/2014/main" id="{009F147D-34DA-46A6-9420-69EFF4448FBD}"/>
            </a:ext>
          </a:extLst>
        </xdr:cNvPr>
        <xdr:cNvSpPr/>
      </xdr:nvSpPr>
      <xdr:spPr>
        <a:xfrm>
          <a:off x="11372851" y="95250"/>
          <a:ext cx="1800224" cy="1009650"/>
        </a:xfrm>
        <a:prstGeom prst="roundRect">
          <a:avLst/>
        </a:prstGeom>
        <a:solidFill>
          <a:schemeClr val="bg1"/>
        </a:solidFill>
        <a:ln w="28575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2"/>
        </a:fontRef>
      </xdr:style>
      <xdr:txBody>
        <a:bodyPr vertOverflow="clip" horzOverflow="clip" rtlCol="0" anchor="t"/>
        <a:lstStyle/>
        <a:p>
          <a:pPr algn="just"/>
          <a:r>
            <a:rPr lang="pt-BR" sz="1050">
              <a:solidFill>
                <a:srgbClr val="C00000"/>
              </a:solidFill>
            </a:rPr>
            <a:t>El </a:t>
          </a:r>
          <a:r>
            <a:rPr lang="pt-BR" sz="1050" baseline="0">
              <a:solidFill>
                <a:srgbClr val="C00000"/>
              </a:solidFill>
            </a:rPr>
            <a:t>módulo de Datos en el gráfico con los nombres de los códigos es un recurso que solo funciona en Excel 2013 e 2016.</a:t>
          </a:r>
          <a:endParaRPr lang="pt-BR" sz="1050">
            <a:solidFill>
              <a:srgbClr val="C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leria%20ADD-IN\A&#231;&#245;es%20Risco%20e%20Retorno%20(Oficial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isco e Retorno"/>
      <sheetName val="Base"/>
    </sheetNames>
    <sheetDataSet>
      <sheetData sheetId="0">
        <row r="2">
          <cell r="C2" t="str">
            <v>6M</v>
          </cell>
        </row>
        <row r="3">
          <cell r="C3">
            <v>43375</v>
          </cell>
        </row>
        <row r="4">
          <cell r="C4" t="str">
            <v>Ibovespa</v>
          </cell>
        </row>
        <row r="6">
          <cell r="C6" t="str">
            <v>Código</v>
          </cell>
        </row>
        <row r="7">
          <cell r="C7" t="str">
            <v>ABEV3</v>
          </cell>
        </row>
        <row r="8">
          <cell r="C8" t="str">
            <v>BTOW3</v>
          </cell>
        </row>
        <row r="9">
          <cell r="C9" t="str">
            <v>B3SA3</v>
          </cell>
        </row>
        <row r="10">
          <cell r="C10" t="str">
            <v>BBSE3</v>
          </cell>
        </row>
        <row r="11">
          <cell r="C11" t="str">
            <v>BRML3</v>
          </cell>
        </row>
        <row r="12">
          <cell r="C12" t="str">
            <v>BBDC3</v>
          </cell>
        </row>
        <row r="13">
          <cell r="C13" t="str">
            <v>BBDC4</v>
          </cell>
        </row>
        <row r="14">
          <cell r="C14" t="str">
            <v>BRAP4</v>
          </cell>
        </row>
        <row r="15">
          <cell r="C15" t="str">
            <v>BBAS3</v>
          </cell>
        </row>
        <row r="16">
          <cell r="C16" t="str">
            <v>BRKM5</v>
          </cell>
        </row>
        <row r="17">
          <cell r="C17" t="str">
            <v>BRFS3</v>
          </cell>
        </row>
        <row r="18">
          <cell r="C18" t="str">
            <v>CCRO3</v>
          </cell>
        </row>
        <row r="19">
          <cell r="C19" t="str">
            <v>CMIG4</v>
          </cell>
        </row>
        <row r="20">
          <cell r="C20" t="str">
            <v>CIEL3</v>
          </cell>
        </row>
        <row r="21">
          <cell r="C21" t="str">
            <v>CPLE6</v>
          </cell>
        </row>
        <row r="22">
          <cell r="C22" t="str">
            <v>CSAN3</v>
          </cell>
        </row>
        <row r="23">
          <cell r="C23" t="str">
            <v>CVCB3</v>
          </cell>
        </row>
        <row r="24">
          <cell r="C24" t="str">
            <v>CYRE3</v>
          </cell>
        </row>
        <row r="25">
          <cell r="C25" t="str">
            <v>ECOR3</v>
          </cell>
        </row>
        <row r="26">
          <cell r="C26" t="str">
            <v>ELET3</v>
          </cell>
        </row>
        <row r="27">
          <cell r="C27" t="str">
            <v>ELET6</v>
          </cell>
        </row>
        <row r="28">
          <cell r="C28" t="str">
            <v>EMBR3</v>
          </cell>
        </row>
        <row r="29">
          <cell r="C29" t="str">
            <v>ENBR3</v>
          </cell>
        </row>
        <row r="30">
          <cell r="C30" t="str">
            <v>EGIE3</v>
          </cell>
        </row>
        <row r="31">
          <cell r="C31" t="str">
            <v>EQTL3</v>
          </cell>
        </row>
        <row r="32">
          <cell r="C32" t="str">
            <v>ESTC3</v>
          </cell>
        </row>
        <row r="33">
          <cell r="C33" t="str">
            <v>FIBR3</v>
          </cell>
        </row>
        <row r="34">
          <cell r="C34" t="str">
            <v>FLRY3</v>
          </cell>
        </row>
        <row r="35">
          <cell r="C35" t="str">
            <v>GGBR4</v>
          </cell>
        </row>
        <row r="36">
          <cell r="C36" t="str">
            <v>GOAU4</v>
          </cell>
        </row>
        <row r="37">
          <cell r="C37" t="str">
            <v>GOLL4</v>
          </cell>
        </row>
        <row r="38">
          <cell r="C38" t="str">
            <v>HYPE3</v>
          </cell>
        </row>
        <row r="39">
          <cell r="C39" t="str">
            <v>IGTA3</v>
          </cell>
        </row>
        <row r="40">
          <cell r="C40" t="str">
            <v>ITSA4</v>
          </cell>
        </row>
        <row r="41">
          <cell r="C41" t="str">
            <v>ITUB4</v>
          </cell>
        </row>
        <row r="42">
          <cell r="C42" t="str">
            <v>JBSS3</v>
          </cell>
        </row>
        <row r="43">
          <cell r="C43" t="str">
            <v>KLBN11</v>
          </cell>
        </row>
        <row r="44">
          <cell r="C44" t="str">
            <v>KROT3</v>
          </cell>
        </row>
        <row r="45">
          <cell r="C45" t="str">
            <v>RENT3</v>
          </cell>
        </row>
        <row r="46">
          <cell r="C46" t="str">
            <v>LAME4</v>
          </cell>
        </row>
        <row r="47">
          <cell r="C47" t="str">
            <v>LREN3</v>
          </cell>
        </row>
        <row r="48">
          <cell r="C48" t="str">
            <v>MGLU3</v>
          </cell>
        </row>
        <row r="49">
          <cell r="C49" t="str">
            <v>MRFG3</v>
          </cell>
        </row>
        <row r="50">
          <cell r="C50" t="str">
            <v>MRVE3</v>
          </cell>
        </row>
        <row r="51">
          <cell r="C51" t="str">
            <v>MULT3</v>
          </cell>
        </row>
        <row r="52">
          <cell r="C52" t="str">
            <v>NATU3</v>
          </cell>
        </row>
        <row r="53">
          <cell r="C53" t="str">
            <v>PCAR4</v>
          </cell>
        </row>
        <row r="54">
          <cell r="C54" t="str">
            <v>PETR3</v>
          </cell>
        </row>
        <row r="55">
          <cell r="C55" t="str">
            <v>PETR4</v>
          </cell>
        </row>
        <row r="56">
          <cell r="C56" t="str">
            <v>QUAL3</v>
          </cell>
        </row>
        <row r="57">
          <cell r="C57" t="str">
            <v>RADL3</v>
          </cell>
        </row>
        <row r="58">
          <cell r="C58" t="str">
            <v>RAIL3</v>
          </cell>
        </row>
        <row r="59">
          <cell r="C59" t="str">
            <v>SBSP3</v>
          </cell>
        </row>
        <row r="60">
          <cell r="C60" t="str">
            <v>SANB11</v>
          </cell>
        </row>
        <row r="61">
          <cell r="C61" t="str">
            <v>CSNA3</v>
          </cell>
        </row>
        <row r="62">
          <cell r="C62" t="str">
            <v>SMLS3</v>
          </cell>
        </row>
        <row r="63">
          <cell r="C63" t="str">
            <v>SUZB3</v>
          </cell>
        </row>
        <row r="64">
          <cell r="C64" t="str">
            <v>TAEE11</v>
          </cell>
        </row>
        <row r="65">
          <cell r="C65" t="str">
            <v>VIVT4</v>
          </cell>
        </row>
        <row r="66">
          <cell r="C66" t="str">
            <v>TIMP3</v>
          </cell>
        </row>
        <row r="67">
          <cell r="C67" t="str">
            <v>UGPA3</v>
          </cell>
        </row>
        <row r="68">
          <cell r="C68" t="str">
            <v>USIM5</v>
          </cell>
        </row>
        <row r="69">
          <cell r="C69" t="str">
            <v>VALE3</v>
          </cell>
        </row>
        <row r="70">
          <cell r="C70" t="str">
            <v>VVAR11</v>
          </cell>
        </row>
        <row r="71">
          <cell r="C71" t="str">
            <v>WEGE3</v>
          </cell>
        </row>
        <row r="72">
          <cell r="C72" t="str">
            <v>IBOV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0"/>
  <dimension ref="A1:T202"/>
  <sheetViews>
    <sheetView showGridLines="0" tabSelected="1" zoomScaleNormal="100" workbookViewId="0">
      <selection activeCell="H6" sqref="H6"/>
    </sheetView>
  </sheetViews>
  <sheetFormatPr baseColWidth="10" defaultColWidth="9.140625" defaultRowHeight="15" x14ac:dyDescent="0.25"/>
  <cols>
    <col min="1" max="1" width="1.7109375" customWidth="1"/>
    <col min="2" max="2" width="14.5703125" style="12" bestFit="1" customWidth="1"/>
    <col min="3" max="3" width="12" customWidth="1"/>
    <col min="4" max="4" width="13.28515625" style="10" customWidth="1"/>
    <col min="7" max="9" width="9.140625" customWidth="1"/>
    <col min="11" max="11" width="9.140625" customWidth="1"/>
    <col min="13" max="14" width="11.85546875" bestFit="1" customWidth="1"/>
    <col min="17" max="19" width="11.85546875" bestFit="1" customWidth="1"/>
  </cols>
  <sheetData>
    <row r="1" spans="1:20" s="1" customFormat="1" ht="30" customHeight="1" thickBot="1" x14ac:dyDescent="0.3">
      <c r="A1" s="23"/>
      <c r="B1" s="11"/>
      <c r="C1" s="7"/>
      <c r="D1" s="9"/>
      <c r="E1"/>
      <c r="F1"/>
      <c r="G1"/>
      <c r="I1"/>
      <c r="O1" s="4" t="s">
        <v>159</v>
      </c>
      <c r="P1" s="5"/>
      <c r="Q1" s="5"/>
    </row>
    <row r="2" spans="1:20" s="1" customFormat="1" ht="15.95" customHeight="1" thickTop="1" x14ac:dyDescent="0.25">
      <c r="B2" s="14" t="s">
        <v>6</v>
      </c>
      <c r="C2" s="21" t="s">
        <v>5</v>
      </c>
      <c r="D2" s="18" t="s">
        <v>7</v>
      </c>
      <c r="O2" s="13" t="s">
        <v>0</v>
      </c>
      <c r="P2" s="13" t="s">
        <v>1</v>
      </c>
      <c r="Q2" s="13" t="s">
        <v>158</v>
      </c>
    </row>
    <row r="3" spans="1:20" s="1" customFormat="1" ht="15.95" customHeight="1" x14ac:dyDescent="0.25">
      <c r="B3" s="14" t="s">
        <v>2</v>
      </c>
      <c r="C3" s="32">
        <f>IF(C4="",_xll.ECONOMATICA("MERVAL","Date of Last Quote"),C4)</f>
        <v>44123</v>
      </c>
      <c r="D3" s="19" t="s">
        <v>8</v>
      </c>
      <c r="F3" s="20"/>
      <c r="G3" s="20"/>
      <c r="H3" s="20"/>
      <c r="I3" s="20"/>
      <c r="J3" s="20"/>
      <c r="K3" s="20"/>
      <c r="L3" s="20"/>
      <c r="M3" s="15"/>
      <c r="N3" s="22" t="s">
        <v>161</v>
      </c>
      <c r="O3" s="25" t="s">
        <v>10</v>
      </c>
      <c r="P3" s="26">
        <f>_xll.ECONOMATICA($O$3&amp;"&lt;xbue&gt;","return",$C$2,$C$3,,,,,"false",,"Retorno")</f>
        <v>53.7831807401963</v>
      </c>
      <c r="Q3" s="26">
        <f>_xll.ECONOMATICA($O$3&amp;"&lt;XBue&gt;","volatility",$C$2,$C$3,,,,,"false",,"Volatilidade")</f>
        <v>54.237519033718897</v>
      </c>
      <c r="T3"/>
    </row>
    <row r="4" spans="1:20" s="1" customFormat="1" ht="15.95" customHeight="1" x14ac:dyDescent="0.25">
      <c r="B4" s="14" t="s">
        <v>3</v>
      </c>
      <c r="C4" s="24"/>
      <c r="D4" s="31" t="s">
        <v>9</v>
      </c>
      <c r="E4" s="31"/>
      <c r="F4" s="31"/>
      <c r="G4" s="31"/>
      <c r="H4" s="31"/>
      <c r="I4" s="31"/>
      <c r="J4" s="31"/>
      <c r="K4" s="31"/>
      <c r="L4" s="31"/>
      <c r="M4" s="15"/>
      <c r="N4" s="22" t="s">
        <v>161</v>
      </c>
      <c r="O4" s="27" t="s">
        <v>11</v>
      </c>
      <c r="P4" s="26">
        <f>_xll.ECONOMATICA($O$4&amp;"&lt;xbue&gt;","return",$C$2,$C$3,,,,,"false",,"Retorno")</f>
        <v>50.946091693535003</v>
      </c>
      <c r="Q4" s="26">
        <f>_xll.ECONOMATICA($O$4&amp;"&lt;Xbue&gt;","volatility",$C$2,$C$3,,,,,"false",,"Volatilidade")</f>
        <v>53.197583994944601</v>
      </c>
      <c r="T4"/>
    </row>
    <row r="5" spans="1:20" s="1" customFormat="1" ht="15.95" customHeight="1" x14ac:dyDescent="0.25">
      <c r="B5"/>
      <c r="C5"/>
      <c r="D5" s="31"/>
      <c r="E5" s="31"/>
      <c r="F5" s="31"/>
      <c r="G5" s="31"/>
      <c r="H5" s="31"/>
      <c r="I5" s="31"/>
      <c r="J5" s="31"/>
      <c r="K5" s="31"/>
      <c r="L5" s="31"/>
      <c r="N5" s="22"/>
      <c r="O5" s="28"/>
      <c r="P5" s="29"/>
      <c r="Q5" s="30"/>
      <c r="T5"/>
    </row>
    <row r="6" spans="1:20" s="1" customFormat="1" x14ac:dyDescent="0.25">
      <c r="B6" s="33" t="s">
        <v>160</v>
      </c>
      <c r="C6" s="7"/>
      <c r="D6" s="9"/>
      <c r="E6"/>
      <c r="F6"/>
      <c r="G6"/>
      <c r="K6" s="2"/>
    </row>
    <row r="7" spans="1:20" s="1" customFormat="1" ht="27" customHeight="1" x14ac:dyDescent="0.25">
      <c r="B7" s="6" t="s">
        <v>0</v>
      </c>
      <c r="C7" s="8" t="str">
        <f>_xll.ECONOMATICA($B$8:$B$202,"return",$C$2,$C$3,,,,,"false",,"Retorno")</f>
        <v>Retorno</v>
      </c>
      <c r="D7" s="8" t="str">
        <f>_xll.ECONOMATICA($B$8:$B$202,"volatility",$C$2,$C$3,,,,,"false",,"Volatilidad")</f>
        <v>Volatilidad</v>
      </c>
      <c r="E7"/>
      <c r="F7"/>
      <c r="K7"/>
      <c r="L7"/>
      <c r="M7"/>
      <c r="N7"/>
    </row>
    <row r="8" spans="1:20" s="1" customFormat="1" ht="15.95" customHeight="1" x14ac:dyDescent="0.25">
      <c r="B8" s="11" t="s">
        <v>12</v>
      </c>
      <c r="C8" s="7">
        <v>-12.3289708507364</v>
      </c>
      <c r="D8" s="9">
        <v>76.810078602749897</v>
      </c>
      <c r="E8"/>
      <c r="F8" t="str">
        <f>"Risco em "&amp;C2</f>
        <v>Risco em 12M</v>
      </c>
    </row>
    <row r="9" spans="1:20" s="1" customFormat="1" x14ac:dyDescent="0.25">
      <c r="B9" s="11" t="s">
        <v>123</v>
      </c>
      <c r="C9" s="7">
        <v>25.430594972014699</v>
      </c>
      <c r="D9" s="9">
        <v>76.620608845143593</v>
      </c>
      <c r="E9"/>
      <c r="F9" t="str">
        <f>"Retorno em "&amp;C2</f>
        <v>Retorno em 12M</v>
      </c>
      <c r="G9"/>
    </row>
    <row r="10" spans="1:20" s="1" customFormat="1" x14ac:dyDescent="0.25">
      <c r="B10" s="11" t="s">
        <v>90</v>
      </c>
      <c r="C10" s="7">
        <v>23.078968359361198</v>
      </c>
      <c r="D10" s="9">
        <v>74.775559716741597</v>
      </c>
      <c r="E10"/>
      <c r="F10"/>
      <c r="G10"/>
    </row>
    <row r="11" spans="1:20" s="1" customFormat="1" x14ac:dyDescent="0.25">
      <c r="B11" s="11" t="s">
        <v>146</v>
      </c>
      <c r="C11" s="7">
        <v>73.626373626408196</v>
      </c>
      <c r="D11" s="9">
        <v>62.376381126348903</v>
      </c>
      <c r="E11"/>
      <c r="F11"/>
      <c r="G11"/>
    </row>
    <row r="12" spans="1:20" s="1" customFormat="1" x14ac:dyDescent="0.25">
      <c r="B12" s="11" t="s">
        <v>152</v>
      </c>
      <c r="C12" s="7">
        <v>66.609764424734706</v>
      </c>
      <c r="D12" s="9">
        <v>58.241849208134198</v>
      </c>
      <c r="E12"/>
      <c r="F12"/>
      <c r="G12"/>
    </row>
    <row r="13" spans="1:20" s="1" customFormat="1" x14ac:dyDescent="0.25">
      <c r="B13" s="11" t="s">
        <v>157</v>
      </c>
      <c r="C13" s="7">
        <v>39.334470989881098</v>
      </c>
      <c r="D13" s="9">
        <v>62.518106504168799</v>
      </c>
      <c r="E13"/>
      <c r="F13"/>
      <c r="G13"/>
    </row>
    <row r="14" spans="1:20" s="1" customFormat="1" x14ac:dyDescent="0.25">
      <c r="B14" s="11" t="s">
        <v>153</v>
      </c>
      <c r="C14" s="7">
        <v>199.698795180768</v>
      </c>
      <c r="D14" s="9">
        <v>57.865737522952301</v>
      </c>
      <c r="E14"/>
      <c r="F14"/>
      <c r="G14"/>
      <c r="H14" s="3"/>
    </row>
    <row r="15" spans="1:20" s="1" customFormat="1" x14ac:dyDescent="0.25">
      <c r="B15" s="11" t="s">
        <v>137</v>
      </c>
      <c r="C15" s="7">
        <v>84.037799126235797</v>
      </c>
      <c r="D15" s="9">
        <v>66.427166030509397</v>
      </c>
      <c r="E15"/>
      <c r="F15"/>
      <c r="G15"/>
    </row>
    <row r="16" spans="1:20" s="1" customFormat="1" x14ac:dyDescent="0.25">
      <c r="B16" s="11" t="s">
        <v>87</v>
      </c>
      <c r="C16" s="7">
        <v>108.091954189935</v>
      </c>
      <c r="D16" s="9">
        <v>64.989789028302795</v>
      </c>
      <c r="E16"/>
      <c r="F16"/>
      <c r="G16"/>
    </row>
    <row r="17" spans="2:10" s="1" customFormat="1" x14ac:dyDescent="0.25">
      <c r="B17" s="11" t="s">
        <v>93</v>
      </c>
      <c r="C17" s="7">
        <v>40.612648221373099</v>
      </c>
      <c r="D17" s="9">
        <v>75.119469962082803</v>
      </c>
      <c r="E17"/>
      <c r="F17"/>
      <c r="G17"/>
    </row>
    <row r="18" spans="2:10" s="1" customFormat="1" x14ac:dyDescent="0.25">
      <c r="B18" s="11" t="s">
        <v>125</v>
      </c>
      <c r="C18" s="7">
        <v>36.626555756840403</v>
      </c>
      <c r="D18" s="9">
        <v>77.942018241272294</v>
      </c>
      <c r="E18"/>
      <c r="F18"/>
      <c r="G18"/>
    </row>
    <row r="19" spans="2:10" s="1" customFormat="1" x14ac:dyDescent="0.25">
      <c r="B19" s="11" t="s">
        <v>97</v>
      </c>
      <c r="C19" s="7">
        <v>140.04524886887501</v>
      </c>
      <c r="D19" s="9">
        <v>51.383119361533304</v>
      </c>
      <c r="E19"/>
      <c r="F19"/>
      <c r="G19"/>
    </row>
    <row r="20" spans="2:10" s="1" customFormat="1" x14ac:dyDescent="0.25">
      <c r="B20" s="11" t="s">
        <v>104</v>
      </c>
      <c r="C20" s="7">
        <v>83.875766070326804</v>
      </c>
      <c r="D20" s="9">
        <v>70.416998967877603</v>
      </c>
      <c r="E20"/>
      <c r="F20"/>
      <c r="G20"/>
    </row>
    <row r="21" spans="2:10" s="1" customFormat="1" x14ac:dyDescent="0.25">
      <c r="B21" s="11"/>
      <c r="C21" s="7"/>
      <c r="D21" s="9"/>
      <c r="E21"/>
      <c r="F21"/>
      <c r="G21"/>
    </row>
    <row r="22" spans="2:10" s="1" customFormat="1" x14ac:dyDescent="0.25">
      <c r="B22" s="11"/>
      <c r="C22" s="7"/>
      <c r="D22" s="9"/>
      <c r="E22"/>
      <c r="F22"/>
      <c r="G22"/>
    </row>
    <row r="23" spans="2:10" s="1" customFormat="1" x14ac:dyDescent="0.25">
      <c r="B23" s="11"/>
      <c r="C23" s="7"/>
      <c r="D23" s="9"/>
      <c r="E23"/>
      <c r="F23"/>
      <c r="G23"/>
    </row>
    <row r="24" spans="2:10" s="1" customFormat="1" x14ac:dyDescent="0.25">
      <c r="B24" s="11"/>
      <c r="C24" s="7"/>
      <c r="D24" s="9"/>
      <c r="E24"/>
      <c r="F24"/>
      <c r="G24"/>
    </row>
    <row r="25" spans="2:10" s="1" customFormat="1" x14ac:dyDescent="0.25">
      <c r="B25" s="11"/>
      <c r="C25" s="7"/>
      <c r="D25" s="9"/>
      <c r="E25"/>
      <c r="F25"/>
      <c r="G25"/>
    </row>
    <row r="26" spans="2:10" s="1" customFormat="1" x14ac:dyDescent="0.25">
      <c r="B26" s="11"/>
      <c r="C26" s="7"/>
      <c r="D26" s="9"/>
      <c r="E26"/>
      <c r="F26"/>
      <c r="G26"/>
    </row>
    <row r="27" spans="2:10" s="1" customFormat="1" x14ac:dyDescent="0.25">
      <c r="B27" s="11"/>
      <c r="C27" s="7"/>
      <c r="D27" s="9"/>
      <c r="E27"/>
      <c r="F27"/>
      <c r="G27"/>
    </row>
    <row r="28" spans="2:10" s="1" customFormat="1" x14ac:dyDescent="0.25">
      <c r="B28" s="11"/>
      <c r="C28" s="7"/>
      <c r="D28" s="9"/>
      <c r="E28"/>
      <c r="F28"/>
      <c r="G28"/>
    </row>
    <row r="29" spans="2:10" s="1" customFormat="1" x14ac:dyDescent="0.25">
      <c r="B29" s="11"/>
      <c r="C29" s="7"/>
      <c r="D29" s="9"/>
      <c r="E29"/>
      <c r="F29"/>
      <c r="G29"/>
    </row>
    <row r="30" spans="2:10" s="1" customFormat="1" x14ac:dyDescent="0.25">
      <c r="B30" s="11"/>
      <c r="C30" s="7"/>
      <c r="D30" s="9"/>
      <c r="E30"/>
      <c r="F30"/>
      <c r="G30"/>
    </row>
    <row r="31" spans="2:10" s="1" customFormat="1" x14ac:dyDescent="0.25">
      <c r="B31" s="11"/>
      <c r="C31" s="7"/>
      <c r="D31" s="9"/>
      <c r="E31"/>
      <c r="F31"/>
      <c r="G31"/>
    </row>
    <row r="32" spans="2:10" s="1" customFormat="1" x14ac:dyDescent="0.25">
      <c r="B32" s="11"/>
      <c r="C32" s="7"/>
      <c r="D32" s="9"/>
      <c r="E32"/>
      <c r="F32"/>
      <c r="G32"/>
      <c r="J32"/>
    </row>
    <row r="33" spans="2:7" s="1" customFormat="1" x14ac:dyDescent="0.25">
      <c r="B33" s="11"/>
      <c r="C33" s="7"/>
      <c r="D33" s="9"/>
      <c r="E33"/>
      <c r="F33"/>
      <c r="G33"/>
    </row>
    <row r="34" spans="2:7" s="1" customFormat="1" x14ac:dyDescent="0.25">
      <c r="B34" s="11"/>
      <c r="C34" s="7"/>
      <c r="D34" s="9"/>
      <c r="E34"/>
      <c r="F34"/>
      <c r="G34"/>
    </row>
    <row r="35" spans="2:7" s="1" customFormat="1" x14ac:dyDescent="0.25">
      <c r="B35" s="11"/>
      <c r="C35" s="7"/>
      <c r="D35" s="9"/>
      <c r="E35"/>
      <c r="F35"/>
      <c r="G35"/>
    </row>
    <row r="36" spans="2:7" s="1" customFormat="1" x14ac:dyDescent="0.25">
      <c r="B36" s="11"/>
      <c r="C36" s="7"/>
      <c r="D36" s="9"/>
      <c r="E36"/>
      <c r="F36"/>
      <c r="G36"/>
    </row>
    <row r="37" spans="2:7" s="1" customFormat="1" x14ac:dyDescent="0.25">
      <c r="B37" s="11"/>
      <c r="C37" s="7"/>
      <c r="D37" s="9"/>
      <c r="E37"/>
      <c r="F37"/>
      <c r="G37"/>
    </row>
    <row r="38" spans="2:7" s="1" customFormat="1" x14ac:dyDescent="0.25">
      <c r="B38" s="11"/>
      <c r="C38" s="7"/>
      <c r="D38" s="9"/>
      <c r="E38"/>
      <c r="F38"/>
      <c r="G38"/>
    </row>
    <row r="39" spans="2:7" s="1" customFormat="1" x14ac:dyDescent="0.25">
      <c r="B39" s="11"/>
      <c r="C39" s="7"/>
      <c r="D39" s="9"/>
      <c r="E39"/>
      <c r="F39"/>
      <c r="G39"/>
    </row>
    <row r="40" spans="2:7" s="1" customFormat="1" x14ac:dyDescent="0.25">
      <c r="B40" s="11"/>
      <c r="C40" s="7"/>
      <c r="D40" s="9"/>
      <c r="E40"/>
      <c r="F40"/>
      <c r="G40"/>
    </row>
    <row r="41" spans="2:7" s="1" customFormat="1" x14ac:dyDescent="0.25">
      <c r="B41" s="11"/>
      <c r="C41" s="7"/>
      <c r="D41" s="9"/>
      <c r="E41"/>
      <c r="F41"/>
      <c r="G41"/>
    </row>
    <row r="42" spans="2:7" s="1" customFormat="1" x14ac:dyDescent="0.25">
      <c r="B42" s="11"/>
      <c r="C42" s="7"/>
      <c r="D42" s="9"/>
      <c r="E42"/>
      <c r="F42"/>
      <c r="G42"/>
    </row>
    <row r="43" spans="2:7" s="1" customFormat="1" x14ac:dyDescent="0.25">
      <c r="B43" s="11"/>
      <c r="C43" s="7"/>
      <c r="D43" s="9"/>
      <c r="E43"/>
      <c r="F43"/>
      <c r="G43"/>
    </row>
    <row r="44" spans="2:7" s="1" customFormat="1" x14ac:dyDescent="0.25">
      <c r="B44" s="11"/>
      <c r="C44" s="7"/>
      <c r="D44" s="9"/>
      <c r="E44"/>
      <c r="F44"/>
      <c r="G44"/>
    </row>
    <row r="45" spans="2:7" s="1" customFormat="1" x14ac:dyDescent="0.25">
      <c r="B45" s="11"/>
      <c r="C45" s="7"/>
      <c r="D45" s="9"/>
      <c r="E45"/>
      <c r="F45"/>
      <c r="G45"/>
    </row>
    <row r="46" spans="2:7" s="1" customFormat="1" x14ac:dyDescent="0.25">
      <c r="B46" s="11"/>
      <c r="C46" s="7"/>
      <c r="D46" s="9"/>
      <c r="E46"/>
      <c r="F46"/>
      <c r="G46"/>
    </row>
    <row r="47" spans="2:7" s="1" customFormat="1" x14ac:dyDescent="0.25">
      <c r="B47" s="11"/>
      <c r="C47" s="7"/>
      <c r="D47" s="9"/>
      <c r="E47"/>
      <c r="F47"/>
      <c r="G47"/>
    </row>
    <row r="48" spans="2:7" s="1" customFormat="1" x14ac:dyDescent="0.25">
      <c r="B48" s="11"/>
      <c r="C48" s="7"/>
      <c r="D48" s="9"/>
      <c r="E48"/>
      <c r="F48"/>
      <c r="G48"/>
    </row>
    <row r="49" spans="2:7" s="1" customFormat="1" x14ac:dyDescent="0.25">
      <c r="B49" s="11"/>
      <c r="C49" s="7"/>
      <c r="D49" s="9"/>
      <c r="E49"/>
      <c r="F49"/>
      <c r="G49"/>
    </row>
    <row r="50" spans="2:7" s="1" customFormat="1" x14ac:dyDescent="0.25">
      <c r="B50" s="11"/>
      <c r="C50" s="7"/>
      <c r="D50" s="9"/>
      <c r="E50"/>
      <c r="F50"/>
      <c r="G50"/>
    </row>
    <row r="51" spans="2:7" s="1" customFormat="1" x14ac:dyDescent="0.25">
      <c r="B51" s="11"/>
      <c r="C51" s="7"/>
      <c r="D51" s="9"/>
      <c r="E51"/>
      <c r="F51"/>
      <c r="G51"/>
    </row>
    <row r="52" spans="2:7" s="1" customFormat="1" x14ac:dyDescent="0.25">
      <c r="B52" s="11"/>
      <c r="C52" s="7"/>
      <c r="D52" s="9"/>
      <c r="E52"/>
      <c r="F52"/>
      <c r="G52"/>
    </row>
    <row r="53" spans="2:7" s="1" customFormat="1" x14ac:dyDescent="0.25">
      <c r="B53" s="11"/>
      <c r="C53" s="7"/>
      <c r="D53" s="9"/>
      <c r="E53"/>
      <c r="F53"/>
      <c r="G53"/>
    </row>
    <row r="54" spans="2:7" s="1" customFormat="1" x14ac:dyDescent="0.25">
      <c r="B54" s="11"/>
      <c r="C54" s="7"/>
      <c r="D54" s="9"/>
      <c r="E54"/>
      <c r="F54"/>
      <c r="G54"/>
    </row>
    <row r="55" spans="2:7" s="1" customFormat="1" x14ac:dyDescent="0.25">
      <c r="B55" s="11"/>
      <c r="C55" s="7"/>
      <c r="D55" s="9"/>
      <c r="E55"/>
      <c r="F55"/>
      <c r="G55"/>
    </row>
    <row r="56" spans="2:7" s="1" customFormat="1" x14ac:dyDescent="0.25">
      <c r="B56" s="11"/>
      <c r="C56" s="7"/>
      <c r="D56" s="9"/>
      <c r="E56"/>
      <c r="F56"/>
      <c r="G56"/>
    </row>
    <row r="57" spans="2:7" s="1" customFormat="1" x14ac:dyDescent="0.25">
      <c r="B57" s="11"/>
      <c r="C57" s="7"/>
      <c r="D57" s="9"/>
      <c r="E57"/>
      <c r="F57"/>
      <c r="G57"/>
    </row>
    <row r="58" spans="2:7" s="1" customFormat="1" x14ac:dyDescent="0.25">
      <c r="B58" s="11"/>
      <c r="C58" s="7"/>
      <c r="D58" s="9"/>
      <c r="E58"/>
      <c r="F58"/>
      <c r="G58"/>
    </row>
    <row r="59" spans="2:7" s="1" customFormat="1" x14ac:dyDescent="0.25">
      <c r="B59" s="11"/>
      <c r="C59" s="7"/>
      <c r="D59" s="9"/>
      <c r="E59"/>
      <c r="F59"/>
      <c r="G59"/>
    </row>
    <row r="60" spans="2:7" s="1" customFormat="1" x14ac:dyDescent="0.25">
      <c r="B60" s="11"/>
      <c r="C60" s="7"/>
      <c r="D60" s="9"/>
      <c r="E60"/>
      <c r="F60"/>
      <c r="G60"/>
    </row>
    <row r="61" spans="2:7" s="1" customFormat="1" x14ac:dyDescent="0.25">
      <c r="B61" s="11"/>
      <c r="C61" s="7"/>
      <c r="D61" s="9"/>
      <c r="E61"/>
      <c r="F61"/>
      <c r="G61"/>
    </row>
    <row r="62" spans="2:7" s="1" customFormat="1" x14ac:dyDescent="0.25">
      <c r="B62" s="11"/>
      <c r="C62" s="7"/>
      <c r="D62" s="9"/>
      <c r="E62"/>
      <c r="F62"/>
      <c r="G62"/>
    </row>
    <row r="63" spans="2:7" s="1" customFormat="1" x14ac:dyDescent="0.25">
      <c r="B63" s="11"/>
      <c r="C63" s="7"/>
      <c r="D63" s="9"/>
      <c r="E63"/>
      <c r="F63"/>
      <c r="G63"/>
    </row>
    <row r="64" spans="2:7" s="1" customFormat="1" x14ac:dyDescent="0.25">
      <c r="B64" s="11"/>
      <c r="C64" s="7"/>
      <c r="D64" s="9"/>
      <c r="E64"/>
      <c r="F64"/>
      <c r="G64"/>
    </row>
    <row r="65" spans="2:7" s="1" customFormat="1" x14ac:dyDescent="0.25">
      <c r="B65" s="11"/>
      <c r="C65" s="7"/>
      <c r="D65" s="9"/>
      <c r="E65"/>
      <c r="F65"/>
      <c r="G65"/>
    </row>
    <row r="66" spans="2:7" s="1" customFormat="1" x14ac:dyDescent="0.25">
      <c r="B66" s="11"/>
      <c r="C66" s="7"/>
      <c r="D66" s="9"/>
      <c r="E66"/>
      <c r="F66"/>
      <c r="G66"/>
    </row>
    <row r="67" spans="2:7" s="1" customFormat="1" x14ac:dyDescent="0.25">
      <c r="B67" s="11"/>
      <c r="C67" s="7"/>
      <c r="D67" s="9"/>
      <c r="E67"/>
      <c r="F67"/>
      <c r="G67"/>
    </row>
    <row r="68" spans="2:7" s="1" customFormat="1" x14ac:dyDescent="0.25">
      <c r="B68" s="11"/>
      <c r="C68" s="7"/>
      <c r="D68" s="9"/>
      <c r="E68"/>
      <c r="F68"/>
      <c r="G68"/>
    </row>
    <row r="69" spans="2:7" s="1" customFormat="1" x14ac:dyDescent="0.25">
      <c r="B69" s="11"/>
      <c r="C69" s="7"/>
      <c r="D69" s="9"/>
      <c r="E69"/>
      <c r="F69"/>
      <c r="G69"/>
    </row>
    <row r="70" spans="2:7" s="1" customFormat="1" x14ac:dyDescent="0.25">
      <c r="B70" s="11"/>
      <c r="C70" s="7"/>
      <c r="D70" s="9"/>
      <c r="E70"/>
      <c r="F70"/>
      <c r="G70"/>
    </row>
    <row r="71" spans="2:7" s="1" customFormat="1" x14ac:dyDescent="0.25">
      <c r="B71" s="11"/>
      <c r="C71" s="7"/>
      <c r="D71" s="9"/>
      <c r="E71"/>
      <c r="F71"/>
      <c r="G71"/>
    </row>
    <row r="72" spans="2:7" s="1" customFormat="1" x14ac:dyDescent="0.25">
      <c r="B72" s="11"/>
      <c r="C72" s="7"/>
      <c r="D72" s="9"/>
      <c r="E72"/>
      <c r="F72"/>
      <c r="G72"/>
    </row>
    <row r="73" spans="2:7" s="1" customFormat="1" x14ac:dyDescent="0.25">
      <c r="B73" s="11"/>
      <c r="C73" s="7"/>
      <c r="D73" s="9"/>
      <c r="E73"/>
      <c r="F73"/>
      <c r="G73"/>
    </row>
    <row r="74" spans="2:7" s="1" customFormat="1" x14ac:dyDescent="0.25">
      <c r="B74" s="11"/>
      <c r="C74" s="7"/>
      <c r="D74" s="9"/>
      <c r="E74"/>
      <c r="F74"/>
      <c r="G74"/>
    </row>
    <row r="75" spans="2:7" s="1" customFormat="1" x14ac:dyDescent="0.25">
      <c r="B75" s="11"/>
      <c r="C75" s="7"/>
      <c r="D75" s="9"/>
      <c r="E75"/>
      <c r="F75"/>
      <c r="G75"/>
    </row>
    <row r="76" spans="2:7" s="1" customFormat="1" x14ac:dyDescent="0.25">
      <c r="B76" s="11"/>
      <c r="C76" s="7"/>
      <c r="D76" s="9"/>
      <c r="E76"/>
      <c r="F76"/>
      <c r="G76"/>
    </row>
    <row r="77" spans="2:7" s="1" customFormat="1" x14ac:dyDescent="0.25">
      <c r="B77" s="11"/>
      <c r="C77" s="7"/>
      <c r="D77" s="9"/>
      <c r="E77"/>
      <c r="F77"/>
      <c r="G77"/>
    </row>
    <row r="78" spans="2:7" s="1" customFormat="1" x14ac:dyDescent="0.25">
      <c r="B78" s="11"/>
      <c r="C78" s="7"/>
      <c r="D78" s="9"/>
      <c r="E78"/>
      <c r="F78"/>
      <c r="G78"/>
    </row>
    <row r="79" spans="2:7" s="1" customFormat="1" x14ac:dyDescent="0.25">
      <c r="B79" s="11"/>
      <c r="C79" s="7"/>
      <c r="D79" s="9"/>
      <c r="E79"/>
      <c r="F79"/>
      <c r="G79"/>
    </row>
    <row r="80" spans="2:7" s="1" customFormat="1" x14ac:dyDescent="0.25">
      <c r="B80" s="11"/>
      <c r="C80" s="7"/>
      <c r="D80" s="9"/>
      <c r="E80"/>
      <c r="F80"/>
      <c r="G80"/>
    </row>
    <row r="81" spans="2:7" s="1" customFormat="1" x14ac:dyDescent="0.25">
      <c r="B81" s="11"/>
      <c r="C81" s="7"/>
      <c r="D81" s="9"/>
      <c r="E81"/>
      <c r="F81"/>
      <c r="G81"/>
    </row>
    <row r="82" spans="2:7" s="1" customFormat="1" x14ac:dyDescent="0.25">
      <c r="B82" s="11"/>
      <c r="C82" s="7"/>
      <c r="D82" s="9"/>
      <c r="E82"/>
      <c r="F82"/>
      <c r="G82"/>
    </row>
    <row r="83" spans="2:7" s="1" customFormat="1" x14ac:dyDescent="0.25">
      <c r="B83" s="11"/>
      <c r="C83" s="7"/>
      <c r="D83" s="9"/>
      <c r="E83"/>
      <c r="F83"/>
      <c r="G83"/>
    </row>
    <row r="84" spans="2:7" s="1" customFormat="1" x14ac:dyDescent="0.25">
      <c r="B84" s="11"/>
      <c r="C84" s="7"/>
      <c r="D84" s="9"/>
      <c r="E84"/>
      <c r="F84"/>
      <c r="G84"/>
    </row>
    <row r="85" spans="2:7" s="1" customFormat="1" x14ac:dyDescent="0.25">
      <c r="B85" s="11"/>
      <c r="C85" s="7"/>
      <c r="D85" s="9"/>
      <c r="E85"/>
      <c r="F85"/>
      <c r="G85"/>
    </row>
    <row r="86" spans="2:7" s="1" customFormat="1" x14ac:dyDescent="0.25">
      <c r="B86" s="11"/>
      <c r="C86" s="7"/>
      <c r="D86" s="9"/>
      <c r="E86"/>
      <c r="F86"/>
      <c r="G86"/>
    </row>
    <row r="87" spans="2:7" s="1" customFormat="1" x14ac:dyDescent="0.25">
      <c r="B87" s="11"/>
      <c r="C87" s="7"/>
      <c r="D87" s="9"/>
      <c r="E87"/>
      <c r="F87"/>
      <c r="G87"/>
    </row>
    <row r="88" spans="2:7" s="1" customFormat="1" x14ac:dyDescent="0.25">
      <c r="B88" s="11"/>
      <c r="C88" s="7"/>
      <c r="D88" s="9"/>
      <c r="E88"/>
      <c r="F88"/>
      <c r="G88"/>
    </row>
    <row r="89" spans="2:7" s="1" customFormat="1" x14ac:dyDescent="0.25">
      <c r="B89" s="11"/>
      <c r="C89" s="7"/>
      <c r="D89" s="9"/>
      <c r="E89"/>
      <c r="F89"/>
      <c r="G89"/>
    </row>
    <row r="90" spans="2:7" s="1" customFormat="1" x14ac:dyDescent="0.25">
      <c r="B90" s="11"/>
      <c r="C90" s="7"/>
      <c r="D90" s="9"/>
      <c r="E90"/>
      <c r="F90"/>
      <c r="G90"/>
    </row>
    <row r="91" spans="2:7" s="1" customFormat="1" x14ac:dyDescent="0.25">
      <c r="B91" s="11"/>
      <c r="C91" s="7"/>
      <c r="D91" s="9"/>
      <c r="E91"/>
      <c r="F91"/>
      <c r="G91"/>
    </row>
    <row r="92" spans="2:7" s="1" customFormat="1" x14ac:dyDescent="0.25">
      <c r="B92" s="11"/>
      <c r="C92" s="7"/>
      <c r="D92" s="9"/>
      <c r="E92"/>
      <c r="F92"/>
      <c r="G92"/>
    </row>
    <row r="93" spans="2:7" s="1" customFormat="1" x14ac:dyDescent="0.25">
      <c r="B93" s="11"/>
      <c r="C93" s="7"/>
      <c r="D93" s="9"/>
      <c r="E93"/>
      <c r="F93"/>
      <c r="G93"/>
    </row>
    <row r="94" spans="2:7" s="1" customFormat="1" x14ac:dyDescent="0.25">
      <c r="B94" s="11"/>
      <c r="C94" s="7"/>
      <c r="D94" s="9"/>
      <c r="E94"/>
      <c r="F94"/>
      <c r="G94"/>
    </row>
    <row r="95" spans="2:7" s="1" customFormat="1" x14ac:dyDescent="0.25">
      <c r="B95" s="11"/>
      <c r="C95" s="7"/>
      <c r="D95" s="9"/>
      <c r="E95"/>
      <c r="F95"/>
      <c r="G95"/>
    </row>
    <row r="96" spans="2:7" s="1" customFormat="1" x14ac:dyDescent="0.25">
      <c r="B96" s="11"/>
      <c r="C96" s="7"/>
      <c r="D96" s="9"/>
      <c r="E96"/>
      <c r="F96"/>
      <c r="G96"/>
    </row>
    <row r="97" spans="2:7" s="1" customFormat="1" x14ac:dyDescent="0.25">
      <c r="B97" s="11"/>
      <c r="C97" s="7"/>
      <c r="D97" s="9"/>
      <c r="E97"/>
      <c r="F97"/>
      <c r="G97"/>
    </row>
    <row r="98" spans="2:7" s="1" customFormat="1" x14ac:dyDescent="0.25">
      <c r="B98" s="11"/>
      <c r="C98" s="7"/>
      <c r="D98" s="9"/>
      <c r="E98"/>
      <c r="F98"/>
      <c r="G98"/>
    </row>
    <row r="99" spans="2:7" s="1" customFormat="1" x14ac:dyDescent="0.25">
      <c r="B99" s="11"/>
      <c r="C99" s="7"/>
      <c r="D99" s="9"/>
      <c r="E99"/>
      <c r="F99"/>
      <c r="G99"/>
    </row>
    <row r="100" spans="2:7" s="1" customFormat="1" x14ac:dyDescent="0.25">
      <c r="B100" s="11"/>
      <c r="C100" s="7"/>
      <c r="D100" s="9"/>
      <c r="E100"/>
      <c r="F100"/>
      <c r="G100"/>
    </row>
    <row r="101" spans="2:7" s="1" customFormat="1" x14ac:dyDescent="0.25">
      <c r="B101" s="11"/>
      <c r="C101" s="7"/>
      <c r="D101" s="9"/>
      <c r="E101"/>
      <c r="F101"/>
      <c r="G101"/>
    </row>
    <row r="102" spans="2:7" s="1" customFormat="1" x14ac:dyDescent="0.25">
      <c r="B102" s="11"/>
      <c r="C102" s="7"/>
      <c r="D102" s="9"/>
      <c r="E102"/>
      <c r="F102"/>
      <c r="G102"/>
    </row>
    <row r="103" spans="2:7" s="1" customFormat="1" x14ac:dyDescent="0.25">
      <c r="B103" s="11"/>
      <c r="C103" s="7"/>
      <c r="D103" s="9"/>
      <c r="E103"/>
      <c r="F103"/>
      <c r="G103"/>
    </row>
    <row r="104" spans="2:7" s="1" customFormat="1" x14ac:dyDescent="0.25">
      <c r="B104" s="11"/>
      <c r="C104" s="7"/>
      <c r="D104" s="9"/>
      <c r="E104"/>
      <c r="F104"/>
      <c r="G104"/>
    </row>
    <row r="105" spans="2:7" s="1" customFormat="1" x14ac:dyDescent="0.25">
      <c r="B105" s="11"/>
      <c r="C105" s="7"/>
      <c r="D105" s="9"/>
      <c r="E105"/>
      <c r="F105"/>
      <c r="G105"/>
    </row>
    <row r="106" spans="2:7" s="1" customFormat="1" x14ac:dyDescent="0.25">
      <c r="B106" s="11"/>
      <c r="C106" s="7"/>
      <c r="D106" s="9"/>
      <c r="E106"/>
      <c r="F106"/>
      <c r="G106"/>
    </row>
    <row r="107" spans="2:7" s="1" customFormat="1" x14ac:dyDescent="0.25">
      <c r="B107" s="11"/>
      <c r="C107" s="7"/>
      <c r="D107" s="9"/>
      <c r="E107"/>
      <c r="F107"/>
      <c r="G107"/>
    </row>
    <row r="108" spans="2:7" s="1" customFormat="1" x14ac:dyDescent="0.25">
      <c r="B108" s="11"/>
      <c r="C108" s="7"/>
      <c r="D108" s="9"/>
      <c r="E108"/>
      <c r="F108"/>
      <c r="G108"/>
    </row>
    <row r="109" spans="2:7" s="1" customFormat="1" x14ac:dyDescent="0.25">
      <c r="B109" s="11"/>
      <c r="C109" s="7"/>
      <c r="D109" s="9"/>
      <c r="E109"/>
      <c r="F109"/>
      <c r="G109"/>
    </row>
    <row r="110" spans="2:7" s="1" customFormat="1" x14ac:dyDescent="0.25">
      <c r="B110" s="11"/>
      <c r="C110" s="7"/>
      <c r="D110" s="9"/>
      <c r="E110"/>
      <c r="F110"/>
      <c r="G110"/>
    </row>
    <row r="111" spans="2:7" s="1" customFormat="1" x14ac:dyDescent="0.25">
      <c r="B111" s="11"/>
      <c r="C111" s="7"/>
      <c r="D111" s="9"/>
      <c r="E111"/>
      <c r="F111"/>
      <c r="G111"/>
    </row>
    <row r="112" spans="2:7" s="1" customFormat="1" x14ac:dyDescent="0.25">
      <c r="B112" s="11"/>
      <c r="C112" s="7"/>
      <c r="D112" s="9"/>
      <c r="E112"/>
      <c r="F112"/>
      <c r="G112"/>
    </row>
    <row r="113" spans="2:7" s="1" customFormat="1" x14ac:dyDescent="0.25">
      <c r="B113" s="11"/>
      <c r="C113" s="7"/>
      <c r="D113" s="9"/>
      <c r="E113"/>
      <c r="F113"/>
      <c r="G113"/>
    </row>
    <row r="114" spans="2:7" s="1" customFormat="1" x14ac:dyDescent="0.25">
      <c r="B114" s="11"/>
      <c r="C114" s="7"/>
      <c r="D114" s="9"/>
      <c r="E114"/>
      <c r="F114"/>
      <c r="G114"/>
    </row>
    <row r="115" spans="2:7" s="1" customFormat="1" x14ac:dyDescent="0.25">
      <c r="B115" s="11"/>
      <c r="C115" s="7"/>
      <c r="D115" s="9"/>
      <c r="E115"/>
      <c r="F115"/>
      <c r="G115"/>
    </row>
    <row r="116" spans="2:7" s="1" customFormat="1" x14ac:dyDescent="0.25">
      <c r="B116" s="11"/>
      <c r="C116" s="7"/>
      <c r="D116" s="9"/>
      <c r="E116"/>
      <c r="F116"/>
      <c r="G116"/>
    </row>
    <row r="117" spans="2:7" s="1" customFormat="1" x14ac:dyDescent="0.25">
      <c r="B117" s="11"/>
      <c r="C117" s="7"/>
      <c r="D117" s="9"/>
      <c r="E117"/>
      <c r="F117"/>
      <c r="G117"/>
    </row>
    <row r="118" spans="2:7" s="1" customFormat="1" x14ac:dyDescent="0.25">
      <c r="B118" s="11"/>
      <c r="C118" s="7"/>
      <c r="D118" s="9"/>
      <c r="E118"/>
      <c r="F118"/>
      <c r="G118"/>
    </row>
    <row r="119" spans="2:7" s="1" customFormat="1" x14ac:dyDescent="0.25">
      <c r="B119" s="11"/>
      <c r="C119" s="7"/>
      <c r="D119" s="9"/>
      <c r="E119"/>
      <c r="F119"/>
      <c r="G119"/>
    </row>
    <row r="120" spans="2:7" s="1" customFormat="1" x14ac:dyDescent="0.25">
      <c r="B120" s="11"/>
      <c r="C120" s="7"/>
      <c r="D120" s="9"/>
      <c r="E120"/>
      <c r="F120"/>
      <c r="G120"/>
    </row>
    <row r="121" spans="2:7" s="1" customFormat="1" x14ac:dyDescent="0.25">
      <c r="B121" s="11"/>
      <c r="C121" s="7"/>
      <c r="D121" s="9"/>
      <c r="E121"/>
      <c r="F121"/>
      <c r="G121"/>
    </row>
    <row r="122" spans="2:7" s="1" customFormat="1" x14ac:dyDescent="0.25">
      <c r="B122" s="11"/>
      <c r="C122" s="7"/>
      <c r="D122" s="9"/>
      <c r="E122"/>
      <c r="F122"/>
      <c r="G122"/>
    </row>
    <row r="123" spans="2:7" s="1" customFormat="1" x14ac:dyDescent="0.25">
      <c r="B123" s="11"/>
      <c r="C123" s="7"/>
      <c r="D123" s="9"/>
      <c r="E123"/>
      <c r="F123"/>
      <c r="G123"/>
    </row>
    <row r="124" spans="2:7" s="1" customFormat="1" x14ac:dyDescent="0.25">
      <c r="B124" s="11"/>
      <c r="C124" s="7"/>
      <c r="D124" s="9"/>
      <c r="E124"/>
      <c r="F124"/>
      <c r="G124"/>
    </row>
    <row r="125" spans="2:7" s="1" customFormat="1" x14ac:dyDescent="0.25">
      <c r="B125" s="11"/>
      <c r="C125" s="7"/>
      <c r="D125" s="9"/>
      <c r="E125"/>
      <c r="F125"/>
      <c r="G125"/>
    </row>
    <row r="126" spans="2:7" s="1" customFormat="1" x14ac:dyDescent="0.25">
      <c r="B126" s="11"/>
      <c r="C126" s="7"/>
      <c r="D126" s="9"/>
      <c r="E126"/>
      <c r="F126"/>
      <c r="G126"/>
    </row>
    <row r="127" spans="2:7" s="1" customFormat="1" x14ac:dyDescent="0.25">
      <c r="B127" s="11"/>
      <c r="C127" s="7"/>
      <c r="D127" s="9"/>
      <c r="E127"/>
      <c r="F127"/>
      <c r="G127"/>
    </row>
    <row r="128" spans="2:7" s="1" customFormat="1" x14ac:dyDescent="0.25">
      <c r="B128" s="11"/>
      <c r="C128" s="7"/>
      <c r="D128" s="9"/>
      <c r="E128"/>
      <c r="F128"/>
      <c r="G128"/>
    </row>
    <row r="129" spans="2:7" s="1" customFormat="1" x14ac:dyDescent="0.25">
      <c r="B129" s="11"/>
      <c r="C129" s="7"/>
      <c r="D129" s="9"/>
      <c r="E129"/>
      <c r="F129"/>
      <c r="G129"/>
    </row>
    <row r="130" spans="2:7" s="1" customFormat="1" x14ac:dyDescent="0.25">
      <c r="B130" s="11"/>
      <c r="C130" s="7"/>
      <c r="D130" s="9"/>
      <c r="E130"/>
      <c r="F130"/>
      <c r="G130"/>
    </row>
    <row r="131" spans="2:7" s="1" customFormat="1" x14ac:dyDescent="0.25">
      <c r="B131" s="11"/>
      <c r="C131" s="7"/>
      <c r="D131" s="9"/>
      <c r="E131"/>
      <c r="F131"/>
      <c r="G131"/>
    </row>
    <row r="132" spans="2:7" s="1" customFormat="1" x14ac:dyDescent="0.25">
      <c r="B132" s="11"/>
      <c r="C132" s="7"/>
      <c r="D132" s="9"/>
      <c r="E132"/>
      <c r="F132"/>
      <c r="G132"/>
    </row>
    <row r="133" spans="2:7" s="1" customFormat="1" x14ac:dyDescent="0.25">
      <c r="B133" s="11"/>
      <c r="C133" s="7"/>
      <c r="D133" s="9"/>
      <c r="E133"/>
      <c r="F133"/>
      <c r="G133"/>
    </row>
    <row r="134" spans="2:7" s="1" customFormat="1" x14ac:dyDescent="0.25">
      <c r="B134" s="11"/>
      <c r="C134" s="7"/>
      <c r="D134" s="9"/>
      <c r="E134"/>
      <c r="F134"/>
      <c r="G134"/>
    </row>
    <row r="135" spans="2:7" s="1" customFormat="1" x14ac:dyDescent="0.25">
      <c r="B135" s="11"/>
      <c r="C135" s="7"/>
      <c r="D135" s="9"/>
      <c r="E135"/>
      <c r="F135"/>
      <c r="G135"/>
    </row>
    <row r="136" spans="2:7" s="1" customFormat="1" x14ac:dyDescent="0.25">
      <c r="B136" s="11"/>
      <c r="C136" s="7"/>
      <c r="D136" s="9"/>
      <c r="E136"/>
      <c r="F136"/>
      <c r="G136"/>
    </row>
    <row r="137" spans="2:7" s="1" customFormat="1" x14ac:dyDescent="0.25">
      <c r="B137" s="11"/>
      <c r="C137" s="7"/>
      <c r="D137" s="9"/>
      <c r="E137"/>
      <c r="F137"/>
      <c r="G137"/>
    </row>
    <row r="138" spans="2:7" s="1" customFormat="1" x14ac:dyDescent="0.25">
      <c r="B138" s="11"/>
      <c r="C138" s="7"/>
      <c r="D138" s="9"/>
      <c r="E138"/>
      <c r="F138"/>
      <c r="G138"/>
    </row>
    <row r="139" spans="2:7" s="1" customFormat="1" x14ac:dyDescent="0.25">
      <c r="B139" s="11"/>
      <c r="C139" s="7"/>
      <c r="D139" s="9"/>
      <c r="E139"/>
      <c r="F139"/>
      <c r="G139"/>
    </row>
    <row r="140" spans="2:7" s="1" customFormat="1" x14ac:dyDescent="0.25">
      <c r="B140" s="11"/>
      <c r="C140" s="7"/>
      <c r="D140" s="9"/>
      <c r="E140"/>
      <c r="F140"/>
      <c r="G140"/>
    </row>
    <row r="141" spans="2:7" s="1" customFormat="1" x14ac:dyDescent="0.25">
      <c r="B141" s="11"/>
      <c r="C141" s="7"/>
      <c r="D141" s="9"/>
      <c r="E141"/>
      <c r="F141"/>
      <c r="G141"/>
    </row>
    <row r="142" spans="2:7" s="1" customFormat="1" x14ac:dyDescent="0.25">
      <c r="B142" s="11"/>
      <c r="C142" s="7"/>
      <c r="D142" s="9"/>
      <c r="E142"/>
      <c r="F142"/>
      <c r="G142"/>
    </row>
    <row r="143" spans="2:7" s="1" customFormat="1" x14ac:dyDescent="0.25">
      <c r="B143" s="11"/>
      <c r="C143" s="7"/>
      <c r="D143" s="9"/>
      <c r="E143"/>
      <c r="F143"/>
      <c r="G143"/>
    </row>
    <row r="144" spans="2:7" s="1" customFormat="1" x14ac:dyDescent="0.25">
      <c r="B144" s="11"/>
      <c r="C144" s="7"/>
      <c r="D144" s="9"/>
      <c r="E144"/>
      <c r="F144"/>
      <c r="G144"/>
    </row>
    <row r="145" spans="2:7" s="1" customFormat="1" x14ac:dyDescent="0.25">
      <c r="B145" s="11"/>
      <c r="C145" s="7"/>
      <c r="D145" s="9"/>
      <c r="E145"/>
      <c r="F145"/>
      <c r="G145"/>
    </row>
    <row r="146" spans="2:7" s="1" customFormat="1" x14ac:dyDescent="0.25">
      <c r="B146" s="11"/>
      <c r="C146" s="7"/>
      <c r="D146" s="9"/>
      <c r="E146"/>
      <c r="F146"/>
      <c r="G146"/>
    </row>
    <row r="147" spans="2:7" s="1" customFormat="1" x14ac:dyDescent="0.25">
      <c r="B147" s="11"/>
      <c r="C147" s="7"/>
      <c r="D147" s="9"/>
      <c r="E147"/>
      <c r="F147"/>
      <c r="G147"/>
    </row>
    <row r="148" spans="2:7" s="1" customFormat="1" x14ac:dyDescent="0.25">
      <c r="B148" s="11"/>
      <c r="C148" s="7"/>
      <c r="D148" s="9"/>
      <c r="E148"/>
      <c r="F148"/>
      <c r="G148"/>
    </row>
    <row r="149" spans="2:7" s="1" customFormat="1" x14ac:dyDescent="0.25">
      <c r="B149" s="11"/>
      <c r="C149" s="7"/>
      <c r="D149" s="9"/>
      <c r="E149"/>
      <c r="F149"/>
      <c r="G149"/>
    </row>
    <row r="150" spans="2:7" s="1" customFormat="1" x14ac:dyDescent="0.25">
      <c r="B150" s="11"/>
      <c r="C150" s="7"/>
      <c r="D150" s="9"/>
      <c r="E150"/>
      <c r="F150"/>
      <c r="G150"/>
    </row>
    <row r="151" spans="2:7" s="1" customFormat="1" x14ac:dyDescent="0.25">
      <c r="B151" s="11"/>
      <c r="C151" s="7"/>
      <c r="D151" s="9"/>
      <c r="E151"/>
      <c r="F151"/>
      <c r="G151"/>
    </row>
    <row r="152" spans="2:7" s="1" customFormat="1" x14ac:dyDescent="0.25">
      <c r="B152" s="11"/>
      <c r="C152" s="7"/>
      <c r="D152" s="9"/>
      <c r="E152"/>
      <c r="F152"/>
      <c r="G152"/>
    </row>
    <row r="153" spans="2:7" s="1" customFormat="1" x14ac:dyDescent="0.25">
      <c r="B153" s="11"/>
      <c r="C153" s="7"/>
      <c r="D153" s="9"/>
      <c r="E153"/>
      <c r="F153"/>
      <c r="G153"/>
    </row>
    <row r="154" spans="2:7" s="1" customFormat="1" x14ac:dyDescent="0.25">
      <c r="B154" s="11"/>
      <c r="C154" s="7"/>
      <c r="D154" s="9"/>
      <c r="E154"/>
      <c r="F154"/>
      <c r="G154"/>
    </row>
    <row r="155" spans="2:7" s="1" customFormat="1" x14ac:dyDescent="0.25">
      <c r="B155" s="11"/>
      <c r="C155" s="7"/>
      <c r="D155" s="9"/>
      <c r="E155"/>
      <c r="F155"/>
      <c r="G155"/>
    </row>
    <row r="156" spans="2:7" s="1" customFormat="1" x14ac:dyDescent="0.25">
      <c r="B156" s="11"/>
      <c r="C156" s="7"/>
      <c r="D156" s="9"/>
      <c r="E156"/>
      <c r="F156"/>
      <c r="G156"/>
    </row>
    <row r="157" spans="2:7" s="1" customFormat="1" x14ac:dyDescent="0.25">
      <c r="B157" s="11"/>
      <c r="C157" s="7"/>
      <c r="D157" s="9"/>
      <c r="E157"/>
      <c r="F157"/>
      <c r="G157"/>
    </row>
    <row r="158" spans="2:7" s="1" customFormat="1" x14ac:dyDescent="0.25">
      <c r="B158" s="11"/>
      <c r="C158" s="7"/>
      <c r="D158" s="9"/>
      <c r="E158"/>
      <c r="F158"/>
      <c r="G158"/>
    </row>
    <row r="159" spans="2:7" s="1" customFormat="1" x14ac:dyDescent="0.25">
      <c r="B159" s="11"/>
      <c r="C159" s="7"/>
      <c r="D159" s="9"/>
      <c r="E159"/>
      <c r="F159"/>
      <c r="G159"/>
    </row>
    <row r="160" spans="2:7" s="1" customFormat="1" x14ac:dyDescent="0.25">
      <c r="B160" s="11"/>
      <c r="C160" s="7"/>
      <c r="D160" s="9"/>
      <c r="E160"/>
      <c r="F160"/>
      <c r="G160"/>
    </row>
    <row r="161" spans="2:7" s="1" customFormat="1" x14ac:dyDescent="0.25">
      <c r="B161" s="11"/>
      <c r="C161" s="7"/>
      <c r="D161" s="9"/>
      <c r="E161"/>
      <c r="F161"/>
      <c r="G161"/>
    </row>
    <row r="162" spans="2:7" s="1" customFormat="1" x14ac:dyDescent="0.25">
      <c r="B162" s="11"/>
      <c r="C162" s="7"/>
      <c r="D162" s="9"/>
      <c r="E162"/>
      <c r="F162"/>
      <c r="G162"/>
    </row>
    <row r="163" spans="2:7" s="1" customFormat="1" x14ac:dyDescent="0.25">
      <c r="B163" s="11"/>
      <c r="C163" s="7"/>
      <c r="D163" s="9"/>
      <c r="E163"/>
      <c r="F163"/>
      <c r="G163"/>
    </row>
    <row r="164" spans="2:7" s="1" customFormat="1" x14ac:dyDescent="0.25">
      <c r="B164" s="11"/>
      <c r="C164" s="7"/>
      <c r="D164" s="9"/>
      <c r="E164"/>
      <c r="F164"/>
      <c r="G164"/>
    </row>
    <row r="165" spans="2:7" s="1" customFormat="1" x14ac:dyDescent="0.25">
      <c r="B165" s="11"/>
      <c r="C165" s="7"/>
      <c r="D165" s="9"/>
      <c r="E165"/>
      <c r="F165"/>
      <c r="G165"/>
    </row>
    <row r="166" spans="2:7" s="1" customFormat="1" x14ac:dyDescent="0.25">
      <c r="B166" s="11"/>
      <c r="C166" s="7"/>
      <c r="D166" s="9"/>
      <c r="E166"/>
      <c r="F166"/>
      <c r="G166"/>
    </row>
    <row r="167" spans="2:7" s="1" customFormat="1" x14ac:dyDescent="0.25">
      <c r="B167" s="11"/>
      <c r="C167" s="7"/>
      <c r="D167" s="9"/>
      <c r="E167"/>
      <c r="F167"/>
      <c r="G167"/>
    </row>
    <row r="168" spans="2:7" s="1" customFormat="1" x14ac:dyDescent="0.25">
      <c r="B168" s="11"/>
      <c r="C168" s="7"/>
      <c r="D168" s="9"/>
      <c r="E168"/>
      <c r="F168"/>
      <c r="G168"/>
    </row>
    <row r="169" spans="2:7" s="1" customFormat="1" x14ac:dyDescent="0.25">
      <c r="B169" s="11"/>
      <c r="C169" s="7"/>
      <c r="D169" s="9"/>
      <c r="E169"/>
      <c r="F169"/>
      <c r="G169"/>
    </row>
    <row r="170" spans="2:7" s="1" customFormat="1" x14ac:dyDescent="0.25">
      <c r="B170" s="11"/>
      <c r="C170" s="7"/>
      <c r="D170" s="9"/>
      <c r="E170"/>
      <c r="F170"/>
      <c r="G170"/>
    </row>
    <row r="171" spans="2:7" s="1" customFormat="1" x14ac:dyDescent="0.25">
      <c r="B171" s="11"/>
      <c r="C171" s="7"/>
      <c r="D171" s="9"/>
      <c r="E171"/>
      <c r="F171"/>
      <c r="G171"/>
    </row>
    <row r="172" spans="2:7" s="1" customFormat="1" x14ac:dyDescent="0.25">
      <c r="B172" s="11"/>
      <c r="C172" s="7"/>
      <c r="D172" s="9"/>
      <c r="E172"/>
      <c r="F172"/>
      <c r="G172"/>
    </row>
    <row r="173" spans="2:7" s="1" customFormat="1" x14ac:dyDescent="0.25">
      <c r="B173" s="11"/>
      <c r="C173" s="7"/>
      <c r="D173" s="9"/>
      <c r="E173"/>
      <c r="F173"/>
      <c r="G173"/>
    </row>
    <row r="174" spans="2:7" s="1" customFormat="1" x14ac:dyDescent="0.25">
      <c r="B174" s="11"/>
      <c r="C174" s="7"/>
      <c r="D174" s="9"/>
      <c r="E174"/>
      <c r="F174"/>
      <c r="G174"/>
    </row>
    <row r="175" spans="2:7" s="1" customFormat="1" x14ac:dyDescent="0.25">
      <c r="B175" s="11"/>
      <c r="C175" s="7"/>
      <c r="D175" s="9"/>
      <c r="E175"/>
      <c r="F175"/>
      <c r="G175"/>
    </row>
    <row r="176" spans="2:7" s="1" customFormat="1" x14ac:dyDescent="0.25">
      <c r="B176" s="11"/>
      <c r="C176" s="7"/>
      <c r="D176" s="9"/>
      <c r="E176"/>
      <c r="F176"/>
      <c r="G176"/>
    </row>
    <row r="177" spans="2:7" s="1" customFormat="1" x14ac:dyDescent="0.25">
      <c r="B177" s="11"/>
      <c r="C177" s="7"/>
      <c r="D177" s="9"/>
      <c r="E177"/>
      <c r="F177"/>
      <c r="G177"/>
    </row>
    <row r="178" spans="2:7" s="1" customFormat="1" x14ac:dyDescent="0.25">
      <c r="B178" s="11"/>
      <c r="C178" s="7"/>
      <c r="D178" s="9"/>
      <c r="E178"/>
      <c r="F178"/>
      <c r="G178"/>
    </row>
    <row r="179" spans="2:7" s="1" customFormat="1" x14ac:dyDescent="0.25">
      <c r="B179" s="11"/>
      <c r="C179" s="7"/>
      <c r="D179" s="9"/>
      <c r="E179"/>
      <c r="F179"/>
      <c r="G179"/>
    </row>
    <row r="180" spans="2:7" s="1" customFormat="1" x14ac:dyDescent="0.25">
      <c r="B180" s="11"/>
      <c r="C180" s="7"/>
      <c r="D180" s="9"/>
      <c r="E180"/>
      <c r="F180"/>
      <c r="G180"/>
    </row>
    <row r="181" spans="2:7" s="1" customFormat="1" x14ac:dyDescent="0.25">
      <c r="B181" s="11"/>
      <c r="C181" s="7"/>
      <c r="D181" s="9"/>
      <c r="E181"/>
      <c r="F181"/>
      <c r="G181"/>
    </row>
    <row r="182" spans="2:7" s="1" customFormat="1" x14ac:dyDescent="0.25">
      <c r="B182" s="11"/>
      <c r="C182" s="7"/>
      <c r="D182" s="9"/>
      <c r="E182"/>
      <c r="F182"/>
      <c r="G182"/>
    </row>
    <row r="183" spans="2:7" s="1" customFormat="1" x14ac:dyDescent="0.25">
      <c r="B183" s="11"/>
      <c r="C183" s="7"/>
      <c r="D183" s="9"/>
      <c r="E183"/>
      <c r="F183"/>
      <c r="G183"/>
    </row>
    <row r="184" spans="2:7" s="1" customFormat="1" x14ac:dyDescent="0.25">
      <c r="B184" s="11"/>
      <c r="C184" s="7"/>
      <c r="D184" s="9"/>
      <c r="E184"/>
      <c r="F184"/>
      <c r="G184"/>
    </row>
    <row r="185" spans="2:7" s="1" customFormat="1" x14ac:dyDescent="0.25">
      <c r="B185" s="11"/>
      <c r="C185" s="7"/>
      <c r="D185" s="9"/>
      <c r="E185"/>
      <c r="F185"/>
      <c r="G185"/>
    </row>
    <row r="186" spans="2:7" s="1" customFormat="1" x14ac:dyDescent="0.25">
      <c r="B186" s="11"/>
      <c r="C186" s="7"/>
      <c r="D186" s="9"/>
      <c r="E186"/>
      <c r="F186"/>
      <c r="G186"/>
    </row>
    <row r="187" spans="2:7" s="1" customFormat="1" x14ac:dyDescent="0.25">
      <c r="B187" s="11"/>
      <c r="C187" s="7"/>
      <c r="D187" s="9"/>
      <c r="E187"/>
      <c r="F187"/>
      <c r="G187"/>
    </row>
    <row r="188" spans="2:7" s="1" customFormat="1" x14ac:dyDescent="0.25">
      <c r="B188" s="11"/>
      <c r="C188" s="7"/>
      <c r="D188" s="9"/>
      <c r="E188"/>
      <c r="F188"/>
      <c r="G188"/>
    </row>
    <row r="189" spans="2:7" s="1" customFormat="1" x14ac:dyDescent="0.25">
      <c r="B189" s="11"/>
      <c r="C189" s="7"/>
      <c r="D189" s="9"/>
      <c r="E189"/>
      <c r="F189"/>
      <c r="G189"/>
    </row>
    <row r="190" spans="2:7" s="1" customFormat="1" x14ac:dyDescent="0.25">
      <c r="B190" s="11"/>
      <c r="C190" s="7"/>
      <c r="D190" s="9"/>
      <c r="E190"/>
      <c r="F190"/>
      <c r="G190"/>
    </row>
    <row r="191" spans="2:7" s="1" customFormat="1" x14ac:dyDescent="0.25">
      <c r="B191" s="11"/>
      <c r="C191" s="7"/>
      <c r="D191" s="9"/>
      <c r="E191"/>
      <c r="F191"/>
      <c r="G191"/>
    </row>
    <row r="192" spans="2:7" s="1" customFormat="1" x14ac:dyDescent="0.25">
      <c r="B192" s="11"/>
      <c r="C192" s="7"/>
      <c r="D192" s="9"/>
      <c r="E192"/>
      <c r="F192"/>
      <c r="G192"/>
    </row>
    <row r="193" spans="2:7" s="1" customFormat="1" x14ac:dyDescent="0.25">
      <c r="B193" s="11"/>
      <c r="C193" s="7"/>
      <c r="D193" s="9"/>
      <c r="E193"/>
      <c r="F193"/>
      <c r="G193"/>
    </row>
    <row r="194" spans="2:7" s="1" customFormat="1" x14ac:dyDescent="0.25">
      <c r="B194" s="11"/>
      <c r="C194" s="7"/>
      <c r="D194" s="9"/>
      <c r="E194"/>
      <c r="F194"/>
      <c r="G194"/>
    </row>
    <row r="195" spans="2:7" s="1" customFormat="1" x14ac:dyDescent="0.25">
      <c r="B195" s="11"/>
      <c r="C195" s="7"/>
      <c r="D195" s="9"/>
      <c r="E195"/>
      <c r="F195"/>
      <c r="G195"/>
    </row>
    <row r="196" spans="2:7" s="1" customFormat="1" x14ac:dyDescent="0.25">
      <c r="B196" s="11"/>
      <c r="C196" s="7"/>
      <c r="D196" s="9"/>
      <c r="E196"/>
      <c r="F196"/>
      <c r="G196"/>
    </row>
    <row r="197" spans="2:7" s="1" customFormat="1" x14ac:dyDescent="0.25">
      <c r="B197" s="11"/>
      <c r="C197" s="7"/>
      <c r="D197" s="9"/>
      <c r="E197"/>
      <c r="F197"/>
      <c r="G197"/>
    </row>
    <row r="198" spans="2:7" s="1" customFormat="1" x14ac:dyDescent="0.25">
      <c r="B198" s="11"/>
      <c r="C198" s="7"/>
      <c r="D198" s="9"/>
      <c r="E198"/>
      <c r="F198"/>
      <c r="G198"/>
    </row>
    <row r="199" spans="2:7" s="1" customFormat="1" x14ac:dyDescent="0.25">
      <c r="B199" s="11"/>
      <c r="C199" s="7"/>
      <c r="D199" s="9"/>
      <c r="E199"/>
      <c r="F199"/>
      <c r="G199"/>
    </row>
    <row r="200" spans="2:7" s="1" customFormat="1" x14ac:dyDescent="0.25">
      <c r="B200" s="11"/>
      <c r="C200" s="7"/>
      <c r="D200" s="9"/>
      <c r="E200"/>
      <c r="F200"/>
      <c r="G200"/>
    </row>
    <row r="201" spans="2:7" s="1" customFormat="1" x14ac:dyDescent="0.25">
      <c r="B201" s="11"/>
      <c r="C201" s="7"/>
      <c r="D201" s="9"/>
      <c r="E201"/>
      <c r="F201"/>
      <c r="G201"/>
    </row>
    <row r="202" spans="2:7" s="1" customFormat="1" x14ac:dyDescent="0.25">
      <c r="B202" s="11"/>
      <c r="C202" s="7"/>
      <c r="D202" s="9"/>
      <c r="E202"/>
      <c r="F202"/>
      <c r="G202"/>
    </row>
  </sheetData>
  <mergeCells count="1">
    <mergeCell ref="D4:L5"/>
  </mergeCells>
  <conditionalFormatting sqref="B8:D202">
    <cfRule type="expression" dxfId="1" priority="4">
      <formula>MOD(ROW(),2)</formula>
    </cfRule>
  </conditionalFormatting>
  <conditionalFormatting sqref="O3:Q5">
    <cfRule type="expression" dxfId="0" priority="1">
      <formula>MOD(ROW(),2)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9" scale="85" orientation="landscape" r:id="rId1"/>
  <colBreaks count="1" manualBreakCount="1">
    <brk id="17" max="3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815B72AA-803C-4B30-B6D7-117D7C82A7A7}">
          <x14:formula1>
            <xm:f>Base!$A$3:$A$26</xm:f>
          </x14:formula1>
          <xm:sqref>O3:O5</xm:sqref>
        </x14:dataValidation>
        <x14:dataValidation type="list" allowBlank="1" showInputMessage="1" showErrorMessage="1" xr:uid="{69DE0EBE-3C68-4088-87A6-AD1511EAB1AF}">
          <x14:formula1>
            <xm:f>Base!$C$3:$C$79</xm:f>
          </x14:formula1>
          <xm:sqref>B8:B23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86F22-16FE-44F6-833B-BAAC193550AB}">
  <sheetPr codeName="Planilha1"/>
  <dimension ref="A1:C75"/>
  <sheetViews>
    <sheetView topLeftCell="A54" zoomScaleNormal="100" workbookViewId="0">
      <selection activeCell="C3" sqref="C3"/>
    </sheetView>
  </sheetViews>
  <sheetFormatPr baseColWidth="10" defaultColWidth="9.140625" defaultRowHeight="12.75" x14ac:dyDescent="0.2"/>
  <cols>
    <col min="1" max="1" width="9.140625" style="1"/>
    <col min="2" max="2" width="12.140625" style="1" bestFit="1" customWidth="1"/>
    <col min="3" max="4" width="9.140625" style="1"/>
    <col min="5" max="5" width="15.42578125" style="1" bestFit="1" customWidth="1"/>
    <col min="6" max="16384" width="9.140625" style="1"/>
  </cols>
  <sheetData>
    <row r="1" spans="1:3" x14ac:dyDescent="0.2">
      <c r="A1" s="17" t="s">
        <v>4</v>
      </c>
    </row>
    <row r="2" spans="1:3" x14ac:dyDescent="0.2">
      <c r="A2" s="16" t="s">
        <v>0</v>
      </c>
      <c r="B2" s="1" t="str" cm="1">
        <f t="array" ref="B2">_xll.ECOSECURITIES("stock","active","true","arg","xbue")</f>
        <v>Codigo</v>
      </c>
    </row>
    <row r="3" spans="1:3" x14ac:dyDescent="0.2">
      <c r="A3" s="1" t="s">
        <v>10</v>
      </c>
      <c r="B3" s="1" t="s">
        <v>13</v>
      </c>
      <c r="C3" s="1" t="s">
        <v>86</v>
      </c>
    </row>
    <row r="4" spans="1:3" x14ac:dyDescent="0.2">
      <c r="A4" s="1" t="s">
        <v>11</v>
      </c>
      <c r="B4" s="1" t="s">
        <v>14</v>
      </c>
      <c r="C4" s="1" t="s">
        <v>87</v>
      </c>
    </row>
    <row r="5" spans="1:3" x14ac:dyDescent="0.2">
      <c r="B5" s="1" t="s">
        <v>15</v>
      </c>
      <c r="C5" s="1" t="s">
        <v>88</v>
      </c>
    </row>
    <row r="6" spans="1:3" x14ac:dyDescent="0.2">
      <c r="B6" s="1" t="s">
        <v>16</v>
      </c>
      <c r="C6" s="1" t="s">
        <v>89</v>
      </c>
    </row>
    <row r="7" spans="1:3" x14ac:dyDescent="0.2">
      <c r="B7" s="1" t="s">
        <v>17</v>
      </c>
      <c r="C7" s="1" t="s">
        <v>90</v>
      </c>
    </row>
    <row r="8" spans="1:3" x14ac:dyDescent="0.2">
      <c r="B8" s="1" t="s">
        <v>18</v>
      </c>
      <c r="C8" s="1" t="s">
        <v>91</v>
      </c>
    </row>
    <row r="9" spans="1:3" x14ac:dyDescent="0.2">
      <c r="B9" s="1" t="s">
        <v>19</v>
      </c>
      <c r="C9" s="1" t="s">
        <v>92</v>
      </c>
    </row>
    <row r="10" spans="1:3" x14ac:dyDescent="0.2">
      <c r="B10" s="1" t="s">
        <v>20</v>
      </c>
      <c r="C10" s="1" t="s">
        <v>93</v>
      </c>
    </row>
    <row r="11" spans="1:3" x14ac:dyDescent="0.2">
      <c r="B11" s="1" t="s">
        <v>21</v>
      </c>
      <c r="C11" s="1" t="s">
        <v>94</v>
      </c>
    </row>
    <row r="12" spans="1:3" x14ac:dyDescent="0.2">
      <c r="B12" s="1" t="s">
        <v>22</v>
      </c>
      <c r="C12" s="1" t="s">
        <v>95</v>
      </c>
    </row>
    <row r="13" spans="1:3" x14ac:dyDescent="0.2">
      <c r="B13" s="1" t="s">
        <v>23</v>
      </c>
      <c r="C13" s="1" t="s">
        <v>96</v>
      </c>
    </row>
    <row r="14" spans="1:3" x14ac:dyDescent="0.2">
      <c r="B14" s="1" t="s">
        <v>24</v>
      </c>
      <c r="C14" s="1" t="s">
        <v>97</v>
      </c>
    </row>
    <row r="15" spans="1:3" x14ac:dyDescent="0.2">
      <c r="B15" s="1" t="s">
        <v>25</v>
      </c>
      <c r="C15" s="1" t="s">
        <v>98</v>
      </c>
    </row>
    <row r="16" spans="1:3" x14ac:dyDescent="0.2">
      <c r="B16" s="1" t="s">
        <v>26</v>
      </c>
      <c r="C16" s="1" t="s">
        <v>99</v>
      </c>
    </row>
    <row r="17" spans="1:3" x14ac:dyDescent="0.2">
      <c r="B17" s="1" t="s">
        <v>27</v>
      </c>
      <c r="C17" s="1" t="s">
        <v>100</v>
      </c>
    </row>
    <row r="18" spans="1:3" x14ac:dyDescent="0.2">
      <c r="B18" s="1" t="s">
        <v>28</v>
      </c>
      <c r="C18" s="1" t="s">
        <v>101</v>
      </c>
    </row>
    <row r="19" spans="1:3" x14ac:dyDescent="0.2">
      <c r="B19" s="1" t="s">
        <v>29</v>
      </c>
      <c r="C19" s="1" t="s">
        <v>102</v>
      </c>
    </row>
    <row r="20" spans="1:3" x14ac:dyDescent="0.2">
      <c r="B20" s="1" t="s">
        <v>30</v>
      </c>
      <c r="C20" s="1" t="s">
        <v>103</v>
      </c>
    </row>
    <row r="21" spans="1:3" x14ac:dyDescent="0.2">
      <c r="B21" s="1" t="s">
        <v>31</v>
      </c>
      <c r="C21" s="1" t="s">
        <v>104</v>
      </c>
    </row>
    <row r="22" spans="1:3" x14ac:dyDescent="0.2">
      <c r="B22" s="1" t="s">
        <v>32</v>
      </c>
      <c r="C22" s="1" t="s">
        <v>105</v>
      </c>
    </row>
    <row r="23" spans="1:3" x14ac:dyDescent="0.2">
      <c r="B23" s="1" t="s">
        <v>33</v>
      </c>
      <c r="C23" s="1" t="s">
        <v>106</v>
      </c>
    </row>
    <row r="24" spans="1:3" x14ac:dyDescent="0.2">
      <c r="B24" s="1" t="s">
        <v>34</v>
      </c>
      <c r="C24" s="1" t="s">
        <v>107</v>
      </c>
    </row>
    <row r="25" spans="1:3" x14ac:dyDescent="0.2">
      <c r="B25" s="1" t="s">
        <v>35</v>
      </c>
      <c r="C25" s="1" t="s">
        <v>108</v>
      </c>
    </row>
    <row r="26" spans="1:3" x14ac:dyDescent="0.2">
      <c r="B26" s="1" t="s">
        <v>36</v>
      </c>
      <c r="C26" s="1" t="s">
        <v>109</v>
      </c>
    </row>
    <row r="27" spans="1:3" x14ac:dyDescent="0.2">
      <c r="B27" s="1" t="s">
        <v>37</v>
      </c>
      <c r="C27" s="1" t="s">
        <v>110</v>
      </c>
    </row>
    <row r="28" spans="1:3" x14ac:dyDescent="0.2">
      <c r="B28" s="1" t="s">
        <v>38</v>
      </c>
      <c r="C28" s="1" t="s">
        <v>111</v>
      </c>
    </row>
    <row r="29" spans="1:3" ht="15" x14ac:dyDescent="0.25">
      <c r="A29"/>
      <c r="B29" s="1" t="s">
        <v>39</v>
      </c>
      <c r="C29" s="1" t="s">
        <v>112</v>
      </c>
    </row>
    <row r="30" spans="1:3" x14ac:dyDescent="0.2">
      <c r="B30" s="1" t="s">
        <v>40</v>
      </c>
      <c r="C30" s="1" t="s">
        <v>113</v>
      </c>
    </row>
    <row r="31" spans="1:3" x14ac:dyDescent="0.2">
      <c r="B31" s="1" t="s">
        <v>41</v>
      </c>
      <c r="C31" s="1" t="s">
        <v>114</v>
      </c>
    </row>
    <row r="32" spans="1:3" x14ac:dyDescent="0.2">
      <c r="B32" s="1" t="s">
        <v>42</v>
      </c>
      <c r="C32" s="1" t="s">
        <v>115</v>
      </c>
    </row>
    <row r="33" spans="2:3" x14ac:dyDescent="0.2">
      <c r="B33" s="1" t="s">
        <v>43</v>
      </c>
      <c r="C33" s="1" t="s">
        <v>116</v>
      </c>
    </row>
    <row r="34" spans="2:3" x14ac:dyDescent="0.2">
      <c r="B34" s="1" t="s">
        <v>44</v>
      </c>
      <c r="C34" s="1" t="s">
        <v>117</v>
      </c>
    </row>
    <row r="35" spans="2:3" x14ac:dyDescent="0.2">
      <c r="B35" s="1" t="s">
        <v>45</v>
      </c>
      <c r="C35" s="1" t="s">
        <v>118</v>
      </c>
    </row>
    <row r="36" spans="2:3" x14ac:dyDescent="0.2">
      <c r="B36" s="1" t="s">
        <v>46</v>
      </c>
      <c r="C36" s="1" t="s">
        <v>119</v>
      </c>
    </row>
    <row r="37" spans="2:3" x14ac:dyDescent="0.2">
      <c r="B37" s="1" t="s">
        <v>47</v>
      </c>
      <c r="C37" s="1" t="s">
        <v>120</v>
      </c>
    </row>
    <row r="38" spans="2:3" x14ac:dyDescent="0.2">
      <c r="B38" s="1" t="s">
        <v>48</v>
      </c>
      <c r="C38" s="1" t="s">
        <v>121</v>
      </c>
    </row>
    <row r="39" spans="2:3" x14ac:dyDescent="0.2">
      <c r="B39" s="1" t="s">
        <v>49</v>
      </c>
      <c r="C39" s="1" t="s">
        <v>122</v>
      </c>
    </row>
    <row r="40" spans="2:3" x14ac:dyDescent="0.2">
      <c r="B40" s="1" t="s">
        <v>50</v>
      </c>
      <c r="C40" s="1" t="s">
        <v>123</v>
      </c>
    </row>
    <row r="41" spans="2:3" x14ac:dyDescent="0.2">
      <c r="B41" s="1" t="s">
        <v>51</v>
      </c>
      <c r="C41" s="1" t="s">
        <v>124</v>
      </c>
    </row>
    <row r="42" spans="2:3" x14ac:dyDescent="0.2">
      <c r="B42" s="1" t="s">
        <v>52</v>
      </c>
      <c r="C42" s="1" t="s">
        <v>125</v>
      </c>
    </row>
    <row r="43" spans="2:3" x14ac:dyDescent="0.2">
      <c r="B43" s="1" t="s">
        <v>53</v>
      </c>
      <c r="C43" s="1" t="s">
        <v>126</v>
      </c>
    </row>
    <row r="44" spans="2:3" x14ac:dyDescent="0.2">
      <c r="B44" s="1" t="s">
        <v>54</v>
      </c>
      <c r="C44" s="1" t="s">
        <v>127</v>
      </c>
    </row>
    <row r="45" spans="2:3" x14ac:dyDescent="0.2">
      <c r="B45" s="1" t="s">
        <v>55</v>
      </c>
      <c r="C45" s="1" t="s">
        <v>128</v>
      </c>
    </row>
    <row r="46" spans="2:3" x14ac:dyDescent="0.2">
      <c r="B46" s="1" t="s">
        <v>56</v>
      </c>
      <c r="C46" s="1" t="s">
        <v>129</v>
      </c>
    </row>
    <row r="47" spans="2:3" x14ac:dyDescent="0.2">
      <c r="B47" s="1" t="s">
        <v>57</v>
      </c>
      <c r="C47" s="1" t="s">
        <v>130</v>
      </c>
    </row>
    <row r="48" spans="2:3" x14ac:dyDescent="0.2">
      <c r="B48" s="1" t="s">
        <v>58</v>
      </c>
      <c r="C48" s="1" t="s">
        <v>131</v>
      </c>
    </row>
    <row r="49" spans="2:3" x14ac:dyDescent="0.2">
      <c r="B49" s="1" t="s">
        <v>59</v>
      </c>
      <c r="C49" s="1" t="s">
        <v>132</v>
      </c>
    </row>
    <row r="50" spans="2:3" x14ac:dyDescent="0.2">
      <c r="B50" s="1" t="s">
        <v>60</v>
      </c>
      <c r="C50" s="1" t="s">
        <v>133</v>
      </c>
    </row>
    <row r="51" spans="2:3" x14ac:dyDescent="0.2">
      <c r="B51" s="1" t="s">
        <v>61</v>
      </c>
      <c r="C51" s="1" t="s">
        <v>134</v>
      </c>
    </row>
    <row r="52" spans="2:3" x14ac:dyDescent="0.2">
      <c r="B52" s="1" t="s">
        <v>62</v>
      </c>
      <c r="C52" s="1" t="s">
        <v>135</v>
      </c>
    </row>
    <row r="53" spans="2:3" x14ac:dyDescent="0.2">
      <c r="B53" s="1" t="s">
        <v>63</v>
      </c>
      <c r="C53" s="1" t="s">
        <v>136</v>
      </c>
    </row>
    <row r="54" spans="2:3" x14ac:dyDescent="0.2">
      <c r="B54" s="1" t="s">
        <v>64</v>
      </c>
      <c r="C54" s="1" t="s">
        <v>137</v>
      </c>
    </row>
    <row r="55" spans="2:3" x14ac:dyDescent="0.2">
      <c r="B55" s="1" t="s">
        <v>65</v>
      </c>
      <c r="C55" s="1" t="s">
        <v>138</v>
      </c>
    </row>
    <row r="56" spans="2:3" x14ac:dyDescent="0.2">
      <c r="B56" s="1" t="s">
        <v>66</v>
      </c>
      <c r="C56" s="1" t="s">
        <v>139</v>
      </c>
    </row>
    <row r="57" spans="2:3" x14ac:dyDescent="0.2">
      <c r="B57" s="1" t="s">
        <v>67</v>
      </c>
      <c r="C57" s="1" t="s">
        <v>140</v>
      </c>
    </row>
    <row r="58" spans="2:3" x14ac:dyDescent="0.2">
      <c r="B58" s="1" t="s">
        <v>68</v>
      </c>
      <c r="C58" s="1" t="s">
        <v>141</v>
      </c>
    </row>
    <row r="59" spans="2:3" x14ac:dyDescent="0.2">
      <c r="B59" s="1" t="s">
        <v>69</v>
      </c>
      <c r="C59" s="1" t="s">
        <v>142</v>
      </c>
    </row>
    <row r="60" spans="2:3" x14ac:dyDescent="0.2">
      <c r="B60" s="1" t="s">
        <v>70</v>
      </c>
      <c r="C60" s="1" t="s">
        <v>143</v>
      </c>
    </row>
    <row r="61" spans="2:3" x14ac:dyDescent="0.2">
      <c r="B61" s="1" t="s">
        <v>71</v>
      </c>
      <c r="C61" s="1" t="s">
        <v>144</v>
      </c>
    </row>
    <row r="62" spans="2:3" x14ac:dyDescent="0.2">
      <c r="B62" s="1" t="s">
        <v>72</v>
      </c>
      <c r="C62" s="1" t="s">
        <v>145</v>
      </c>
    </row>
    <row r="63" spans="2:3" x14ac:dyDescent="0.2">
      <c r="B63" s="1" t="s">
        <v>73</v>
      </c>
      <c r="C63" s="1" t="s">
        <v>146</v>
      </c>
    </row>
    <row r="64" spans="2:3" x14ac:dyDescent="0.2">
      <c r="B64" s="1" t="s">
        <v>74</v>
      </c>
      <c r="C64" s="1" t="s">
        <v>147</v>
      </c>
    </row>
    <row r="65" spans="2:3" x14ac:dyDescent="0.2">
      <c r="B65" s="1" t="s">
        <v>75</v>
      </c>
      <c r="C65" s="1" t="s">
        <v>148</v>
      </c>
    </row>
    <row r="66" spans="2:3" x14ac:dyDescent="0.2">
      <c r="B66" s="1" t="s">
        <v>76</v>
      </c>
      <c r="C66" s="1" t="s">
        <v>149</v>
      </c>
    </row>
    <row r="67" spans="2:3" x14ac:dyDescent="0.2">
      <c r="B67" s="1" t="s">
        <v>77</v>
      </c>
      <c r="C67" s="1" t="s">
        <v>150</v>
      </c>
    </row>
    <row r="68" spans="2:3" x14ac:dyDescent="0.2">
      <c r="B68" s="1" t="s">
        <v>78</v>
      </c>
      <c r="C68" s="1" t="s">
        <v>151</v>
      </c>
    </row>
    <row r="69" spans="2:3" x14ac:dyDescent="0.2">
      <c r="B69" s="1" t="s">
        <v>79</v>
      </c>
      <c r="C69" s="1" t="s">
        <v>152</v>
      </c>
    </row>
    <row r="70" spans="2:3" x14ac:dyDescent="0.2">
      <c r="B70" s="1" t="s">
        <v>80</v>
      </c>
      <c r="C70" s="1" t="s">
        <v>153</v>
      </c>
    </row>
    <row r="71" spans="2:3" x14ac:dyDescent="0.2">
      <c r="B71" s="1" t="s">
        <v>81</v>
      </c>
      <c r="C71" s="1" t="s">
        <v>154</v>
      </c>
    </row>
    <row r="72" spans="2:3" x14ac:dyDescent="0.2">
      <c r="B72" s="1" t="s">
        <v>82</v>
      </c>
      <c r="C72" s="1" t="s">
        <v>155</v>
      </c>
    </row>
    <row r="73" spans="2:3" x14ac:dyDescent="0.2">
      <c r="B73" s="1" t="s">
        <v>83</v>
      </c>
      <c r="C73" s="1" t="s">
        <v>156</v>
      </c>
    </row>
    <row r="74" spans="2:3" x14ac:dyDescent="0.2">
      <c r="B74" s="1" t="s">
        <v>84</v>
      </c>
      <c r="C74" s="1" t="s">
        <v>157</v>
      </c>
    </row>
    <row r="75" spans="2:3" x14ac:dyDescent="0.2">
      <c r="B75" s="1" t="s">
        <v>85</v>
      </c>
      <c r="C75" s="1" t="s">
        <v>12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Riesgo y Retorno</vt:lpstr>
      <vt:lpstr>Base</vt:lpstr>
      <vt:lpstr>'Riesgo y Retorno'!Área_de_impresión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Los Serios</cp:lastModifiedBy>
  <cp:lastPrinted>2019-03-13T21:34:31Z</cp:lastPrinted>
  <dcterms:created xsi:type="dcterms:W3CDTF">2018-09-20T17:36:10Z</dcterms:created>
  <dcterms:modified xsi:type="dcterms:W3CDTF">2020-10-21T01:10:05Z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1287694066</vt:lpwstr>
  </property>
  <property fmtid="{D5CDD505-2E9C-101B-9397-08002B2CF9AE}" pid="3" name="EcoUpdateMessage">
    <vt:lpwstr>2020/10/20-20:47:46</vt:lpwstr>
  </property>
  <property fmtid="{D5CDD505-2E9C-101B-9397-08002B2CF9AE}" pid="4" name="EcoUpdateStatus">
    <vt:lpwstr>2020-10-19=BRA:St,ME,Fd,TP;ARG:St,ME,Fd,TP;MEX:TP;CHL:Fd;COL:St,ME,Fd;PER:St,ME,Fd|2020-10-20=USA:St,ME;MEX:St,ME,Fd;CHL:St,ME|2000-07-28=USA:TP|2019-10-28=CHL:TP|2014-02-26=VEN:St|2002-11-08=JPN:St|2020-10-12=GBR:St,ME|2016-08-18=NNN:St|2020-10-16=PER:TP</vt:lpwstr>
  </property>
</Properties>
</file>