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Economatica\Galerias\"/>
    </mc:Choice>
  </mc:AlternateContent>
  <xr:revisionPtr revIDLastSave="0" documentId="13_ncr:1_{85E22781-8AC5-480D-B2D5-73AA09220C66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TOP 10" sheetId="6" r:id="rId1"/>
    <sheet name="Stock Guide" sheetId="4" r:id="rId2"/>
  </sheets>
  <definedNames>
    <definedName name="_ECO_RANGE_ID0060a8c372454a05b069b50cbca09e5b" localSheetId="1" hidden="1">'Stock Guide'!$F$6:$F$78</definedName>
    <definedName name="_ECO_RANGE_ID137ce4905a83416cbae0180da4de9164" localSheetId="1" hidden="1">'Stock Guide'!$W$6:$W$78</definedName>
    <definedName name="_ECO_RANGE_ID3207b0f5a1284102acbf822d285de81f" localSheetId="1" hidden="1">'Stock Guide'!$S$6:$S$78</definedName>
    <definedName name="_ECO_RANGE_ID3617688a1cb541058a2970b97d96e09d" localSheetId="1" hidden="1">'Stock Guide'!$K$6:$K$78</definedName>
    <definedName name="_ECO_RANGE_ID37375e316fb94c59860da89be79d34c4" localSheetId="1" hidden="1">'Stock Guide'!$O$6:$O$78</definedName>
    <definedName name="_ECO_RANGE_ID3a1a8aa69e1e4cf4b54de42c716303a9" localSheetId="0" hidden="1">'TOP 10'!$AF$5:$AF$77</definedName>
    <definedName name="_ECO_RANGE_ID415e63124b41424aae9b265604fd57e8" localSheetId="0" hidden="1">'TOP 10'!$AH$5:$AH$81</definedName>
    <definedName name="_ECO_RANGE_ID4722b400243f4f4ab8d417273006b623" localSheetId="1" hidden="1">'Stock Guide'!$J$6:$J$78</definedName>
    <definedName name="_ECO_RANGE_ID5eab0c23e61b45b8a9d537dcdb7e8829" localSheetId="0" hidden="1">'TOP 10'!$AF$5:$AF$81</definedName>
    <definedName name="_ECO_RANGE_ID6b074626d766440997c5d6990598d914" localSheetId="1" hidden="1">'Stock Guide'!$L$6:$L$78</definedName>
    <definedName name="_ECO_RANGE_ID7e1c41425608482dac8c38ef1d77e1cb" localSheetId="1" hidden="1">'Stock Guide'!$D$6:$D$78</definedName>
    <definedName name="_ECO_RANGE_ID81d4ab16e4fc4505a78e5a019cfd65ac" localSheetId="1" hidden="1">'Stock Guide'!$P$6:$P$78</definedName>
    <definedName name="_ECO_RANGE_ID88a7e63d663c4115833e3912338caf57" localSheetId="1" hidden="1">'Stock Guide'!$H$6:$H$78</definedName>
    <definedName name="_ECO_RANGE_ID8f52bea534bc40d8bdf8e61fe006a8fa" localSheetId="1" hidden="1">'Stock Guide'!$U$6:$U$78</definedName>
    <definedName name="_ECO_RANGE_ID9848d08a417d4f44b3bca28d7144fc47" localSheetId="1" hidden="1">'Stock Guide'!$B$6:$B$78</definedName>
    <definedName name="_ECO_RANGE_ID9f4277107afd445b9818795c0143071a" localSheetId="1" hidden="1">'Stock Guide'!$N$6:$N$78</definedName>
    <definedName name="_ECO_RANGE_IDaef94ed6a87e4a4685da23e75e89e208" localSheetId="1" hidden="1">'Stock Guide'!$E$6:$E$78</definedName>
    <definedName name="_ECO_RANGE_IDb6c36888b0384d0eaa57b51ede223f28" localSheetId="1" hidden="1">'Stock Guide'!$G$6:$G$78</definedName>
    <definedName name="_ECO_RANGE_IDc625d510c12f4e87b9b64d48a62a7f4e" localSheetId="1" hidden="1">'Stock Guide'!$R$6:$R$78</definedName>
    <definedName name="_ECO_RANGE_IDd3f27577f34a4639aa29379788706d8e" localSheetId="1" hidden="1">'Stock Guide'!$Q$6:$Q$78</definedName>
    <definedName name="_ECO_RANGE_IDda0d6ac554ae4c1c88f6943a63c22d8a" localSheetId="1" hidden="1">'Stock Guide'!$C$6:$C$78</definedName>
    <definedName name="_ECO_RANGE_IDe7b14d183d294a19b588dd1f3924aa60" localSheetId="1" hidden="1">'Stock Guide'!$V$6:$V$78</definedName>
    <definedName name="_ECO_RANGE_IDeeab23ff279b41268edddae5366dc41c" localSheetId="0" hidden="1">'TOP 10'!$AG$5:$AG$81</definedName>
    <definedName name="_xlnm._FilterDatabase" localSheetId="1" hidden="1">'Stock Guide'!$J$5:$W$5</definedName>
    <definedName name="_xlnm.Print_Area" localSheetId="0">'TOP 10'!$B$1:$R$39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6" l="1"/>
  <c r="W5" i="4"/>
  <c r="V5" i="4"/>
  <c r="U5" i="4"/>
  <c r="J5" i="4"/>
  <c r="AF4" i="6" a="1"/>
  <c r="L5" i="4"/>
  <c r="F5" i="4"/>
  <c r="AF4" i="6" l="1"/>
  <c r="H5" i="4" l="1"/>
  <c r="G5" i="4"/>
  <c r="B5" i="4"/>
  <c r="D5" i="4"/>
  <c r="R2" i="6"/>
  <c r="C5" i="4"/>
  <c r="AH4" i="6"/>
  <c r="E5" i="4"/>
  <c r="AG4" i="6"/>
  <c r="C2" i="4" l="1"/>
  <c r="K5" i="4"/>
  <c r="N5" i="4"/>
  <c r="O5" i="4"/>
  <c r="Q5" i="4"/>
  <c r="S5" i="4"/>
  <c r="R5" i="4"/>
  <c r="P5" i="4"/>
  <c r="H28" i="6" l="1"/>
  <c r="H4" i="6"/>
  <c r="B28" i="6"/>
  <c r="B16" i="6"/>
  <c r="N16" i="6"/>
  <c r="N4" i="6"/>
  <c r="N28" i="6"/>
  <c r="H16" i="6"/>
  <c r="B4" i="6"/>
  <c r="AJ9" i="6"/>
  <c r="AJ13" i="6"/>
  <c r="AJ17" i="6"/>
  <c r="AJ21" i="6"/>
  <c r="AJ25" i="6"/>
  <c r="AJ29" i="6"/>
  <c r="AJ33" i="6"/>
  <c r="AJ37" i="6"/>
  <c r="AJ41" i="6"/>
  <c r="AJ45" i="6"/>
  <c r="AJ49" i="6"/>
  <c r="AJ53" i="6"/>
  <c r="AJ57" i="6"/>
  <c r="AJ61" i="6"/>
  <c r="AJ65" i="6"/>
  <c r="AJ69" i="6"/>
  <c r="AJ73" i="6"/>
  <c r="AJ77" i="6"/>
  <c r="AJ81" i="6"/>
  <c r="AJ85" i="6"/>
  <c r="AJ89" i="6"/>
  <c r="AJ93" i="6"/>
  <c r="AJ97" i="6"/>
  <c r="AJ101" i="6"/>
  <c r="AJ105" i="6"/>
  <c r="AJ109" i="6"/>
  <c r="AJ113" i="6"/>
  <c r="AJ117" i="6"/>
  <c r="AJ121" i="6"/>
  <c r="AJ125" i="6"/>
  <c r="AJ129" i="6"/>
  <c r="AJ133" i="6"/>
  <c r="AJ137" i="6"/>
  <c r="AJ141" i="6"/>
  <c r="AJ145" i="6"/>
  <c r="AJ149" i="6"/>
  <c r="AJ153" i="6"/>
  <c r="AJ157" i="6"/>
  <c r="AJ161" i="6"/>
  <c r="AJ165" i="6"/>
  <c r="AJ169" i="6"/>
  <c r="AJ173" i="6"/>
  <c r="AJ177" i="6"/>
  <c r="AJ181" i="6"/>
  <c r="AJ185" i="6"/>
  <c r="AJ189" i="6"/>
  <c r="AJ193" i="6"/>
  <c r="AJ197" i="6"/>
  <c r="AJ201" i="6"/>
  <c r="AJ205" i="6"/>
  <c r="AJ209" i="6"/>
  <c r="AJ213" i="6"/>
  <c r="AJ217" i="6"/>
  <c r="AJ221" i="6"/>
  <c r="AJ225" i="6"/>
  <c r="AJ229" i="6"/>
  <c r="AJ233" i="6"/>
  <c r="AJ237" i="6"/>
  <c r="AJ241" i="6"/>
  <c r="AJ245" i="6"/>
  <c r="AJ249" i="6"/>
  <c r="AJ253" i="6"/>
  <c r="AJ257" i="6"/>
  <c r="AJ261" i="6"/>
  <c r="AJ265" i="6"/>
  <c r="AJ269" i="6"/>
  <c r="AJ273" i="6"/>
  <c r="AJ277" i="6"/>
  <c r="AJ281" i="6"/>
  <c r="AJ285" i="6"/>
  <c r="AJ289" i="6"/>
  <c r="AJ293" i="6"/>
  <c r="AJ297" i="6"/>
  <c r="AJ301" i="6"/>
  <c r="AJ305" i="6"/>
  <c r="AJ309" i="6"/>
  <c r="AJ313" i="6"/>
  <c r="AJ317" i="6"/>
  <c r="AJ321" i="6"/>
  <c r="AJ325" i="6"/>
  <c r="AJ329" i="6"/>
  <c r="AJ333" i="6"/>
  <c r="AJ337" i="6"/>
  <c r="AJ341" i="6"/>
  <c r="AJ345" i="6"/>
  <c r="AJ349" i="6"/>
  <c r="AJ353" i="6"/>
  <c r="AJ357" i="6"/>
  <c r="AJ361" i="6"/>
  <c r="AJ365" i="6"/>
  <c r="AJ369" i="6"/>
  <c r="AJ373" i="6"/>
  <c r="AJ377" i="6"/>
  <c r="AJ381" i="6"/>
  <c r="AJ385" i="6"/>
  <c r="AJ389" i="6"/>
  <c r="AJ393" i="6"/>
  <c r="AJ397" i="6"/>
  <c r="AJ401" i="6"/>
  <c r="AJ405" i="6"/>
  <c r="AJ409" i="6"/>
  <c r="AJ413" i="6"/>
  <c r="AJ417" i="6"/>
  <c r="AJ421" i="6"/>
  <c r="AJ425" i="6"/>
  <c r="AJ429" i="6"/>
  <c r="AJ433" i="6"/>
  <c r="AJ437" i="6"/>
  <c r="AJ441" i="6"/>
  <c r="AJ445" i="6"/>
  <c r="AJ449" i="6"/>
  <c r="AJ453" i="6"/>
  <c r="AJ457" i="6"/>
  <c r="AJ461" i="6"/>
  <c r="AJ465" i="6"/>
  <c r="AJ469" i="6"/>
  <c r="AJ473" i="6"/>
  <c r="AJ477" i="6"/>
  <c r="AJ481" i="6"/>
  <c r="AJ485" i="6"/>
  <c r="AJ489" i="6"/>
  <c r="AJ493" i="6"/>
  <c r="AJ6" i="6"/>
  <c r="AJ10" i="6"/>
  <c r="AJ14" i="6"/>
  <c r="AJ18" i="6"/>
  <c r="AJ22" i="6"/>
  <c r="AJ26" i="6"/>
  <c r="AJ30" i="6"/>
  <c r="AJ34" i="6"/>
  <c r="AJ38" i="6"/>
  <c r="AJ42" i="6"/>
  <c r="AJ46" i="6"/>
  <c r="AJ50" i="6"/>
  <c r="AJ54" i="6"/>
  <c r="AJ58" i="6"/>
  <c r="AJ62" i="6"/>
  <c r="AJ66" i="6"/>
  <c r="AJ70" i="6"/>
  <c r="AJ74" i="6"/>
  <c r="AJ78" i="6"/>
  <c r="AJ82" i="6"/>
  <c r="AJ86" i="6"/>
  <c r="AJ90" i="6"/>
  <c r="AJ94" i="6"/>
  <c r="AJ98" i="6"/>
  <c r="AJ102" i="6"/>
  <c r="AJ106" i="6"/>
  <c r="AJ110" i="6"/>
  <c r="AJ114" i="6"/>
  <c r="AJ118" i="6"/>
  <c r="AJ122" i="6"/>
  <c r="AJ126" i="6"/>
  <c r="AJ130" i="6"/>
  <c r="AJ134" i="6"/>
  <c r="AJ138" i="6"/>
  <c r="AJ142" i="6"/>
  <c r="AJ146" i="6"/>
  <c r="AJ150" i="6"/>
  <c r="AJ154" i="6"/>
  <c r="AJ158" i="6"/>
  <c r="AJ162" i="6"/>
  <c r="AJ166" i="6"/>
  <c r="AJ170" i="6"/>
  <c r="AJ174" i="6"/>
  <c r="AJ178" i="6"/>
  <c r="AJ182" i="6"/>
  <c r="AJ186" i="6"/>
  <c r="AJ190" i="6"/>
  <c r="AJ194" i="6"/>
  <c r="AJ198" i="6"/>
  <c r="AJ202" i="6"/>
  <c r="AJ206" i="6"/>
  <c r="AJ210" i="6"/>
  <c r="AJ214" i="6"/>
  <c r="AJ218" i="6"/>
  <c r="AJ222" i="6"/>
  <c r="AJ226" i="6"/>
  <c r="AJ230" i="6"/>
  <c r="AJ234" i="6"/>
  <c r="AJ238" i="6"/>
  <c r="AJ242" i="6"/>
  <c r="AJ246" i="6"/>
  <c r="AJ250" i="6"/>
  <c r="AJ254" i="6"/>
  <c r="AJ258" i="6"/>
  <c r="AJ262" i="6"/>
  <c r="AJ266" i="6"/>
  <c r="AJ270" i="6"/>
  <c r="AJ274" i="6"/>
  <c r="AJ278" i="6"/>
  <c r="AJ282" i="6"/>
  <c r="AJ286" i="6"/>
  <c r="AJ290" i="6"/>
  <c r="AJ294" i="6"/>
  <c r="AJ298" i="6"/>
  <c r="AJ302" i="6"/>
  <c r="AJ306" i="6"/>
  <c r="AJ310" i="6"/>
  <c r="AJ314" i="6"/>
  <c r="AJ318" i="6"/>
  <c r="AJ322" i="6"/>
  <c r="AJ326" i="6"/>
  <c r="AJ330" i="6"/>
  <c r="AJ334" i="6"/>
  <c r="AJ338" i="6"/>
  <c r="AJ342" i="6"/>
  <c r="AJ346" i="6"/>
  <c r="AJ350" i="6"/>
  <c r="AJ354" i="6"/>
  <c r="AJ358" i="6"/>
  <c r="AJ362" i="6"/>
  <c r="AJ366" i="6"/>
  <c r="AJ370" i="6"/>
  <c r="AJ374" i="6"/>
  <c r="AJ378" i="6"/>
  <c r="AJ382" i="6"/>
  <c r="AJ386" i="6"/>
  <c r="AJ390" i="6"/>
  <c r="AJ394" i="6"/>
  <c r="AJ398" i="6"/>
  <c r="AJ402" i="6"/>
  <c r="AJ406" i="6"/>
  <c r="AJ410" i="6"/>
  <c r="AJ414" i="6"/>
  <c r="AJ418" i="6"/>
  <c r="AJ422" i="6"/>
  <c r="AJ426" i="6"/>
  <c r="AJ430" i="6"/>
  <c r="AJ434" i="6"/>
  <c r="AJ438" i="6"/>
  <c r="AJ442" i="6"/>
  <c r="AJ446" i="6"/>
  <c r="AJ450" i="6"/>
  <c r="AJ454" i="6"/>
  <c r="AJ458" i="6"/>
  <c r="AJ462" i="6"/>
  <c r="AJ466" i="6"/>
  <c r="AJ470" i="6"/>
  <c r="AJ474" i="6"/>
  <c r="AJ478" i="6"/>
  <c r="AJ482" i="6"/>
  <c r="AJ486" i="6"/>
  <c r="AJ490" i="6"/>
  <c r="AJ494" i="6"/>
  <c r="AJ498" i="6"/>
  <c r="AJ502" i="6"/>
  <c r="AJ506" i="6"/>
  <c r="AJ510" i="6"/>
  <c r="AJ514" i="6"/>
  <c r="AJ518" i="6"/>
  <c r="AJ522" i="6"/>
  <c r="AJ526" i="6"/>
  <c r="AJ530" i="6"/>
  <c r="AJ534" i="6"/>
  <c r="AJ538" i="6"/>
  <c r="AJ542" i="6"/>
  <c r="AJ546" i="6"/>
  <c r="AJ550" i="6"/>
  <c r="AJ554" i="6"/>
  <c r="AJ558" i="6"/>
  <c r="AJ562" i="6"/>
  <c r="AJ566" i="6"/>
  <c r="AJ570" i="6"/>
  <c r="AJ574" i="6"/>
  <c r="AJ578" i="6"/>
  <c r="AJ582" i="6"/>
  <c r="AJ586" i="6"/>
  <c r="AJ590" i="6"/>
  <c r="AJ594" i="6"/>
  <c r="AJ598" i="6"/>
  <c r="AJ602" i="6"/>
  <c r="AJ606" i="6"/>
  <c r="AJ610" i="6"/>
  <c r="AJ614" i="6"/>
  <c r="AJ618" i="6"/>
  <c r="AJ622" i="6"/>
  <c r="AJ626" i="6"/>
  <c r="AJ630" i="6"/>
  <c r="AJ634" i="6"/>
  <c r="AJ7" i="6"/>
  <c r="AJ11" i="6"/>
  <c r="AJ15" i="6"/>
  <c r="AJ19" i="6"/>
  <c r="AJ23" i="6"/>
  <c r="AJ27" i="6"/>
  <c r="AJ31" i="6"/>
  <c r="AJ35" i="6"/>
  <c r="AJ39" i="6"/>
  <c r="AJ43" i="6"/>
  <c r="AJ47" i="6"/>
  <c r="AJ51" i="6"/>
  <c r="AJ55" i="6"/>
  <c r="AJ59" i="6"/>
  <c r="AJ63" i="6"/>
  <c r="AJ67" i="6"/>
  <c r="AJ71" i="6"/>
  <c r="AJ75" i="6"/>
  <c r="AJ79" i="6"/>
  <c r="AJ83" i="6"/>
  <c r="AJ87" i="6"/>
  <c r="AJ91" i="6"/>
  <c r="AJ95" i="6"/>
  <c r="AJ99" i="6"/>
  <c r="AJ103" i="6"/>
  <c r="AJ107" i="6"/>
  <c r="AJ111" i="6"/>
  <c r="AJ115" i="6"/>
  <c r="AJ119" i="6"/>
  <c r="AJ123" i="6"/>
  <c r="AJ127" i="6"/>
  <c r="AJ131" i="6"/>
  <c r="AJ135" i="6"/>
  <c r="AJ139" i="6"/>
  <c r="AJ143" i="6"/>
  <c r="AJ147" i="6"/>
  <c r="AJ151" i="6"/>
  <c r="AJ155" i="6"/>
  <c r="AJ159" i="6"/>
  <c r="AJ163" i="6"/>
  <c r="AJ167" i="6"/>
  <c r="AJ171" i="6"/>
  <c r="AJ175" i="6"/>
  <c r="AJ179" i="6"/>
  <c r="AJ183" i="6"/>
  <c r="AJ187" i="6"/>
  <c r="AJ191" i="6"/>
  <c r="AJ195" i="6"/>
  <c r="AJ199" i="6"/>
  <c r="AJ203" i="6"/>
  <c r="AJ207" i="6"/>
  <c r="AJ211" i="6"/>
  <c r="AJ215" i="6"/>
  <c r="AJ219" i="6"/>
  <c r="AJ223" i="6"/>
  <c r="AJ227" i="6"/>
  <c r="AJ231" i="6"/>
  <c r="AJ235" i="6"/>
  <c r="AJ239" i="6"/>
  <c r="AJ243" i="6"/>
  <c r="AJ247" i="6"/>
  <c r="AJ251" i="6"/>
  <c r="AJ255" i="6"/>
  <c r="AJ259" i="6"/>
  <c r="AJ263" i="6"/>
  <c r="AJ267" i="6"/>
  <c r="AJ271" i="6"/>
  <c r="AJ275" i="6"/>
  <c r="AJ279" i="6"/>
  <c r="AJ283" i="6"/>
  <c r="AJ287" i="6"/>
  <c r="AJ291" i="6"/>
  <c r="AJ295" i="6"/>
  <c r="AJ299" i="6"/>
  <c r="AJ303" i="6"/>
  <c r="AJ307" i="6"/>
  <c r="AJ311" i="6"/>
  <c r="AJ315" i="6"/>
  <c r="AJ319" i="6"/>
  <c r="AJ323" i="6"/>
  <c r="AJ327" i="6"/>
  <c r="AJ331" i="6"/>
  <c r="AJ335" i="6"/>
  <c r="AJ339" i="6"/>
  <c r="AJ343" i="6"/>
  <c r="AJ347" i="6"/>
  <c r="AJ351" i="6"/>
  <c r="AJ355" i="6"/>
  <c r="AJ359" i="6"/>
  <c r="AJ363" i="6"/>
  <c r="AJ367" i="6"/>
  <c r="AJ371" i="6"/>
  <c r="AJ375" i="6"/>
  <c r="AJ379" i="6"/>
  <c r="AJ383" i="6"/>
  <c r="AJ387" i="6"/>
  <c r="AJ391" i="6"/>
  <c r="AJ395" i="6"/>
  <c r="AJ399" i="6"/>
  <c r="AJ403" i="6"/>
  <c r="AJ407" i="6"/>
  <c r="AJ411" i="6"/>
  <c r="AJ415" i="6"/>
  <c r="AJ419" i="6"/>
  <c r="AJ423" i="6"/>
  <c r="AJ427" i="6"/>
  <c r="AJ431" i="6"/>
  <c r="AJ435" i="6"/>
  <c r="AJ439" i="6"/>
  <c r="AJ443" i="6"/>
  <c r="AJ447" i="6"/>
  <c r="AJ451" i="6"/>
  <c r="AJ455" i="6"/>
  <c r="AJ459" i="6"/>
  <c r="AJ463" i="6"/>
  <c r="AJ467" i="6"/>
  <c r="AJ471" i="6"/>
  <c r="AJ475" i="6"/>
  <c r="AJ479" i="6"/>
  <c r="AJ483" i="6"/>
  <c r="AJ487" i="6"/>
  <c r="AJ491" i="6"/>
  <c r="AJ495" i="6"/>
  <c r="AJ499" i="6"/>
  <c r="AJ503" i="6"/>
  <c r="AJ507" i="6"/>
  <c r="AJ511" i="6"/>
  <c r="AJ515" i="6"/>
  <c r="AJ519" i="6"/>
  <c r="AJ8" i="6"/>
  <c r="AJ12" i="6"/>
  <c r="AJ16" i="6"/>
  <c r="AJ20" i="6"/>
  <c r="AJ24" i="6"/>
  <c r="AJ28" i="6"/>
  <c r="AJ32" i="6"/>
  <c r="AJ36" i="6"/>
  <c r="AJ40" i="6"/>
  <c r="AJ44" i="6"/>
  <c r="AJ48" i="6"/>
  <c r="AJ52" i="6"/>
  <c r="AJ56" i="6"/>
  <c r="AJ60" i="6"/>
  <c r="AJ64" i="6"/>
  <c r="AJ68" i="6"/>
  <c r="AJ72" i="6"/>
  <c r="AJ76" i="6"/>
  <c r="AJ80" i="6"/>
  <c r="AJ84" i="6"/>
  <c r="AJ88" i="6"/>
  <c r="AJ92" i="6"/>
  <c r="AJ96" i="6"/>
  <c r="AJ100" i="6"/>
  <c r="AJ104" i="6"/>
  <c r="AJ108" i="6"/>
  <c r="AJ112" i="6"/>
  <c r="AJ116" i="6"/>
  <c r="AJ120" i="6"/>
  <c r="AJ124" i="6"/>
  <c r="AJ128" i="6"/>
  <c r="AJ132" i="6"/>
  <c r="AJ136" i="6"/>
  <c r="AJ140" i="6"/>
  <c r="AJ144" i="6"/>
  <c r="AJ148" i="6"/>
  <c r="AJ152" i="6"/>
  <c r="AJ156" i="6"/>
  <c r="AJ160" i="6"/>
  <c r="AJ164" i="6"/>
  <c r="AJ168" i="6"/>
  <c r="AJ172" i="6"/>
  <c r="AJ176" i="6"/>
  <c r="AJ180" i="6"/>
  <c r="AJ184" i="6"/>
  <c r="AJ188" i="6"/>
  <c r="AJ192" i="6"/>
  <c r="AJ196" i="6"/>
  <c r="AJ200" i="6"/>
  <c r="AJ204" i="6"/>
  <c r="AJ208" i="6"/>
  <c r="AJ212" i="6"/>
  <c r="AJ216" i="6"/>
  <c r="AJ220" i="6"/>
  <c r="AJ224" i="6"/>
  <c r="AJ228" i="6"/>
  <c r="AJ232" i="6"/>
  <c r="AJ236" i="6"/>
  <c r="AJ240" i="6"/>
  <c r="AJ244" i="6"/>
  <c r="AJ248" i="6"/>
  <c r="AJ252" i="6"/>
  <c r="AJ256" i="6"/>
  <c r="AJ260" i="6"/>
  <c r="AJ264" i="6"/>
  <c r="AJ268" i="6"/>
  <c r="AJ272" i="6"/>
  <c r="AJ276" i="6"/>
  <c r="AJ280" i="6"/>
  <c r="AJ284" i="6"/>
  <c r="AJ288" i="6"/>
  <c r="AJ292" i="6"/>
  <c r="AJ296" i="6"/>
  <c r="AJ300" i="6"/>
  <c r="AJ304" i="6"/>
  <c r="AJ308" i="6"/>
  <c r="AJ312" i="6"/>
  <c r="AJ316" i="6"/>
  <c r="AJ320" i="6"/>
  <c r="AJ324" i="6"/>
  <c r="AJ328" i="6"/>
  <c r="AJ332" i="6"/>
  <c r="AJ336" i="6"/>
  <c r="AJ340" i="6"/>
  <c r="AJ344" i="6"/>
  <c r="AJ348" i="6"/>
  <c r="AJ352" i="6"/>
  <c r="AJ356" i="6"/>
  <c r="AJ360" i="6"/>
  <c r="AJ364" i="6"/>
  <c r="AJ368" i="6"/>
  <c r="AJ372" i="6"/>
  <c r="AJ376" i="6"/>
  <c r="AJ380" i="6"/>
  <c r="AJ384" i="6"/>
  <c r="AJ388" i="6"/>
  <c r="AJ392" i="6"/>
  <c r="AJ396" i="6"/>
  <c r="AJ400" i="6"/>
  <c r="AJ404" i="6"/>
  <c r="AJ408" i="6"/>
  <c r="AJ412" i="6"/>
  <c r="AJ416" i="6"/>
  <c r="AJ420" i="6"/>
  <c r="AJ424" i="6"/>
  <c r="AJ428" i="6"/>
  <c r="AJ432" i="6"/>
  <c r="AJ436" i="6"/>
  <c r="AJ440" i="6"/>
  <c r="AJ444" i="6"/>
  <c r="AJ448" i="6"/>
  <c r="AJ452" i="6"/>
  <c r="AJ456" i="6"/>
  <c r="AJ460" i="6"/>
  <c r="AJ464" i="6"/>
  <c r="AJ468" i="6"/>
  <c r="AJ472" i="6"/>
  <c r="AJ476" i="6"/>
  <c r="AJ480" i="6"/>
  <c r="AJ484" i="6"/>
  <c r="AJ488" i="6"/>
  <c r="AJ492" i="6"/>
  <c r="AJ496" i="6"/>
  <c r="AJ500" i="6"/>
  <c r="AJ504" i="6"/>
  <c r="AJ508" i="6"/>
  <c r="AJ512" i="6"/>
  <c r="AJ516" i="6"/>
  <c r="AJ520" i="6"/>
  <c r="AJ524" i="6"/>
  <c r="AJ528" i="6"/>
  <c r="AJ532" i="6"/>
  <c r="AJ536" i="6"/>
  <c r="AJ540" i="6"/>
  <c r="AJ544" i="6"/>
  <c r="AJ548" i="6"/>
  <c r="AJ552" i="6"/>
  <c r="AJ556" i="6"/>
  <c r="AJ560" i="6"/>
  <c r="AJ564" i="6"/>
  <c r="AJ568" i="6"/>
  <c r="AJ572" i="6"/>
  <c r="AJ576" i="6"/>
  <c r="AJ580" i="6"/>
  <c r="AJ584" i="6"/>
  <c r="AJ588" i="6"/>
  <c r="AJ592" i="6"/>
  <c r="AJ596" i="6"/>
  <c r="AJ600" i="6"/>
  <c r="AJ604" i="6"/>
  <c r="AJ608" i="6"/>
  <c r="AJ612" i="6"/>
  <c r="AJ616" i="6"/>
  <c r="AJ620" i="6"/>
  <c r="AJ624" i="6"/>
  <c r="AJ628" i="6"/>
  <c r="AJ632" i="6"/>
  <c r="AJ636" i="6"/>
  <c r="AJ640" i="6"/>
  <c r="AJ644" i="6"/>
  <c r="AJ648" i="6"/>
  <c r="AJ652" i="6"/>
  <c r="AJ656" i="6"/>
  <c r="AJ660" i="6"/>
  <c r="AJ664" i="6"/>
  <c r="AJ668" i="6"/>
  <c r="AJ672" i="6"/>
  <c r="AJ676" i="6"/>
  <c r="AJ680" i="6"/>
  <c r="AJ684" i="6"/>
  <c r="AJ688" i="6"/>
  <c r="AJ692" i="6"/>
  <c r="AJ696" i="6"/>
  <c r="AJ700" i="6"/>
  <c r="AJ704" i="6"/>
  <c r="AJ708" i="6"/>
  <c r="AJ712" i="6"/>
  <c r="AJ716" i="6"/>
  <c r="AJ720" i="6"/>
  <c r="AJ724" i="6"/>
  <c r="AJ728" i="6"/>
  <c r="AJ732" i="6"/>
  <c r="AJ736" i="6"/>
  <c r="AJ740" i="6"/>
  <c r="AJ744" i="6"/>
  <c r="AJ748" i="6"/>
  <c r="AJ752" i="6"/>
  <c r="AJ756" i="6"/>
  <c r="AJ760" i="6"/>
  <c r="AJ764" i="6"/>
  <c r="AJ768" i="6"/>
  <c r="AJ772" i="6"/>
  <c r="AJ776" i="6"/>
  <c r="AJ780" i="6"/>
  <c r="AJ784" i="6"/>
  <c r="AJ788" i="6"/>
  <c r="AJ792" i="6"/>
  <c r="AJ796" i="6"/>
  <c r="AJ800" i="6"/>
  <c r="AJ804" i="6"/>
  <c r="AJ808" i="6"/>
  <c r="AJ812" i="6"/>
  <c r="AJ816" i="6"/>
  <c r="AJ820" i="6"/>
  <c r="AJ824" i="6"/>
  <c r="AJ828" i="6"/>
  <c r="AJ832" i="6"/>
  <c r="AJ836" i="6"/>
  <c r="AJ840" i="6"/>
  <c r="AJ844" i="6"/>
  <c r="AJ848" i="6"/>
  <c r="AJ852" i="6"/>
  <c r="AJ856" i="6"/>
  <c r="AJ860" i="6"/>
  <c r="AJ864" i="6"/>
  <c r="AJ868" i="6"/>
  <c r="AJ872" i="6"/>
  <c r="AJ876" i="6"/>
  <c r="AJ880" i="6"/>
  <c r="AJ884" i="6"/>
  <c r="AJ888" i="6"/>
  <c r="AJ892" i="6"/>
  <c r="AJ896" i="6"/>
  <c r="AJ900" i="6"/>
  <c r="AJ904" i="6"/>
  <c r="AJ908" i="6"/>
  <c r="AJ912" i="6"/>
  <c r="AJ916" i="6"/>
  <c r="AJ920" i="6"/>
  <c r="AJ924" i="6"/>
  <c r="AJ928" i="6"/>
  <c r="AJ932" i="6"/>
  <c r="AJ936" i="6"/>
  <c r="AJ940" i="6"/>
  <c r="AJ944" i="6"/>
  <c r="AJ497" i="6"/>
  <c r="AJ513" i="6"/>
  <c r="AJ525" i="6"/>
  <c r="AJ533" i="6"/>
  <c r="AJ541" i="6"/>
  <c r="AJ549" i="6"/>
  <c r="AJ557" i="6"/>
  <c r="AJ565" i="6"/>
  <c r="AJ573" i="6"/>
  <c r="AJ581" i="6"/>
  <c r="AJ589" i="6"/>
  <c r="AJ597" i="6"/>
  <c r="AJ605" i="6"/>
  <c r="AJ613" i="6"/>
  <c r="AJ621" i="6"/>
  <c r="AJ629" i="6"/>
  <c r="AJ637" i="6"/>
  <c r="AJ642" i="6"/>
  <c r="AJ647" i="6"/>
  <c r="AJ653" i="6"/>
  <c r="AJ658" i="6"/>
  <c r="AJ663" i="6"/>
  <c r="AJ669" i="6"/>
  <c r="AJ674" i="6"/>
  <c r="AJ679" i="6"/>
  <c r="AJ685" i="6"/>
  <c r="AJ690" i="6"/>
  <c r="AJ695" i="6"/>
  <c r="AJ701" i="6"/>
  <c r="AJ706" i="6"/>
  <c r="AJ711" i="6"/>
  <c r="AJ717" i="6"/>
  <c r="AJ722" i="6"/>
  <c r="AJ727" i="6"/>
  <c r="AJ733" i="6"/>
  <c r="AJ738" i="6"/>
  <c r="AJ743" i="6"/>
  <c r="AJ749" i="6"/>
  <c r="AJ754" i="6"/>
  <c r="AJ759" i="6"/>
  <c r="AJ765" i="6"/>
  <c r="AJ770" i="6"/>
  <c r="AJ775" i="6"/>
  <c r="AJ781" i="6"/>
  <c r="AJ786" i="6"/>
  <c r="AJ791" i="6"/>
  <c r="AJ797" i="6"/>
  <c r="AJ807" i="6"/>
  <c r="AJ813" i="6"/>
  <c r="AJ823" i="6"/>
  <c r="AJ834" i="6"/>
  <c r="AJ850" i="6"/>
  <c r="AJ861" i="6"/>
  <c r="AJ877" i="6"/>
  <c r="AJ887" i="6"/>
  <c r="AJ898" i="6"/>
  <c r="AJ914" i="6"/>
  <c r="AJ925" i="6"/>
  <c r="AJ935" i="6"/>
  <c r="AJ950" i="6"/>
  <c r="AJ958" i="6"/>
  <c r="AJ970" i="6"/>
  <c r="AJ978" i="6"/>
  <c r="AJ986" i="6"/>
  <c r="AJ994" i="6"/>
  <c r="AJ984" i="6"/>
  <c r="AJ1000" i="6"/>
  <c r="AJ501" i="6"/>
  <c r="AJ517" i="6"/>
  <c r="AJ527" i="6"/>
  <c r="AJ535" i="6"/>
  <c r="AJ543" i="6"/>
  <c r="AJ551" i="6"/>
  <c r="AJ559" i="6"/>
  <c r="AJ567" i="6"/>
  <c r="AJ575" i="6"/>
  <c r="AJ583" i="6"/>
  <c r="AJ591" i="6"/>
  <c r="AJ599" i="6"/>
  <c r="AJ607" i="6"/>
  <c r="AJ615" i="6"/>
  <c r="AJ623" i="6"/>
  <c r="AJ631" i="6"/>
  <c r="AJ638" i="6"/>
  <c r="AJ643" i="6"/>
  <c r="AJ649" i="6"/>
  <c r="AJ654" i="6"/>
  <c r="AJ659" i="6"/>
  <c r="AJ665" i="6"/>
  <c r="AJ670" i="6"/>
  <c r="AJ675" i="6"/>
  <c r="AJ681" i="6"/>
  <c r="AJ686" i="6"/>
  <c r="AJ691" i="6"/>
  <c r="AJ697" i="6"/>
  <c r="AJ702" i="6"/>
  <c r="AJ707" i="6"/>
  <c r="AJ713" i="6"/>
  <c r="AJ718" i="6"/>
  <c r="AJ723" i="6"/>
  <c r="AJ729" i="6"/>
  <c r="AJ734" i="6"/>
  <c r="AJ739" i="6"/>
  <c r="AJ745" i="6"/>
  <c r="AJ750" i="6"/>
  <c r="AJ755" i="6"/>
  <c r="AJ761" i="6"/>
  <c r="AJ766" i="6"/>
  <c r="AJ771" i="6"/>
  <c r="AJ777" i="6"/>
  <c r="AJ782" i="6"/>
  <c r="AJ787" i="6"/>
  <c r="AJ793" i="6"/>
  <c r="AJ798" i="6"/>
  <c r="AJ803" i="6"/>
  <c r="AJ809" i="6"/>
  <c r="AJ814" i="6"/>
  <c r="AJ819" i="6"/>
  <c r="AJ825" i="6"/>
  <c r="AJ830" i="6"/>
  <c r="AJ835" i="6"/>
  <c r="AJ841" i="6"/>
  <c r="AJ846" i="6"/>
  <c r="AJ851" i="6"/>
  <c r="AJ857" i="6"/>
  <c r="AJ862" i="6"/>
  <c r="AJ867" i="6"/>
  <c r="AJ873" i="6"/>
  <c r="AJ878" i="6"/>
  <c r="AJ883" i="6"/>
  <c r="AJ889" i="6"/>
  <c r="AJ894" i="6"/>
  <c r="AJ899" i="6"/>
  <c r="AJ905" i="6"/>
  <c r="AJ910" i="6"/>
  <c r="AJ915" i="6"/>
  <c r="AJ921" i="6"/>
  <c r="AJ926" i="6"/>
  <c r="AJ931" i="6"/>
  <c r="AJ937" i="6"/>
  <c r="AJ942" i="6"/>
  <c r="AJ947" i="6"/>
  <c r="AJ951" i="6"/>
  <c r="AJ955" i="6"/>
  <c r="AJ959" i="6"/>
  <c r="AJ963" i="6"/>
  <c r="AJ967" i="6"/>
  <c r="AJ971" i="6"/>
  <c r="AJ975" i="6"/>
  <c r="AJ979" i="6"/>
  <c r="AJ983" i="6"/>
  <c r="AJ987" i="6"/>
  <c r="AJ991" i="6"/>
  <c r="AJ995" i="6"/>
  <c r="AJ999" i="6"/>
  <c r="AJ853" i="6"/>
  <c r="AJ863" i="6"/>
  <c r="AJ874" i="6"/>
  <c r="AJ885" i="6"/>
  <c r="AJ890" i="6"/>
  <c r="AJ901" i="6"/>
  <c r="AJ911" i="6"/>
  <c r="AJ922" i="6"/>
  <c r="AJ927" i="6"/>
  <c r="AJ938" i="6"/>
  <c r="AJ948" i="6"/>
  <c r="AJ952" i="6"/>
  <c r="AJ960" i="6"/>
  <c r="AJ968" i="6"/>
  <c r="AJ980" i="6"/>
  <c r="AJ992" i="6"/>
  <c r="AJ505" i="6"/>
  <c r="AJ521" i="6"/>
  <c r="AJ529" i="6"/>
  <c r="AJ537" i="6"/>
  <c r="AJ545" i="6"/>
  <c r="AJ553" i="6"/>
  <c r="AJ561" i="6"/>
  <c r="AJ569" i="6"/>
  <c r="AJ577" i="6"/>
  <c r="AJ585" i="6"/>
  <c r="AJ593" i="6"/>
  <c r="AJ601" i="6"/>
  <c r="AJ609" i="6"/>
  <c r="AJ617" i="6"/>
  <c r="AJ625" i="6"/>
  <c r="AJ633" i="6"/>
  <c r="AJ639" i="6"/>
  <c r="AJ645" i="6"/>
  <c r="AJ650" i="6"/>
  <c r="AJ655" i="6"/>
  <c r="AJ661" i="6"/>
  <c r="AJ666" i="6"/>
  <c r="AJ671" i="6"/>
  <c r="AJ677" i="6"/>
  <c r="AJ682" i="6"/>
  <c r="AJ687" i="6"/>
  <c r="AJ693" i="6"/>
  <c r="AJ698" i="6"/>
  <c r="AJ703" i="6"/>
  <c r="AJ709" i="6"/>
  <c r="AJ714" i="6"/>
  <c r="AJ719" i="6"/>
  <c r="AJ725" i="6"/>
  <c r="AJ730" i="6"/>
  <c r="AJ735" i="6"/>
  <c r="AJ741" i="6"/>
  <c r="AJ746" i="6"/>
  <c r="AJ751" i="6"/>
  <c r="AJ757" i="6"/>
  <c r="AJ762" i="6"/>
  <c r="AJ767" i="6"/>
  <c r="AJ773" i="6"/>
  <c r="AJ778" i="6"/>
  <c r="AJ783" i="6"/>
  <c r="AJ789" i="6"/>
  <c r="AJ794" i="6"/>
  <c r="AJ799" i="6"/>
  <c r="AJ805" i="6"/>
  <c r="AJ810" i="6"/>
  <c r="AJ815" i="6"/>
  <c r="AJ821" i="6"/>
  <c r="AJ826" i="6"/>
  <c r="AJ831" i="6"/>
  <c r="AJ837" i="6"/>
  <c r="AJ842" i="6"/>
  <c r="AJ847" i="6"/>
  <c r="AJ858" i="6"/>
  <c r="AJ869" i="6"/>
  <c r="AJ879" i="6"/>
  <c r="AJ895" i="6"/>
  <c r="AJ906" i="6"/>
  <c r="AJ917" i="6"/>
  <c r="AJ933" i="6"/>
  <c r="AJ943" i="6"/>
  <c r="AJ956" i="6"/>
  <c r="AJ964" i="6"/>
  <c r="AJ976" i="6"/>
  <c r="AJ996" i="6"/>
  <c r="AJ509" i="6"/>
  <c r="AJ523" i="6"/>
  <c r="AJ531" i="6"/>
  <c r="AJ539" i="6"/>
  <c r="AJ547" i="6"/>
  <c r="AJ555" i="6"/>
  <c r="AJ563" i="6"/>
  <c r="AJ571" i="6"/>
  <c r="AJ579" i="6"/>
  <c r="AJ587" i="6"/>
  <c r="AJ595" i="6"/>
  <c r="AJ603" i="6"/>
  <c r="AJ611" i="6"/>
  <c r="AJ619" i="6"/>
  <c r="AJ627" i="6"/>
  <c r="AJ635" i="6"/>
  <c r="AJ641" i="6"/>
  <c r="AJ646" i="6"/>
  <c r="AJ651" i="6"/>
  <c r="AJ657" i="6"/>
  <c r="AJ662" i="6"/>
  <c r="AJ667" i="6"/>
  <c r="AJ673" i="6"/>
  <c r="AJ678" i="6"/>
  <c r="AJ683" i="6"/>
  <c r="AJ689" i="6"/>
  <c r="AJ694" i="6"/>
  <c r="AJ699" i="6"/>
  <c r="AJ705" i="6"/>
  <c r="AJ710" i="6"/>
  <c r="AJ715" i="6"/>
  <c r="AJ721" i="6"/>
  <c r="AJ726" i="6"/>
  <c r="AJ731" i="6"/>
  <c r="AJ737" i="6"/>
  <c r="AJ742" i="6"/>
  <c r="AJ747" i="6"/>
  <c r="AJ753" i="6"/>
  <c r="AJ758" i="6"/>
  <c r="AJ763" i="6"/>
  <c r="AJ769" i="6"/>
  <c r="AJ774" i="6"/>
  <c r="AJ779" i="6"/>
  <c r="AJ785" i="6"/>
  <c r="AJ790" i="6"/>
  <c r="AJ795" i="6"/>
  <c r="AJ801" i="6"/>
  <c r="AJ806" i="6"/>
  <c r="AJ811" i="6"/>
  <c r="AJ817" i="6"/>
  <c r="AJ822" i="6"/>
  <c r="AJ827" i="6"/>
  <c r="AJ833" i="6"/>
  <c r="AJ838" i="6"/>
  <c r="AJ843" i="6"/>
  <c r="AJ849" i="6"/>
  <c r="AJ854" i="6"/>
  <c r="AJ859" i="6"/>
  <c r="AJ865" i="6"/>
  <c r="AJ870" i="6"/>
  <c r="AJ875" i="6"/>
  <c r="AJ881" i="6"/>
  <c r="AJ886" i="6"/>
  <c r="AJ891" i="6"/>
  <c r="AJ897" i="6"/>
  <c r="AJ902" i="6"/>
  <c r="AJ907" i="6"/>
  <c r="AJ913" i="6"/>
  <c r="AJ918" i="6"/>
  <c r="AJ923" i="6"/>
  <c r="AJ929" i="6"/>
  <c r="AJ934" i="6"/>
  <c r="AJ939" i="6"/>
  <c r="AJ945" i="6"/>
  <c r="AJ949" i="6"/>
  <c r="AJ953" i="6"/>
  <c r="AJ957" i="6"/>
  <c r="AJ961" i="6"/>
  <c r="AJ965" i="6"/>
  <c r="AJ969" i="6"/>
  <c r="AJ973" i="6"/>
  <c r="AJ977" i="6"/>
  <c r="AJ981" i="6"/>
  <c r="AJ985" i="6"/>
  <c r="AJ989" i="6"/>
  <c r="AJ993" i="6"/>
  <c r="AJ997" i="6"/>
  <c r="AJ5" i="6"/>
  <c r="AJ802" i="6"/>
  <c r="AJ818" i="6"/>
  <c r="AJ829" i="6"/>
  <c r="AJ839" i="6"/>
  <c r="AJ845" i="6"/>
  <c r="AJ855" i="6"/>
  <c r="AJ866" i="6"/>
  <c r="AJ871" i="6"/>
  <c r="AJ882" i="6"/>
  <c r="AJ893" i="6"/>
  <c r="AJ903" i="6"/>
  <c r="AJ909" i="6"/>
  <c r="AJ919" i="6"/>
  <c r="AJ930" i="6"/>
  <c r="AJ941" i="6"/>
  <c r="AJ946" i="6"/>
  <c r="AJ954" i="6"/>
  <c r="AJ962" i="6"/>
  <c r="AJ966" i="6"/>
  <c r="AJ974" i="6"/>
  <c r="AJ982" i="6"/>
  <c r="AJ990" i="6"/>
  <c r="AJ998" i="6"/>
  <c r="AJ972" i="6"/>
  <c r="AJ988" i="6"/>
  <c r="AP9" i="6"/>
  <c r="AP13" i="6"/>
  <c r="AP17" i="6"/>
  <c r="AP21" i="6"/>
  <c r="AP25" i="6"/>
  <c r="AP29" i="6"/>
  <c r="AP33" i="6"/>
  <c r="AP37" i="6"/>
  <c r="AP41" i="6"/>
  <c r="AP45" i="6"/>
  <c r="AP49" i="6"/>
  <c r="AP53" i="6"/>
  <c r="AP57" i="6"/>
  <c r="AP61" i="6"/>
  <c r="AP65" i="6"/>
  <c r="AP69" i="6"/>
  <c r="AP73" i="6"/>
  <c r="AP77" i="6"/>
  <c r="AP81" i="6"/>
  <c r="AP85" i="6"/>
  <c r="AP89" i="6"/>
  <c r="AP93" i="6"/>
  <c r="AP97" i="6"/>
  <c r="AP101" i="6"/>
  <c r="AP105" i="6"/>
  <c r="AP109" i="6"/>
  <c r="AP113" i="6"/>
  <c r="AP117" i="6"/>
  <c r="AP121" i="6"/>
  <c r="AP125" i="6"/>
  <c r="AP129" i="6"/>
  <c r="AP133" i="6"/>
  <c r="AP137" i="6"/>
  <c r="AP141" i="6"/>
  <c r="AP145" i="6"/>
  <c r="AP149" i="6"/>
  <c r="AP153" i="6"/>
  <c r="AP157" i="6"/>
  <c r="AP161" i="6"/>
  <c r="AP165" i="6"/>
  <c r="AP169" i="6"/>
  <c r="AP173" i="6"/>
  <c r="AP177" i="6"/>
  <c r="AP181" i="6"/>
  <c r="AP185" i="6"/>
  <c r="AP189" i="6"/>
  <c r="AP193" i="6"/>
  <c r="AP197" i="6"/>
  <c r="AP201" i="6"/>
  <c r="AP205" i="6"/>
  <c r="AP6" i="6"/>
  <c r="AP10" i="6"/>
  <c r="AP14" i="6"/>
  <c r="AP18" i="6"/>
  <c r="AP22" i="6"/>
  <c r="AP26" i="6"/>
  <c r="AP30" i="6"/>
  <c r="AP34" i="6"/>
  <c r="AP38" i="6"/>
  <c r="AP42" i="6"/>
  <c r="AP46" i="6"/>
  <c r="AP50" i="6"/>
  <c r="AP54" i="6"/>
  <c r="AP58" i="6"/>
  <c r="AP62" i="6"/>
  <c r="AP66" i="6"/>
  <c r="AP70" i="6"/>
  <c r="AP74" i="6"/>
  <c r="AP78" i="6"/>
  <c r="AP82" i="6"/>
  <c r="AP86" i="6"/>
  <c r="AP90" i="6"/>
  <c r="AP94" i="6"/>
  <c r="AP98" i="6"/>
  <c r="AP102" i="6"/>
  <c r="AP106" i="6"/>
  <c r="AP110" i="6"/>
  <c r="AP114" i="6"/>
  <c r="AP118" i="6"/>
  <c r="AP122" i="6"/>
  <c r="AP126" i="6"/>
  <c r="AP130" i="6"/>
  <c r="AP134" i="6"/>
  <c r="AP138" i="6"/>
  <c r="AP142" i="6"/>
  <c r="AP146" i="6"/>
  <c r="AP150" i="6"/>
  <c r="AP154" i="6"/>
  <c r="AP158" i="6"/>
  <c r="AP162" i="6"/>
  <c r="AP166" i="6"/>
  <c r="AP170" i="6"/>
  <c r="AP174" i="6"/>
  <c r="AP178" i="6"/>
  <c r="AP182" i="6"/>
  <c r="AP186" i="6"/>
  <c r="AP190" i="6"/>
  <c r="AP194" i="6"/>
  <c r="AP198" i="6"/>
  <c r="AP202" i="6"/>
  <c r="AP206" i="6"/>
  <c r="AP210" i="6"/>
  <c r="AP214" i="6"/>
  <c r="AP12" i="6"/>
  <c r="AP20" i="6"/>
  <c r="AP28" i="6"/>
  <c r="AP36" i="6"/>
  <c r="AP44" i="6"/>
  <c r="AP52" i="6"/>
  <c r="AP60" i="6"/>
  <c r="AP68" i="6"/>
  <c r="AP76" i="6"/>
  <c r="AP84" i="6"/>
  <c r="AP92" i="6"/>
  <c r="AP100" i="6"/>
  <c r="AP108" i="6"/>
  <c r="AP116" i="6"/>
  <c r="AP124" i="6"/>
  <c r="AP132" i="6"/>
  <c r="AP140" i="6"/>
  <c r="AP148" i="6"/>
  <c r="AP156" i="6"/>
  <c r="AP164" i="6"/>
  <c r="AP172" i="6"/>
  <c r="AP180" i="6"/>
  <c r="AP188" i="6"/>
  <c r="AP196" i="6"/>
  <c r="AP204" i="6"/>
  <c r="AP211" i="6"/>
  <c r="AP216" i="6"/>
  <c r="AP220" i="6"/>
  <c r="AP224" i="6"/>
  <c r="AP228" i="6"/>
  <c r="AP232" i="6"/>
  <c r="AP236" i="6"/>
  <c r="AP240" i="6"/>
  <c r="AP244" i="6"/>
  <c r="AP248" i="6"/>
  <c r="AP252" i="6"/>
  <c r="AP256" i="6"/>
  <c r="AP260" i="6"/>
  <c r="AP264" i="6"/>
  <c r="AP268" i="6"/>
  <c r="AP272" i="6"/>
  <c r="AP276" i="6"/>
  <c r="AP280" i="6"/>
  <c r="AP284" i="6"/>
  <c r="AP288" i="6"/>
  <c r="AP292" i="6"/>
  <c r="AP296" i="6"/>
  <c r="AP300" i="6"/>
  <c r="AP304" i="6"/>
  <c r="AP308" i="6"/>
  <c r="AP312" i="6"/>
  <c r="AP316" i="6"/>
  <c r="AP320" i="6"/>
  <c r="AP324" i="6"/>
  <c r="AP328" i="6"/>
  <c r="AP332" i="6"/>
  <c r="AP336" i="6"/>
  <c r="AP340" i="6"/>
  <c r="AP344" i="6"/>
  <c r="AP348" i="6"/>
  <c r="AP352" i="6"/>
  <c r="AP356" i="6"/>
  <c r="AP360" i="6"/>
  <c r="AP364" i="6"/>
  <c r="AP368" i="6"/>
  <c r="AP372" i="6"/>
  <c r="AP376" i="6"/>
  <c r="AP380" i="6"/>
  <c r="AP384" i="6"/>
  <c r="AP388" i="6"/>
  <c r="AP392" i="6"/>
  <c r="AP396" i="6"/>
  <c r="AP400" i="6"/>
  <c r="AP404" i="6"/>
  <c r="AP408" i="6"/>
  <c r="AP412" i="6"/>
  <c r="AP416" i="6"/>
  <c r="AP420" i="6"/>
  <c r="AP7" i="6"/>
  <c r="AP15" i="6"/>
  <c r="AP23" i="6"/>
  <c r="AP31" i="6"/>
  <c r="AP39" i="6"/>
  <c r="AP47" i="6"/>
  <c r="AP55" i="6"/>
  <c r="AP63" i="6"/>
  <c r="AP71" i="6"/>
  <c r="AP79" i="6"/>
  <c r="AP87" i="6"/>
  <c r="AP95" i="6"/>
  <c r="AP103" i="6"/>
  <c r="AP111" i="6"/>
  <c r="AP119" i="6"/>
  <c r="AP127" i="6"/>
  <c r="AP135" i="6"/>
  <c r="AP143" i="6"/>
  <c r="AP151" i="6"/>
  <c r="AP159" i="6"/>
  <c r="AP167" i="6"/>
  <c r="AP175" i="6"/>
  <c r="AP183" i="6"/>
  <c r="AP191" i="6"/>
  <c r="AP199" i="6"/>
  <c r="AP207" i="6"/>
  <c r="AP212" i="6"/>
  <c r="AP217" i="6"/>
  <c r="AP221" i="6"/>
  <c r="AP225" i="6"/>
  <c r="AP229" i="6"/>
  <c r="AP233" i="6"/>
  <c r="AP237" i="6"/>
  <c r="AP241" i="6"/>
  <c r="AP245" i="6"/>
  <c r="AP249" i="6"/>
  <c r="AP253" i="6"/>
  <c r="AP257" i="6"/>
  <c r="AP261" i="6"/>
  <c r="AP265" i="6"/>
  <c r="AP269" i="6"/>
  <c r="AP273" i="6"/>
  <c r="AP277" i="6"/>
  <c r="AP281" i="6"/>
  <c r="AP285" i="6"/>
  <c r="AP289" i="6"/>
  <c r="AP293" i="6"/>
  <c r="AP297" i="6"/>
  <c r="AP301" i="6"/>
  <c r="AP305" i="6"/>
  <c r="AP309" i="6"/>
  <c r="AP313" i="6"/>
  <c r="AP317" i="6"/>
  <c r="AP321" i="6"/>
  <c r="AP325" i="6"/>
  <c r="AP329" i="6"/>
  <c r="AP333" i="6"/>
  <c r="AP337" i="6"/>
  <c r="AP341" i="6"/>
  <c r="AP345" i="6"/>
  <c r="AP349" i="6"/>
  <c r="AP353" i="6"/>
  <c r="AP357" i="6"/>
  <c r="AP361" i="6"/>
  <c r="AP365" i="6"/>
  <c r="AP369" i="6"/>
  <c r="AP373" i="6"/>
  <c r="AP377" i="6"/>
  <c r="AP381" i="6"/>
  <c r="AP385" i="6"/>
  <c r="AP389" i="6"/>
  <c r="AP393" i="6"/>
  <c r="AP397" i="6"/>
  <c r="AP401" i="6"/>
  <c r="AP405" i="6"/>
  <c r="AP409" i="6"/>
  <c r="AP413" i="6"/>
  <c r="AP417" i="6"/>
  <c r="AP421" i="6"/>
  <c r="AP425" i="6"/>
  <c r="AP429" i="6"/>
  <c r="AP433" i="6"/>
  <c r="AP437" i="6"/>
  <c r="AP441" i="6"/>
  <c r="AP445" i="6"/>
  <c r="AP449" i="6"/>
  <c r="AP453" i="6"/>
  <c r="AP457" i="6"/>
  <c r="AP461" i="6"/>
  <c r="AP8" i="6"/>
  <c r="AP16" i="6"/>
  <c r="AP24" i="6"/>
  <c r="AP32" i="6"/>
  <c r="AP40" i="6"/>
  <c r="AP48" i="6"/>
  <c r="AP56" i="6"/>
  <c r="AP64" i="6"/>
  <c r="AP72" i="6"/>
  <c r="AP80" i="6"/>
  <c r="AP88" i="6"/>
  <c r="AP96" i="6"/>
  <c r="AP104" i="6"/>
  <c r="AP112" i="6"/>
  <c r="AP120" i="6"/>
  <c r="AP128" i="6"/>
  <c r="AP136" i="6"/>
  <c r="AP144" i="6"/>
  <c r="AP152" i="6"/>
  <c r="AP160" i="6"/>
  <c r="AP168" i="6"/>
  <c r="AP176" i="6"/>
  <c r="AP184" i="6"/>
  <c r="AP192" i="6"/>
  <c r="AP200" i="6"/>
  <c r="AP208" i="6"/>
  <c r="AP213" i="6"/>
  <c r="AP218" i="6"/>
  <c r="AP222" i="6"/>
  <c r="AP226" i="6"/>
  <c r="AP230" i="6"/>
  <c r="AP234" i="6"/>
  <c r="AP238" i="6"/>
  <c r="AP242" i="6"/>
  <c r="AP246" i="6"/>
  <c r="AP250" i="6"/>
  <c r="AP254" i="6"/>
  <c r="AP258" i="6"/>
  <c r="AP262" i="6"/>
  <c r="AP266" i="6"/>
  <c r="AP270" i="6"/>
  <c r="AP274" i="6"/>
  <c r="AP278" i="6"/>
  <c r="AP282" i="6"/>
  <c r="AP286" i="6"/>
  <c r="AP290" i="6"/>
  <c r="AP294" i="6"/>
  <c r="AP298" i="6"/>
  <c r="AP302" i="6"/>
  <c r="AP306" i="6"/>
  <c r="AP310" i="6"/>
  <c r="AP314" i="6"/>
  <c r="AP318" i="6"/>
  <c r="AP322" i="6"/>
  <c r="AP326" i="6"/>
  <c r="AP330" i="6"/>
  <c r="AP334" i="6"/>
  <c r="AP338" i="6"/>
  <c r="AP342" i="6"/>
  <c r="AP346" i="6"/>
  <c r="AP350" i="6"/>
  <c r="AP354" i="6"/>
  <c r="AP358" i="6"/>
  <c r="AP362" i="6"/>
  <c r="AP366" i="6"/>
  <c r="AP370" i="6"/>
  <c r="AP374" i="6"/>
  <c r="AP378" i="6"/>
  <c r="AP382" i="6"/>
  <c r="AP386" i="6"/>
  <c r="AP390" i="6"/>
  <c r="AP394" i="6"/>
  <c r="AP398" i="6"/>
  <c r="AP402" i="6"/>
  <c r="AP406" i="6"/>
  <c r="AP410" i="6"/>
  <c r="AP414" i="6"/>
  <c r="AP418" i="6"/>
  <c r="AP422" i="6"/>
  <c r="AP426" i="6"/>
  <c r="AP430" i="6"/>
  <c r="AP434" i="6"/>
  <c r="AP438" i="6"/>
  <c r="AP442" i="6"/>
  <c r="AP446" i="6"/>
  <c r="AP450" i="6"/>
  <c r="AP454" i="6"/>
  <c r="AP458" i="6"/>
  <c r="AP462" i="6"/>
  <c r="AP466" i="6"/>
  <c r="AP470" i="6"/>
  <c r="AP474" i="6"/>
  <c r="AP478" i="6"/>
  <c r="AP482" i="6"/>
  <c r="AP486" i="6"/>
  <c r="AP490" i="6"/>
  <c r="AP494" i="6"/>
  <c r="AP498" i="6"/>
  <c r="AP502" i="6"/>
  <c r="AP506" i="6"/>
  <c r="AP510" i="6"/>
  <c r="AP514" i="6"/>
  <c r="AP518" i="6"/>
  <c r="AP522" i="6"/>
  <c r="AP526" i="6"/>
  <c r="AP530" i="6"/>
  <c r="AP534" i="6"/>
  <c r="AP538" i="6"/>
  <c r="AP542" i="6"/>
  <c r="AP546" i="6"/>
  <c r="AP550" i="6"/>
  <c r="AP554" i="6"/>
  <c r="AP558" i="6"/>
  <c r="AP562" i="6"/>
  <c r="AP566" i="6"/>
  <c r="AP570" i="6"/>
  <c r="AP574" i="6"/>
  <c r="AP578" i="6"/>
  <c r="AP582" i="6"/>
  <c r="AP586" i="6"/>
  <c r="AP590" i="6"/>
  <c r="AP594" i="6"/>
  <c r="AP598" i="6"/>
  <c r="AP602" i="6"/>
  <c r="AP606" i="6"/>
  <c r="AP610" i="6"/>
  <c r="AP614" i="6"/>
  <c r="AP618" i="6"/>
  <c r="AP622" i="6"/>
  <c r="AP626" i="6"/>
  <c r="AP630" i="6"/>
  <c r="AP634" i="6"/>
  <c r="AP638" i="6"/>
  <c r="AP642" i="6"/>
  <c r="AP646" i="6"/>
  <c r="AP650" i="6"/>
  <c r="AP654" i="6"/>
  <c r="AP658" i="6"/>
  <c r="AP662" i="6"/>
  <c r="AP666" i="6"/>
  <c r="AP670" i="6"/>
  <c r="AP674" i="6"/>
  <c r="AP678" i="6"/>
  <c r="AP682" i="6"/>
  <c r="AP686" i="6"/>
  <c r="AP690" i="6"/>
  <c r="AP694" i="6"/>
  <c r="AP11" i="6"/>
  <c r="AP19" i="6"/>
  <c r="AP27" i="6"/>
  <c r="AP35" i="6"/>
  <c r="AP43" i="6"/>
  <c r="AP51" i="6"/>
  <c r="AP59" i="6"/>
  <c r="AP67" i="6"/>
  <c r="AP75" i="6"/>
  <c r="AP83" i="6"/>
  <c r="AP91" i="6"/>
  <c r="AP99" i="6"/>
  <c r="AP107" i="6"/>
  <c r="AP115" i="6"/>
  <c r="AP123" i="6"/>
  <c r="AP131" i="6"/>
  <c r="AP139" i="6"/>
  <c r="AP147" i="6"/>
  <c r="AP155" i="6"/>
  <c r="AP163" i="6"/>
  <c r="AP171" i="6"/>
  <c r="AP179" i="6"/>
  <c r="AP187" i="6"/>
  <c r="AP195" i="6"/>
  <c r="AP203" i="6"/>
  <c r="AP209" i="6"/>
  <c r="AP215" i="6"/>
  <c r="AP219" i="6"/>
  <c r="AP223" i="6"/>
  <c r="AP227" i="6"/>
  <c r="AP231" i="6"/>
  <c r="AP235" i="6"/>
  <c r="AP239" i="6"/>
  <c r="AP243" i="6"/>
  <c r="AP247" i="6"/>
  <c r="AP251" i="6"/>
  <c r="AP255" i="6"/>
  <c r="AP259" i="6"/>
  <c r="AP263" i="6"/>
  <c r="AP267" i="6"/>
  <c r="AP271" i="6"/>
  <c r="AP275" i="6"/>
  <c r="AP279" i="6"/>
  <c r="AP283" i="6"/>
  <c r="AP287" i="6"/>
  <c r="AP291" i="6"/>
  <c r="AP295" i="6"/>
  <c r="AP299" i="6"/>
  <c r="AP303" i="6"/>
  <c r="AP307" i="6"/>
  <c r="AP311" i="6"/>
  <c r="AP315" i="6"/>
  <c r="AP319" i="6"/>
  <c r="AP323" i="6"/>
  <c r="AP327" i="6"/>
  <c r="AP331" i="6"/>
  <c r="AP335" i="6"/>
  <c r="AP339" i="6"/>
  <c r="AP343" i="6"/>
  <c r="AP347" i="6"/>
  <c r="AP351" i="6"/>
  <c r="AP355" i="6"/>
  <c r="AP359" i="6"/>
  <c r="AP363" i="6"/>
  <c r="AP367" i="6"/>
  <c r="AP371" i="6"/>
  <c r="AP375" i="6"/>
  <c r="AP379" i="6"/>
  <c r="AP383" i="6"/>
  <c r="AP387" i="6"/>
  <c r="AP391" i="6"/>
  <c r="AP395" i="6"/>
  <c r="AP399" i="6"/>
  <c r="AP403" i="6"/>
  <c r="AP407" i="6"/>
  <c r="AP411" i="6"/>
  <c r="AP415" i="6"/>
  <c r="AP419" i="6"/>
  <c r="AP423" i="6"/>
  <c r="AP427" i="6"/>
  <c r="AP431" i="6"/>
  <c r="AP435" i="6"/>
  <c r="AP439" i="6"/>
  <c r="AP443" i="6"/>
  <c r="AP447" i="6"/>
  <c r="AP451" i="6"/>
  <c r="AP455" i="6"/>
  <c r="AP459" i="6"/>
  <c r="AP463" i="6"/>
  <c r="AP467" i="6"/>
  <c r="AP471" i="6"/>
  <c r="AP475" i="6"/>
  <c r="AP479" i="6"/>
  <c r="AP483" i="6"/>
  <c r="AP487" i="6"/>
  <c r="AP491" i="6"/>
  <c r="AP495" i="6"/>
  <c r="AP499" i="6"/>
  <c r="AP503" i="6"/>
  <c r="AP507" i="6"/>
  <c r="AP511" i="6"/>
  <c r="AP515" i="6"/>
  <c r="AP519" i="6"/>
  <c r="AP523" i="6"/>
  <c r="AP527" i="6"/>
  <c r="AP531" i="6"/>
  <c r="AP535" i="6"/>
  <c r="AP539" i="6"/>
  <c r="AP543" i="6"/>
  <c r="AP547" i="6"/>
  <c r="AP551" i="6"/>
  <c r="AP555" i="6"/>
  <c r="AP559" i="6"/>
  <c r="AP563" i="6"/>
  <c r="AP567" i="6"/>
  <c r="AP571" i="6"/>
  <c r="AP575" i="6"/>
  <c r="AP579" i="6"/>
  <c r="AP583" i="6"/>
  <c r="AP587" i="6"/>
  <c r="AP591" i="6"/>
  <c r="AP595" i="6"/>
  <c r="AP599" i="6"/>
  <c r="AP603" i="6"/>
  <c r="AP607" i="6"/>
  <c r="AP611" i="6"/>
  <c r="AP615" i="6"/>
  <c r="AP619" i="6"/>
  <c r="AP623" i="6"/>
  <c r="AP627" i="6"/>
  <c r="AP631" i="6"/>
  <c r="AP635" i="6"/>
  <c r="AP639" i="6"/>
  <c r="AP643" i="6"/>
  <c r="AP647" i="6"/>
  <c r="AP651" i="6"/>
  <c r="AP655" i="6"/>
  <c r="AP659" i="6"/>
  <c r="AP663" i="6"/>
  <c r="AP667" i="6"/>
  <c r="AP671" i="6"/>
  <c r="AP675" i="6"/>
  <c r="AP679" i="6"/>
  <c r="AP683" i="6"/>
  <c r="AP687" i="6"/>
  <c r="AP691" i="6"/>
  <c r="AP695" i="6"/>
  <c r="AP699" i="6"/>
  <c r="AP703" i="6"/>
  <c r="AP707" i="6"/>
  <c r="AP711" i="6"/>
  <c r="AP715" i="6"/>
  <c r="AP719" i="6"/>
  <c r="AP723" i="6"/>
  <c r="AP727" i="6"/>
  <c r="AP731" i="6"/>
  <c r="AP735" i="6"/>
  <c r="AP739" i="6"/>
  <c r="AP743" i="6"/>
  <c r="AP747" i="6"/>
  <c r="AP751" i="6"/>
  <c r="AP755" i="6"/>
  <c r="AP759" i="6"/>
  <c r="AP763" i="6"/>
  <c r="AP767" i="6"/>
  <c r="AP424" i="6"/>
  <c r="AP440" i="6"/>
  <c r="AP456" i="6"/>
  <c r="AP468" i="6"/>
  <c r="AP476" i="6"/>
  <c r="AP484" i="6"/>
  <c r="AP492" i="6"/>
  <c r="AP500" i="6"/>
  <c r="AP508" i="6"/>
  <c r="AP516" i="6"/>
  <c r="AP524" i="6"/>
  <c r="AP532" i="6"/>
  <c r="AP540" i="6"/>
  <c r="AP548" i="6"/>
  <c r="AP556" i="6"/>
  <c r="AP564" i="6"/>
  <c r="AP572" i="6"/>
  <c r="AP580" i="6"/>
  <c r="AP588" i="6"/>
  <c r="AP596" i="6"/>
  <c r="AP604" i="6"/>
  <c r="AP612" i="6"/>
  <c r="AP620" i="6"/>
  <c r="AP628" i="6"/>
  <c r="AP636" i="6"/>
  <c r="AP644" i="6"/>
  <c r="AP652" i="6"/>
  <c r="AP660" i="6"/>
  <c r="AP668" i="6"/>
  <c r="AP676" i="6"/>
  <c r="AP684" i="6"/>
  <c r="AP692" i="6"/>
  <c r="AP698" i="6"/>
  <c r="AP704" i="6"/>
  <c r="AP709" i="6"/>
  <c r="AP714" i="6"/>
  <c r="AP720" i="6"/>
  <c r="AP725" i="6"/>
  <c r="AP730" i="6"/>
  <c r="AP736" i="6"/>
  <c r="AP741" i="6"/>
  <c r="AP746" i="6"/>
  <c r="AP752" i="6"/>
  <c r="AP757" i="6"/>
  <c r="AP762" i="6"/>
  <c r="AP768" i="6"/>
  <c r="AP772" i="6"/>
  <c r="AP776" i="6"/>
  <c r="AP780" i="6"/>
  <c r="AP784" i="6"/>
  <c r="AP788" i="6"/>
  <c r="AP792" i="6"/>
  <c r="AP796" i="6"/>
  <c r="AP800" i="6"/>
  <c r="AP804" i="6"/>
  <c r="AP808" i="6"/>
  <c r="AP812" i="6"/>
  <c r="AP816" i="6"/>
  <c r="AP820" i="6"/>
  <c r="AP824" i="6"/>
  <c r="AP828" i="6"/>
  <c r="AP832" i="6"/>
  <c r="AP836" i="6"/>
  <c r="AP840" i="6"/>
  <c r="AP844" i="6"/>
  <c r="AP848" i="6"/>
  <c r="AP852" i="6"/>
  <c r="AP856" i="6"/>
  <c r="AP860" i="6"/>
  <c r="AP864" i="6"/>
  <c r="AP868" i="6"/>
  <c r="AP872" i="6"/>
  <c r="AP876" i="6"/>
  <c r="AP880" i="6"/>
  <c r="AP884" i="6"/>
  <c r="AP888" i="6"/>
  <c r="AP892" i="6"/>
  <c r="AP896" i="6"/>
  <c r="AP900" i="6"/>
  <c r="AP904" i="6"/>
  <c r="AP908" i="6"/>
  <c r="AP912" i="6"/>
  <c r="AP916" i="6"/>
  <c r="AP920" i="6"/>
  <c r="AP924" i="6"/>
  <c r="AP428" i="6"/>
  <c r="AP444" i="6"/>
  <c r="AP460" i="6"/>
  <c r="AP469" i="6"/>
  <c r="AP477" i="6"/>
  <c r="AP485" i="6"/>
  <c r="AP493" i="6"/>
  <c r="AP501" i="6"/>
  <c r="AP509" i="6"/>
  <c r="AP517" i="6"/>
  <c r="AP525" i="6"/>
  <c r="AP533" i="6"/>
  <c r="AP541" i="6"/>
  <c r="AP549" i="6"/>
  <c r="AP557" i="6"/>
  <c r="AP565" i="6"/>
  <c r="AP573" i="6"/>
  <c r="AP581" i="6"/>
  <c r="AP589" i="6"/>
  <c r="AP597" i="6"/>
  <c r="AP605" i="6"/>
  <c r="AP613" i="6"/>
  <c r="AP621" i="6"/>
  <c r="AP629" i="6"/>
  <c r="AP637" i="6"/>
  <c r="AP645" i="6"/>
  <c r="AP653" i="6"/>
  <c r="AP661" i="6"/>
  <c r="AP669" i="6"/>
  <c r="AP677" i="6"/>
  <c r="AP685" i="6"/>
  <c r="AP693" i="6"/>
  <c r="AP700" i="6"/>
  <c r="AP705" i="6"/>
  <c r="AP710" i="6"/>
  <c r="AP716" i="6"/>
  <c r="AP721" i="6"/>
  <c r="AP726" i="6"/>
  <c r="AP732" i="6"/>
  <c r="AP737" i="6"/>
  <c r="AP742" i="6"/>
  <c r="AP748" i="6"/>
  <c r="AP753" i="6"/>
  <c r="AP758" i="6"/>
  <c r="AP764" i="6"/>
  <c r="AP769" i="6"/>
  <c r="AP773" i="6"/>
  <c r="AP777" i="6"/>
  <c r="AP781" i="6"/>
  <c r="AP785" i="6"/>
  <c r="AP789" i="6"/>
  <c r="AP793" i="6"/>
  <c r="AP797" i="6"/>
  <c r="AP801" i="6"/>
  <c r="AP805" i="6"/>
  <c r="AP809" i="6"/>
  <c r="AP813" i="6"/>
  <c r="AP817" i="6"/>
  <c r="AP821" i="6"/>
  <c r="AP825" i="6"/>
  <c r="AP829" i="6"/>
  <c r="AP833" i="6"/>
  <c r="AP837" i="6"/>
  <c r="AP841" i="6"/>
  <c r="AP845" i="6"/>
  <c r="AP849" i="6"/>
  <c r="AP853" i="6"/>
  <c r="AP857" i="6"/>
  <c r="AP861" i="6"/>
  <c r="AP865" i="6"/>
  <c r="AP869" i="6"/>
  <c r="AP873" i="6"/>
  <c r="AP877" i="6"/>
  <c r="AP881" i="6"/>
  <c r="AP885" i="6"/>
  <c r="AP889" i="6"/>
  <c r="AP893" i="6"/>
  <c r="AP897" i="6"/>
  <c r="AP901" i="6"/>
  <c r="AP905" i="6"/>
  <c r="AP909" i="6"/>
  <c r="AP913" i="6"/>
  <c r="AP917" i="6"/>
  <c r="AP921" i="6"/>
  <c r="AP925" i="6"/>
  <c r="AP929" i="6"/>
  <c r="AP933" i="6"/>
  <c r="AP937" i="6"/>
  <c r="AP941" i="6"/>
  <c r="AP945" i="6"/>
  <c r="AP949" i="6"/>
  <c r="AP953" i="6"/>
  <c r="AP957" i="6"/>
  <c r="AP961" i="6"/>
  <c r="AP965" i="6"/>
  <c r="AP969" i="6"/>
  <c r="AP973" i="6"/>
  <c r="AP977" i="6"/>
  <c r="AP981" i="6"/>
  <c r="AP985" i="6"/>
  <c r="AP989" i="6"/>
  <c r="AP993" i="6"/>
  <c r="AP997" i="6"/>
  <c r="AP5" i="6"/>
  <c r="AP432" i="6"/>
  <c r="AP448" i="6"/>
  <c r="AP464" i="6"/>
  <c r="AP472" i="6"/>
  <c r="AP480" i="6"/>
  <c r="AP488" i="6"/>
  <c r="AP496" i="6"/>
  <c r="AP504" i="6"/>
  <c r="AP512" i="6"/>
  <c r="AP520" i="6"/>
  <c r="AP528" i="6"/>
  <c r="AP536" i="6"/>
  <c r="AP544" i="6"/>
  <c r="AP552" i="6"/>
  <c r="AP560" i="6"/>
  <c r="AP568" i="6"/>
  <c r="AP576" i="6"/>
  <c r="AP584" i="6"/>
  <c r="AP592" i="6"/>
  <c r="AP600" i="6"/>
  <c r="AP608" i="6"/>
  <c r="AP616" i="6"/>
  <c r="AP624" i="6"/>
  <c r="AP632" i="6"/>
  <c r="AP640" i="6"/>
  <c r="AP648" i="6"/>
  <c r="AP656" i="6"/>
  <c r="AP664" i="6"/>
  <c r="AP672" i="6"/>
  <c r="AP680" i="6"/>
  <c r="AP688" i="6"/>
  <c r="AP696" i="6"/>
  <c r="AP701" i="6"/>
  <c r="AP706" i="6"/>
  <c r="AP712" i="6"/>
  <c r="AP717" i="6"/>
  <c r="AP722" i="6"/>
  <c r="AP728" i="6"/>
  <c r="AP733" i="6"/>
  <c r="AP738" i="6"/>
  <c r="AP744" i="6"/>
  <c r="AP749" i="6"/>
  <c r="AP754" i="6"/>
  <c r="AP760" i="6"/>
  <c r="AP765" i="6"/>
  <c r="AP770" i="6"/>
  <c r="AP774" i="6"/>
  <c r="AP778" i="6"/>
  <c r="AP782" i="6"/>
  <c r="AP786" i="6"/>
  <c r="AP790" i="6"/>
  <c r="AP794" i="6"/>
  <c r="AP798" i="6"/>
  <c r="AP802" i="6"/>
  <c r="AP806" i="6"/>
  <c r="AP810" i="6"/>
  <c r="AP814" i="6"/>
  <c r="AP818" i="6"/>
  <c r="AP822" i="6"/>
  <c r="AP826" i="6"/>
  <c r="AP830" i="6"/>
  <c r="AP834" i="6"/>
  <c r="AP838" i="6"/>
  <c r="AP842" i="6"/>
  <c r="AP846" i="6"/>
  <c r="AP850" i="6"/>
  <c r="AP854" i="6"/>
  <c r="AP858" i="6"/>
  <c r="AP862" i="6"/>
  <c r="AP866" i="6"/>
  <c r="AP870" i="6"/>
  <c r="AP874" i="6"/>
  <c r="AP878" i="6"/>
  <c r="AP882" i="6"/>
  <c r="AP886" i="6"/>
  <c r="AP890" i="6"/>
  <c r="AP894" i="6"/>
  <c r="AP898" i="6"/>
  <c r="AP902" i="6"/>
  <c r="AP906" i="6"/>
  <c r="AP910" i="6"/>
  <c r="AP914" i="6"/>
  <c r="AP918" i="6"/>
  <c r="AP922" i="6"/>
  <c r="AP926" i="6"/>
  <c r="AP436" i="6"/>
  <c r="AP452" i="6"/>
  <c r="AP465" i="6"/>
  <c r="AP473" i="6"/>
  <c r="AP481" i="6"/>
  <c r="AP489" i="6"/>
  <c r="AP497" i="6"/>
  <c r="AP505" i="6"/>
  <c r="AP513" i="6"/>
  <c r="AP521" i="6"/>
  <c r="AP529" i="6"/>
  <c r="AP537" i="6"/>
  <c r="AP545" i="6"/>
  <c r="AP553" i="6"/>
  <c r="AP561" i="6"/>
  <c r="AP569" i="6"/>
  <c r="AP577" i="6"/>
  <c r="AP585" i="6"/>
  <c r="AP593" i="6"/>
  <c r="AP601" i="6"/>
  <c r="AP609" i="6"/>
  <c r="AP617" i="6"/>
  <c r="AP625" i="6"/>
  <c r="AP633" i="6"/>
  <c r="AP641" i="6"/>
  <c r="AP649" i="6"/>
  <c r="AP657" i="6"/>
  <c r="AP665" i="6"/>
  <c r="AP673" i="6"/>
  <c r="AP681" i="6"/>
  <c r="AP689" i="6"/>
  <c r="AP697" i="6"/>
  <c r="AP702" i="6"/>
  <c r="AP708" i="6"/>
  <c r="AP713" i="6"/>
  <c r="AP718" i="6"/>
  <c r="AP724" i="6"/>
  <c r="AP729" i="6"/>
  <c r="AP734" i="6"/>
  <c r="AP740" i="6"/>
  <c r="AP745" i="6"/>
  <c r="AP750" i="6"/>
  <c r="AP756" i="6"/>
  <c r="AP761" i="6"/>
  <c r="AP766" i="6"/>
  <c r="AP771" i="6"/>
  <c r="AP775" i="6"/>
  <c r="AP779" i="6"/>
  <c r="AP783" i="6"/>
  <c r="AP787" i="6"/>
  <c r="AP791" i="6"/>
  <c r="AP795" i="6"/>
  <c r="AP799" i="6"/>
  <c r="AP803" i="6"/>
  <c r="AP807" i="6"/>
  <c r="AP811" i="6"/>
  <c r="AP815" i="6"/>
  <c r="AP819" i="6"/>
  <c r="AP823" i="6"/>
  <c r="AP827" i="6"/>
  <c r="AP831" i="6"/>
  <c r="AP835" i="6"/>
  <c r="AP839" i="6"/>
  <c r="AP843" i="6"/>
  <c r="AP847" i="6"/>
  <c r="AP851" i="6"/>
  <c r="AP855" i="6"/>
  <c r="AP859" i="6"/>
  <c r="AP863" i="6"/>
  <c r="AP867" i="6"/>
  <c r="AP871" i="6"/>
  <c r="AP875" i="6"/>
  <c r="AP879" i="6"/>
  <c r="AP883" i="6"/>
  <c r="AP887" i="6"/>
  <c r="AP891" i="6"/>
  <c r="AP895" i="6"/>
  <c r="AP899" i="6"/>
  <c r="AP903" i="6"/>
  <c r="AP907" i="6"/>
  <c r="AP911" i="6"/>
  <c r="AP915" i="6"/>
  <c r="AP919" i="6"/>
  <c r="AP923" i="6"/>
  <c r="AP927" i="6"/>
  <c r="AP931" i="6"/>
  <c r="AP935" i="6"/>
  <c r="AP939" i="6"/>
  <c r="AP943" i="6"/>
  <c r="AP947" i="6"/>
  <c r="AP951" i="6"/>
  <c r="AP955" i="6"/>
  <c r="AP959" i="6"/>
  <c r="AP963" i="6"/>
  <c r="AP967" i="6"/>
  <c r="AP971" i="6"/>
  <c r="AP975" i="6"/>
  <c r="AP979" i="6"/>
  <c r="AP983" i="6"/>
  <c r="AP987" i="6"/>
  <c r="AP991" i="6"/>
  <c r="AP995" i="6"/>
  <c r="AP999" i="6"/>
  <c r="AP928" i="6"/>
  <c r="AP936" i="6"/>
  <c r="AP944" i="6"/>
  <c r="AP952" i="6"/>
  <c r="AP960" i="6"/>
  <c r="AP968" i="6"/>
  <c r="AP976" i="6"/>
  <c r="AP984" i="6"/>
  <c r="AP992" i="6"/>
  <c r="AP1000" i="6"/>
  <c r="AP930" i="6"/>
  <c r="AP938" i="6"/>
  <c r="AP946" i="6"/>
  <c r="AP954" i="6"/>
  <c r="AP962" i="6"/>
  <c r="AP970" i="6"/>
  <c r="AP978" i="6"/>
  <c r="AP986" i="6"/>
  <c r="AP994" i="6"/>
  <c r="AP932" i="6"/>
  <c r="AP940" i="6"/>
  <c r="AP948" i="6"/>
  <c r="AP956" i="6"/>
  <c r="AP964" i="6"/>
  <c r="AP972" i="6"/>
  <c r="AP980" i="6"/>
  <c r="AP988" i="6"/>
  <c r="AP996" i="6"/>
  <c r="AP934" i="6"/>
  <c r="AP942" i="6"/>
  <c r="AP950" i="6"/>
  <c r="AP958" i="6"/>
  <c r="AP966" i="6"/>
  <c r="AP974" i="6"/>
  <c r="AP982" i="6"/>
  <c r="AP990" i="6"/>
  <c r="AP998" i="6"/>
  <c r="AO9" i="6"/>
  <c r="AO13" i="6"/>
  <c r="AO17" i="6"/>
  <c r="AO21" i="6"/>
  <c r="AO25" i="6"/>
  <c r="AO7" i="6"/>
  <c r="AO11" i="6"/>
  <c r="AO15" i="6"/>
  <c r="AO19" i="6"/>
  <c r="AO23" i="6"/>
  <c r="AO27" i="6"/>
  <c r="AO31" i="6"/>
  <c r="AO35" i="6"/>
  <c r="AO39" i="6"/>
  <c r="AO43" i="6"/>
  <c r="AO47" i="6"/>
  <c r="AO51" i="6"/>
  <c r="AO55" i="6"/>
  <c r="AO59" i="6"/>
  <c r="AO63" i="6"/>
  <c r="AO67" i="6"/>
  <c r="AO71" i="6"/>
  <c r="AO75" i="6"/>
  <c r="AO79" i="6"/>
  <c r="AO83" i="6"/>
  <c r="AO87" i="6"/>
  <c r="AO91" i="6"/>
  <c r="AO95" i="6"/>
  <c r="AO99" i="6"/>
  <c r="AO103" i="6"/>
  <c r="AO107" i="6"/>
  <c r="AO111" i="6"/>
  <c r="AO115" i="6"/>
  <c r="AO119" i="6"/>
  <c r="AO123" i="6"/>
  <c r="AO127" i="6"/>
  <c r="AO131" i="6"/>
  <c r="AO135" i="6"/>
  <c r="AO139" i="6"/>
  <c r="AO143" i="6"/>
  <c r="AO147" i="6"/>
  <c r="AO151" i="6"/>
  <c r="AO155" i="6"/>
  <c r="AO159" i="6"/>
  <c r="AO163" i="6"/>
  <c r="AO167" i="6"/>
  <c r="AO171" i="6"/>
  <c r="AO175" i="6"/>
  <c r="AO179" i="6"/>
  <c r="AO183" i="6"/>
  <c r="AO187" i="6"/>
  <c r="AO191" i="6"/>
  <c r="AO195" i="6"/>
  <c r="AO199" i="6"/>
  <c r="AO203" i="6"/>
  <c r="AO207" i="6"/>
  <c r="AO211" i="6"/>
  <c r="AO215" i="6"/>
  <c r="AO219" i="6"/>
  <c r="AO223" i="6"/>
  <c r="AO227" i="6"/>
  <c r="AO231" i="6"/>
  <c r="AO235" i="6"/>
  <c r="AO239" i="6"/>
  <c r="AO243" i="6"/>
  <c r="AO247" i="6"/>
  <c r="AO251" i="6"/>
  <c r="AO255" i="6"/>
  <c r="AO259" i="6"/>
  <c r="AO263" i="6"/>
  <c r="AO267" i="6"/>
  <c r="AO271" i="6"/>
  <c r="AO275" i="6"/>
  <c r="AO279" i="6"/>
  <c r="AO283" i="6"/>
  <c r="AO287" i="6"/>
  <c r="AO291" i="6"/>
  <c r="AO295" i="6"/>
  <c r="AO12" i="6"/>
  <c r="AO20" i="6"/>
  <c r="AO28" i="6"/>
  <c r="AO33" i="6"/>
  <c r="AO38" i="6"/>
  <c r="AO44" i="6"/>
  <c r="AO49" i="6"/>
  <c r="AO54" i="6"/>
  <c r="AO60" i="6"/>
  <c r="AO65" i="6"/>
  <c r="AO70" i="6"/>
  <c r="AO76" i="6"/>
  <c r="AO81" i="6"/>
  <c r="AO86" i="6"/>
  <c r="AO92" i="6"/>
  <c r="AO97" i="6"/>
  <c r="AO102" i="6"/>
  <c r="AO108" i="6"/>
  <c r="AO113" i="6"/>
  <c r="AO118" i="6"/>
  <c r="AO124" i="6"/>
  <c r="AO129" i="6"/>
  <c r="AO134" i="6"/>
  <c r="AO140" i="6"/>
  <c r="AO145" i="6"/>
  <c r="AO150" i="6"/>
  <c r="AO156" i="6"/>
  <c r="AO161" i="6"/>
  <c r="AO166" i="6"/>
  <c r="AO172" i="6"/>
  <c r="AO177" i="6"/>
  <c r="AO182" i="6"/>
  <c r="AO188" i="6"/>
  <c r="AO193" i="6"/>
  <c r="AO198" i="6"/>
  <c r="AO204" i="6"/>
  <c r="AO209" i="6"/>
  <c r="AO214" i="6"/>
  <c r="AO220" i="6"/>
  <c r="AO225" i="6"/>
  <c r="AO230" i="6"/>
  <c r="AO236" i="6"/>
  <c r="AO241" i="6"/>
  <c r="AO246" i="6"/>
  <c r="AO252" i="6"/>
  <c r="AO257" i="6"/>
  <c r="AO262" i="6"/>
  <c r="AO268" i="6"/>
  <c r="AO273" i="6"/>
  <c r="AO278" i="6"/>
  <c r="AO284" i="6"/>
  <c r="AO289" i="6"/>
  <c r="AO294" i="6"/>
  <c r="AO299" i="6"/>
  <c r="AO303" i="6"/>
  <c r="AO307" i="6"/>
  <c r="AO311" i="6"/>
  <c r="AO315" i="6"/>
  <c r="AO319" i="6"/>
  <c r="AO323" i="6"/>
  <c r="AO327" i="6"/>
  <c r="AO331" i="6"/>
  <c r="AO335" i="6"/>
  <c r="AO339" i="6"/>
  <c r="AO343" i="6"/>
  <c r="AO347" i="6"/>
  <c r="AO351" i="6"/>
  <c r="AO355" i="6"/>
  <c r="AO359" i="6"/>
  <c r="AO363" i="6"/>
  <c r="AO367" i="6"/>
  <c r="AO371" i="6"/>
  <c r="AO375" i="6"/>
  <c r="AO379" i="6"/>
  <c r="AO383" i="6"/>
  <c r="AO387" i="6"/>
  <c r="AO391" i="6"/>
  <c r="AO395" i="6"/>
  <c r="AO399" i="6"/>
  <c r="AO403" i="6"/>
  <c r="AO407" i="6"/>
  <c r="AO411" i="6"/>
  <c r="AO415" i="6"/>
  <c r="AO419" i="6"/>
  <c r="AO423" i="6"/>
  <c r="AO427" i="6"/>
  <c r="AO431" i="6"/>
  <c r="AO435" i="6"/>
  <c r="AO439" i="6"/>
  <c r="AO443" i="6"/>
  <c r="AO447" i="6"/>
  <c r="AO451" i="6"/>
  <c r="AO6" i="6"/>
  <c r="AO14" i="6"/>
  <c r="AO22" i="6"/>
  <c r="AO29" i="6"/>
  <c r="AO34" i="6"/>
  <c r="AO40" i="6"/>
  <c r="AO45" i="6"/>
  <c r="AO50" i="6"/>
  <c r="AO56" i="6"/>
  <c r="AO61" i="6"/>
  <c r="AO66" i="6"/>
  <c r="AO72" i="6"/>
  <c r="AO77" i="6"/>
  <c r="AO82" i="6"/>
  <c r="AO88" i="6"/>
  <c r="AO93" i="6"/>
  <c r="AO98" i="6"/>
  <c r="AO104" i="6"/>
  <c r="AO109" i="6"/>
  <c r="AO114" i="6"/>
  <c r="AO120" i="6"/>
  <c r="AO125" i="6"/>
  <c r="AO130" i="6"/>
  <c r="AO136" i="6"/>
  <c r="AO141" i="6"/>
  <c r="AO146" i="6"/>
  <c r="AO152" i="6"/>
  <c r="AO157" i="6"/>
  <c r="AO162" i="6"/>
  <c r="AO168" i="6"/>
  <c r="AO173" i="6"/>
  <c r="AO178" i="6"/>
  <c r="AO184" i="6"/>
  <c r="AO189" i="6"/>
  <c r="AO194" i="6"/>
  <c r="AO200" i="6"/>
  <c r="AO205" i="6"/>
  <c r="AO210" i="6"/>
  <c r="AO216" i="6"/>
  <c r="AO221" i="6"/>
  <c r="AO226" i="6"/>
  <c r="AO232" i="6"/>
  <c r="AO237" i="6"/>
  <c r="AO242" i="6"/>
  <c r="AO248" i="6"/>
  <c r="AO253" i="6"/>
  <c r="AO258" i="6"/>
  <c r="AO264" i="6"/>
  <c r="AO269" i="6"/>
  <c r="AO274" i="6"/>
  <c r="AO280" i="6"/>
  <c r="AO285" i="6"/>
  <c r="AO290" i="6"/>
  <c r="AO296" i="6"/>
  <c r="AO300" i="6"/>
  <c r="AO304" i="6"/>
  <c r="AO308" i="6"/>
  <c r="AO312" i="6"/>
  <c r="AO316" i="6"/>
  <c r="AO320" i="6"/>
  <c r="AO324" i="6"/>
  <c r="AO328" i="6"/>
  <c r="AO332" i="6"/>
  <c r="AO336" i="6"/>
  <c r="AO340" i="6"/>
  <c r="AO344" i="6"/>
  <c r="AO348" i="6"/>
  <c r="AO352" i="6"/>
  <c r="AO356" i="6"/>
  <c r="AO360" i="6"/>
  <c r="AO364" i="6"/>
  <c r="AO368" i="6"/>
  <c r="AO372" i="6"/>
  <c r="AO376" i="6"/>
  <c r="AO380" i="6"/>
  <c r="AO384" i="6"/>
  <c r="AO388" i="6"/>
  <c r="AO392" i="6"/>
  <c r="AO396" i="6"/>
  <c r="AO400" i="6"/>
  <c r="AO404" i="6"/>
  <c r="AO408" i="6"/>
  <c r="AO412" i="6"/>
  <c r="AO416" i="6"/>
  <c r="AO420" i="6"/>
  <c r="AO424" i="6"/>
  <c r="AO428" i="6"/>
  <c r="AO432" i="6"/>
  <c r="AO436" i="6"/>
  <c r="AO440" i="6"/>
  <c r="AO444" i="6"/>
  <c r="AO448" i="6"/>
  <c r="AO452" i="6"/>
  <c r="AO456" i="6"/>
  <c r="AO460" i="6"/>
  <c r="AO464" i="6"/>
  <c r="AO468" i="6"/>
  <c r="AO472" i="6"/>
  <c r="AO476" i="6"/>
  <c r="AO480" i="6"/>
  <c r="AO484" i="6"/>
  <c r="AO488" i="6"/>
  <c r="AO492" i="6"/>
  <c r="AO496" i="6"/>
  <c r="AO500" i="6"/>
  <c r="AO504" i="6"/>
  <c r="AO508" i="6"/>
  <c r="AO512" i="6"/>
  <c r="AO516" i="6"/>
  <c r="AO520" i="6"/>
  <c r="AO524" i="6"/>
  <c r="AO528" i="6"/>
  <c r="AO532" i="6"/>
  <c r="AO536" i="6"/>
  <c r="AO540" i="6"/>
  <c r="AO544" i="6"/>
  <c r="AO548" i="6"/>
  <c r="AO552" i="6"/>
  <c r="AO556" i="6"/>
  <c r="AO560" i="6"/>
  <c r="AO564" i="6"/>
  <c r="AO568" i="6"/>
  <c r="AO572" i="6"/>
  <c r="AO576" i="6"/>
  <c r="AO580" i="6"/>
  <c r="AO584" i="6"/>
  <c r="AO588" i="6"/>
  <c r="AO592" i="6"/>
  <c r="AO596" i="6"/>
  <c r="AO600" i="6"/>
  <c r="AO604" i="6"/>
  <c r="AO608" i="6"/>
  <c r="AO612" i="6"/>
  <c r="AO616" i="6"/>
  <c r="AO620" i="6"/>
  <c r="AO624" i="6"/>
  <c r="AO628" i="6"/>
  <c r="AO632" i="6"/>
  <c r="AO636" i="6"/>
  <c r="AO640" i="6"/>
  <c r="AO644" i="6"/>
  <c r="AO648" i="6"/>
  <c r="AO652" i="6"/>
  <c r="AO656" i="6"/>
  <c r="AO660" i="6"/>
  <c r="AO664" i="6"/>
  <c r="AO668" i="6"/>
  <c r="AO672" i="6"/>
  <c r="AO676" i="6"/>
  <c r="AO680" i="6"/>
  <c r="AO684" i="6"/>
  <c r="AO688" i="6"/>
  <c r="AO692" i="6"/>
  <c r="AO696" i="6"/>
  <c r="AO700" i="6"/>
  <c r="AO704" i="6"/>
  <c r="AO708" i="6"/>
  <c r="AO712" i="6"/>
  <c r="AO716" i="6"/>
  <c r="AO720" i="6"/>
  <c r="AO724" i="6"/>
  <c r="AO8" i="6"/>
  <c r="AO16" i="6"/>
  <c r="AO24" i="6"/>
  <c r="AO30" i="6"/>
  <c r="AO36" i="6"/>
  <c r="AO41" i="6"/>
  <c r="AO46" i="6"/>
  <c r="AO52" i="6"/>
  <c r="AO57" i="6"/>
  <c r="AO62" i="6"/>
  <c r="AO68" i="6"/>
  <c r="AO73" i="6"/>
  <c r="AO78" i="6"/>
  <c r="AO84" i="6"/>
  <c r="AO89" i="6"/>
  <c r="AO94" i="6"/>
  <c r="AO100" i="6"/>
  <c r="AO105" i="6"/>
  <c r="AO110" i="6"/>
  <c r="AO116" i="6"/>
  <c r="AO121" i="6"/>
  <c r="AO126" i="6"/>
  <c r="AO132" i="6"/>
  <c r="AO137" i="6"/>
  <c r="AO142" i="6"/>
  <c r="AO148" i="6"/>
  <c r="AO153" i="6"/>
  <c r="AO158" i="6"/>
  <c r="AO164" i="6"/>
  <c r="AO169" i="6"/>
  <c r="AO174" i="6"/>
  <c r="AO180" i="6"/>
  <c r="AO185" i="6"/>
  <c r="AO190" i="6"/>
  <c r="AO196" i="6"/>
  <c r="AO201" i="6"/>
  <c r="AO206" i="6"/>
  <c r="AO212" i="6"/>
  <c r="AO217" i="6"/>
  <c r="AO222" i="6"/>
  <c r="AO228" i="6"/>
  <c r="AO233" i="6"/>
  <c r="AO238" i="6"/>
  <c r="AO244" i="6"/>
  <c r="AO249" i="6"/>
  <c r="AO254" i="6"/>
  <c r="AO260" i="6"/>
  <c r="AO265" i="6"/>
  <c r="AO270" i="6"/>
  <c r="AO276" i="6"/>
  <c r="AO281" i="6"/>
  <c r="AO286" i="6"/>
  <c r="AO292" i="6"/>
  <c r="AO297" i="6"/>
  <c r="AO301" i="6"/>
  <c r="AO305" i="6"/>
  <c r="AO309" i="6"/>
  <c r="AO313" i="6"/>
  <c r="AO317" i="6"/>
  <c r="AO321" i="6"/>
  <c r="AO325" i="6"/>
  <c r="AO329" i="6"/>
  <c r="AO333" i="6"/>
  <c r="AO337" i="6"/>
  <c r="AO341" i="6"/>
  <c r="AO345" i="6"/>
  <c r="AO349" i="6"/>
  <c r="AO353" i="6"/>
  <c r="AO357" i="6"/>
  <c r="AO361" i="6"/>
  <c r="AO365" i="6"/>
  <c r="AO369" i="6"/>
  <c r="AO373" i="6"/>
  <c r="AO377" i="6"/>
  <c r="AO381" i="6"/>
  <c r="AO385" i="6"/>
  <c r="AO389" i="6"/>
  <c r="AO10" i="6"/>
  <c r="AO18" i="6"/>
  <c r="AO26" i="6"/>
  <c r="AO32" i="6"/>
  <c r="AO37" i="6"/>
  <c r="AO42" i="6"/>
  <c r="AO48" i="6"/>
  <c r="AO53" i="6"/>
  <c r="AO58" i="6"/>
  <c r="AO64" i="6"/>
  <c r="AO69" i="6"/>
  <c r="AO74" i="6"/>
  <c r="AO80" i="6"/>
  <c r="AO85" i="6"/>
  <c r="AO90" i="6"/>
  <c r="AO96" i="6"/>
  <c r="AO101" i="6"/>
  <c r="AO106" i="6"/>
  <c r="AO112" i="6"/>
  <c r="AO117" i="6"/>
  <c r="AO122" i="6"/>
  <c r="AO128" i="6"/>
  <c r="AO133" i="6"/>
  <c r="AO138" i="6"/>
  <c r="AO144" i="6"/>
  <c r="AO149" i="6"/>
  <c r="AO154" i="6"/>
  <c r="AO160" i="6"/>
  <c r="AO165" i="6"/>
  <c r="AO170" i="6"/>
  <c r="AO176" i="6"/>
  <c r="AO181" i="6"/>
  <c r="AO186" i="6"/>
  <c r="AO192" i="6"/>
  <c r="AO197" i="6"/>
  <c r="AO202" i="6"/>
  <c r="AO208" i="6"/>
  <c r="AO213" i="6"/>
  <c r="AO218" i="6"/>
  <c r="AO224" i="6"/>
  <c r="AO229" i="6"/>
  <c r="AO234" i="6"/>
  <c r="AO240" i="6"/>
  <c r="AO245" i="6"/>
  <c r="AO250" i="6"/>
  <c r="AO256" i="6"/>
  <c r="AO261" i="6"/>
  <c r="AO266" i="6"/>
  <c r="AO272" i="6"/>
  <c r="AO277" i="6"/>
  <c r="AO282" i="6"/>
  <c r="AO288" i="6"/>
  <c r="AO293" i="6"/>
  <c r="AO298" i="6"/>
  <c r="AO302" i="6"/>
  <c r="AO306" i="6"/>
  <c r="AO310" i="6"/>
  <c r="AO314" i="6"/>
  <c r="AO318" i="6"/>
  <c r="AO322" i="6"/>
  <c r="AO326" i="6"/>
  <c r="AO330" i="6"/>
  <c r="AO334" i="6"/>
  <c r="AO338" i="6"/>
  <c r="AO342" i="6"/>
  <c r="AO346" i="6"/>
  <c r="AO350" i="6"/>
  <c r="AO354" i="6"/>
  <c r="AO358" i="6"/>
  <c r="AO362" i="6"/>
  <c r="AO366" i="6"/>
  <c r="AO370" i="6"/>
  <c r="AO374" i="6"/>
  <c r="AO378" i="6"/>
  <c r="AO382" i="6"/>
  <c r="AO386" i="6"/>
  <c r="AO390" i="6"/>
  <c r="AO394" i="6"/>
  <c r="AO398" i="6"/>
  <c r="AO402" i="6"/>
  <c r="AO406" i="6"/>
  <c r="AO410" i="6"/>
  <c r="AO414" i="6"/>
  <c r="AO418" i="6"/>
  <c r="AO422" i="6"/>
  <c r="AO426" i="6"/>
  <c r="AO430" i="6"/>
  <c r="AO434" i="6"/>
  <c r="AO438" i="6"/>
  <c r="AO442" i="6"/>
  <c r="AO446" i="6"/>
  <c r="AO450" i="6"/>
  <c r="AO454" i="6"/>
  <c r="AO458" i="6"/>
  <c r="AO462" i="6"/>
  <c r="AO466" i="6"/>
  <c r="AO470" i="6"/>
  <c r="AO474" i="6"/>
  <c r="AO478" i="6"/>
  <c r="AO482" i="6"/>
  <c r="AO486" i="6"/>
  <c r="AO490" i="6"/>
  <c r="AO494" i="6"/>
  <c r="AO498" i="6"/>
  <c r="AO502" i="6"/>
  <c r="AO506" i="6"/>
  <c r="AO510" i="6"/>
  <c r="AO514" i="6"/>
  <c r="AO518" i="6"/>
  <c r="AO522" i="6"/>
  <c r="AO526" i="6"/>
  <c r="AO530" i="6"/>
  <c r="AO534" i="6"/>
  <c r="AO538" i="6"/>
  <c r="AO542" i="6"/>
  <c r="AO546" i="6"/>
  <c r="AO550" i="6"/>
  <c r="AO554" i="6"/>
  <c r="AO558" i="6"/>
  <c r="AO562" i="6"/>
  <c r="AO566" i="6"/>
  <c r="AO570" i="6"/>
  <c r="AO574" i="6"/>
  <c r="AO578" i="6"/>
  <c r="AO582" i="6"/>
  <c r="AO586" i="6"/>
  <c r="AO590" i="6"/>
  <c r="AO594" i="6"/>
  <c r="AO598" i="6"/>
  <c r="AO602" i="6"/>
  <c r="AO606" i="6"/>
  <c r="AO610" i="6"/>
  <c r="AO614" i="6"/>
  <c r="AO618" i="6"/>
  <c r="AO622" i="6"/>
  <c r="AO626" i="6"/>
  <c r="AO630" i="6"/>
  <c r="AO634" i="6"/>
  <c r="AO638" i="6"/>
  <c r="AO642" i="6"/>
  <c r="AO646" i="6"/>
  <c r="AO650" i="6"/>
  <c r="AO654" i="6"/>
  <c r="AO658" i="6"/>
  <c r="AO662" i="6"/>
  <c r="AO666" i="6"/>
  <c r="AO670" i="6"/>
  <c r="AO674" i="6"/>
  <c r="AO678" i="6"/>
  <c r="AO682" i="6"/>
  <c r="AO686" i="6"/>
  <c r="AO690" i="6"/>
  <c r="AO694" i="6"/>
  <c r="AO698" i="6"/>
  <c r="AO702" i="6"/>
  <c r="AO706" i="6"/>
  <c r="AO710" i="6"/>
  <c r="AO714" i="6"/>
  <c r="AO718" i="6"/>
  <c r="AO722" i="6"/>
  <c r="AO726" i="6"/>
  <c r="AO730" i="6"/>
  <c r="AO734" i="6"/>
  <c r="AO393" i="6"/>
  <c r="AO409" i="6"/>
  <c r="AO425" i="6"/>
  <c r="AO441" i="6"/>
  <c r="AO455" i="6"/>
  <c r="AO463" i="6"/>
  <c r="AO471" i="6"/>
  <c r="AO479" i="6"/>
  <c r="AO487" i="6"/>
  <c r="AO495" i="6"/>
  <c r="AO503" i="6"/>
  <c r="AO511" i="6"/>
  <c r="AO519" i="6"/>
  <c r="AO527" i="6"/>
  <c r="AO535" i="6"/>
  <c r="AO543" i="6"/>
  <c r="AO551" i="6"/>
  <c r="AO559" i="6"/>
  <c r="AO567" i="6"/>
  <c r="AO575" i="6"/>
  <c r="AO583" i="6"/>
  <c r="AO591" i="6"/>
  <c r="AO599" i="6"/>
  <c r="AO607" i="6"/>
  <c r="AO615" i="6"/>
  <c r="AO623" i="6"/>
  <c r="AO631" i="6"/>
  <c r="AO639" i="6"/>
  <c r="AO647" i="6"/>
  <c r="AO655" i="6"/>
  <c r="AO663" i="6"/>
  <c r="AO671" i="6"/>
  <c r="AO679" i="6"/>
  <c r="AO687" i="6"/>
  <c r="AO695" i="6"/>
  <c r="AO703" i="6"/>
  <c r="AO711" i="6"/>
  <c r="AO719" i="6"/>
  <c r="AO727" i="6"/>
  <c r="AO732" i="6"/>
  <c r="AO737" i="6"/>
  <c r="AO741" i="6"/>
  <c r="AO745" i="6"/>
  <c r="AO749" i="6"/>
  <c r="AO753" i="6"/>
  <c r="AO757" i="6"/>
  <c r="AO761" i="6"/>
  <c r="AO765" i="6"/>
  <c r="AO769" i="6"/>
  <c r="AO773" i="6"/>
  <c r="AO777" i="6"/>
  <c r="AO781" i="6"/>
  <c r="AO785" i="6"/>
  <c r="AO789" i="6"/>
  <c r="AO793" i="6"/>
  <c r="AO797" i="6"/>
  <c r="AO801" i="6"/>
  <c r="AO805" i="6"/>
  <c r="AO809" i="6"/>
  <c r="AO813" i="6"/>
  <c r="AO817" i="6"/>
  <c r="AO821" i="6"/>
  <c r="AO825" i="6"/>
  <c r="AO829" i="6"/>
  <c r="AO833" i="6"/>
  <c r="AO837" i="6"/>
  <c r="AO841" i="6"/>
  <c r="AO845" i="6"/>
  <c r="AO849" i="6"/>
  <c r="AO853" i="6"/>
  <c r="AO857" i="6"/>
  <c r="AO861" i="6"/>
  <c r="AO865" i="6"/>
  <c r="AO869" i="6"/>
  <c r="AO873" i="6"/>
  <c r="AO877" i="6"/>
  <c r="AO881" i="6"/>
  <c r="AO885" i="6"/>
  <c r="AO889" i="6"/>
  <c r="AO893" i="6"/>
  <c r="AO897" i="6"/>
  <c r="AO901" i="6"/>
  <c r="AO905" i="6"/>
  <c r="AO909" i="6"/>
  <c r="AO913" i="6"/>
  <c r="AO917" i="6"/>
  <c r="AO921" i="6"/>
  <c r="AO925" i="6"/>
  <c r="AO929" i="6"/>
  <c r="AO933" i="6"/>
  <c r="AO937" i="6"/>
  <c r="AO941" i="6"/>
  <c r="AO945" i="6"/>
  <c r="AO949" i="6"/>
  <c r="AO953" i="6"/>
  <c r="AO957" i="6"/>
  <c r="AO961" i="6"/>
  <c r="AO965" i="6"/>
  <c r="AO969" i="6"/>
  <c r="AO973" i="6"/>
  <c r="AO977" i="6"/>
  <c r="AO981" i="6"/>
  <c r="AO985" i="6"/>
  <c r="AO989" i="6"/>
  <c r="AO993" i="6"/>
  <c r="AO997" i="6"/>
  <c r="AO5" i="6"/>
  <c r="AO397" i="6"/>
  <c r="AO413" i="6"/>
  <c r="AO429" i="6"/>
  <c r="AO445" i="6"/>
  <c r="AO457" i="6"/>
  <c r="AO465" i="6"/>
  <c r="AO473" i="6"/>
  <c r="AO481" i="6"/>
  <c r="AO489" i="6"/>
  <c r="AO497" i="6"/>
  <c r="AO505" i="6"/>
  <c r="AO513" i="6"/>
  <c r="AO521" i="6"/>
  <c r="AO529" i="6"/>
  <c r="AO537" i="6"/>
  <c r="AO545" i="6"/>
  <c r="AO553" i="6"/>
  <c r="AO561" i="6"/>
  <c r="AO569" i="6"/>
  <c r="AO577" i="6"/>
  <c r="AO585" i="6"/>
  <c r="AO593" i="6"/>
  <c r="AO601" i="6"/>
  <c r="AO609" i="6"/>
  <c r="AO617" i="6"/>
  <c r="AO625" i="6"/>
  <c r="AO633" i="6"/>
  <c r="AO641" i="6"/>
  <c r="AO649" i="6"/>
  <c r="AO657" i="6"/>
  <c r="AO665" i="6"/>
  <c r="AO673" i="6"/>
  <c r="AO681" i="6"/>
  <c r="AO689" i="6"/>
  <c r="AO697" i="6"/>
  <c r="AO705" i="6"/>
  <c r="AO713" i="6"/>
  <c r="AO721" i="6"/>
  <c r="AO728" i="6"/>
  <c r="AO733" i="6"/>
  <c r="AO738" i="6"/>
  <c r="AO742" i="6"/>
  <c r="AO746" i="6"/>
  <c r="AO750" i="6"/>
  <c r="AO754" i="6"/>
  <c r="AO758" i="6"/>
  <c r="AO762" i="6"/>
  <c r="AO766" i="6"/>
  <c r="AO770" i="6"/>
  <c r="AO774" i="6"/>
  <c r="AO778" i="6"/>
  <c r="AO782" i="6"/>
  <c r="AO786" i="6"/>
  <c r="AO790" i="6"/>
  <c r="AO794" i="6"/>
  <c r="AO798" i="6"/>
  <c r="AO802" i="6"/>
  <c r="AO806" i="6"/>
  <c r="AO810" i="6"/>
  <c r="AO814" i="6"/>
  <c r="AO818" i="6"/>
  <c r="AO822" i="6"/>
  <c r="AO826" i="6"/>
  <c r="AO830" i="6"/>
  <c r="AO834" i="6"/>
  <c r="AO838" i="6"/>
  <c r="AO842" i="6"/>
  <c r="AO846" i="6"/>
  <c r="AO850" i="6"/>
  <c r="AO854" i="6"/>
  <c r="AO858" i="6"/>
  <c r="AO862" i="6"/>
  <c r="AO866" i="6"/>
  <c r="AO870" i="6"/>
  <c r="AO874" i="6"/>
  <c r="AO878" i="6"/>
  <c r="AO882" i="6"/>
  <c r="AO886" i="6"/>
  <c r="AO890" i="6"/>
  <c r="AO894" i="6"/>
  <c r="AO898" i="6"/>
  <c r="AO902" i="6"/>
  <c r="AO906" i="6"/>
  <c r="AO910" i="6"/>
  <c r="AO914" i="6"/>
  <c r="AO918" i="6"/>
  <c r="AO922" i="6"/>
  <c r="AO926" i="6"/>
  <c r="AO930" i="6"/>
  <c r="AO934" i="6"/>
  <c r="AO938" i="6"/>
  <c r="AO942" i="6"/>
  <c r="AO946" i="6"/>
  <c r="AO950" i="6"/>
  <c r="AO954" i="6"/>
  <c r="AO958" i="6"/>
  <c r="AO962" i="6"/>
  <c r="AO966" i="6"/>
  <c r="AO970" i="6"/>
  <c r="AO974" i="6"/>
  <c r="AO978" i="6"/>
  <c r="AO982" i="6"/>
  <c r="AO986" i="6"/>
  <c r="AO990" i="6"/>
  <c r="AO994" i="6"/>
  <c r="AO998" i="6"/>
  <c r="AO401" i="6"/>
  <c r="AO417" i="6"/>
  <c r="AO433" i="6"/>
  <c r="AO449" i="6"/>
  <c r="AO459" i="6"/>
  <c r="AO467" i="6"/>
  <c r="AO475" i="6"/>
  <c r="AO483" i="6"/>
  <c r="AO491" i="6"/>
  <c r="AO499" i="6"/>
  <c r="AO507" i="6"/>
  <c r="AO515" i="6"/>
  <c r="AO523" i="6"/>
  <c r="AO531" i="6"/>
  <c r="AO539" i="6"/>
  <c r="AO547" i="6"/>
  <c r="AO555" i="6"/>
  <c r="AO563" i="6"/>
  <c r="AO571" i="6"/>
  <c r="AO579" i="6"/>
  <c r="AO587" i="6"/>
  <c r="AO595" i="6"/>
  <c r="AO603" i="6"/>
  <c r="AO611" i="6"/>
  <c r="AO619" i="6"/>
  <c r="AO627" i="6"/>
  <c r="AO635" i="6"/>
  <c r="AO643" i="6"/>
  <c r="AO651" i="6"/>
  <c r="AO659" i="6"/>
  <c r="AO667" i="6"/>
  <c r="AO675" i="6"/>
  <c r="AO683" i="6"/>
  <c r="AO691" i="6"/>
  <c r="AO699" i="6"/>
  <c r="AO707" i="6"/>
  <c r="AO715" i="6"/>
  <c r="AO723" i="6"/>
  <c r="AO729" i="6"/>
  <c r="AO735" i="6"/>
  <c r="AO739" i="6"/>
  <c r="AO743" i="6"/>
  <c r="AO747" i="6"/>
  <c r="AO751" i="6"/>
  <c r="AO755" i="6"/>
  <c r="AO759" i="6"/>
  <c r="AO763" i="6"/>
  <c r="AO767" i="6"/>
  <c r="AO771" i="6"/>
  <c r="AO775" i="6"/>
  <c r="AO779" i="6"/>
  <c r="AO783" i="6"/>
  <c r="AO787" i="6"/>
  <c r="AO791" i="6"/>
  <c r="AO795" i="6"/>
  <c r="AO799" i="6"/>
  <c r="AO803" i="6"/>
  <c r="AO807" i="6"/>
  <c r="AO811" i="6"/>
  <c r="AO815" i="6"/>
  <c r="AO819" i="6"/>
  <c r="AO823" i="6"/>
  <c r="AO827" i="6"/>
  <c r="AO831" i="6"/>
  <c r="AO835" i="6"/>
  <c r="AO839" i="6"/>
  <c r="AO843" i="6"/>
  <c r="AO847" i="6"/>
  <c r="AO851" i="6"/>
  <c r="AO855" i="6"/>
  <c r="AO859" i="6"/>
  <c r="AO863" i="6"/>
  <c r="AO867" i="6"/>
  <c r="AO871" i="6"/>
  <c r="AO875" i="6"/>
  <c r="AO879" i="6"/>
  <c r="AO883" i="6"/>
  <c r="AO887" i="6"/>
  <c r="AO891" i="6"/>
  <c r="AO895" i="6"/>
  <c r="AO899" i="6"/>
  <c r="AO903" i="6"/>
  <c r="AO907" i="6"/>
  <c r="AO911" i="6"/>
  <c r="AO915" i="6"/>
  <c r="AO919" i="6"/>
  <c r="AO923" i="6"/>
  <c r="AO927" i="6"/>
  <c r="AO931" i="6"/>
  <c r="AO935" i="6"/>
  <c r="AO939" i="6"/>
  <c r="AO943" i="6"/>
  <c r="AO947" i="6"/>
  <c r="AO951" i="6"/>
  <c r="AO955" i="6"/>
  <c r="AO959" i="6"/>
  <c r="AO963" i="6"/>
  <c r="AO967" i="6"/>
  <c r="AO971" i="6"/>
  <c r="AO975" i="6"/>
  <c r="AO979" i="6"/>
  <c r="AO983" i="6"/>
  <c r="AO987" i="6"/>
  <c r="AO991" i="6"/>
  <c r="AO995" i="6"/>
  <c r="AO999" i="6"/>
  <c r="AO405" i="6"/>
  <c r="AO421" i="6"/>
  <c r="AO437" i="6"/>
  <c r="AO453" i="6"/>
  <c r="AO461" i="6"/>
  <c r="AO469" i="6"/>
  <c r="AO477" i="6"/>
  <c r="AO485" i="6"/>
  <c r="AO493" i="6"/>
  <c r="AO501" i="6"/>
  <c r="AO509" i="6"/>
  <c r="AO517" i="6"/>
  <c r="AO525" i="6"/>
  <c r="AO533" i="6"/>
  <c r="AO541" i="6"/>
  <c r="AO549" i="6"/>
  <c r="AO557" i="6"/>
  <c r="AO565" i="6"/>
  <c r="AO573" i="6"/>
  <c r="AO581" i="6"/>
  <c r="AO589" i="6"/>
  <c r="AO597" i="6"/>
  <c r="AO605" i="6"/>
  <c r="AO613" i="6"/>
  <c r="AO621" i="6"/>
  <c r="AO629" i="6"/>
  <c r="AO637" i="6"/>
  <c r="AO645" i="6"/>
  <c r="AO653" i="6"/>
  <c r="AO661" i="6"/>
  <c r="AO669" i="6"/>
  <c r="AO677" i="6"/>
  <c r="AO685" i="6"/>
  <c r="AO693" i="6"/>
  <c r="AO701" i="6"/>
  <c r="AO709" i="6"/>
  <c r="AO717" i="6"/>
  <c r="AO725" i="6"/>
  <c r="AO731" i="6"/>
  <c r="AO736" i="6"/>
  <c r="AO740" i="6"/>
  <c r="AO744" i="6"/>
  <c r="AO748" i="6"/>
  <c r="AO752" i="6"/>
  <c r="AO756" i="6"/>
  <c r="AO760" i="6"/>
  <c r="AO764" i="6"/>
  <c r="AO768" i="6"/>
  <c r="AO772" i="6"/>
  <c r="AO776" i="6"/>
  <c r="AO780" i="6"/>
  <c r="AO784" i="6"/>
  <c r="AO788" i="6"/>
  <c r="AO792" i="6"/>
  <c r="AO796" i="6"/>
  <c r="AO800" i="6"/>
  <c r="AO804" i="6"/>
  <c r="AO808" i="6"/>
  <c r="AO812" i="6"/>
  <c r="AO816" i="6"/>
  <c r="AO820" i="6"/>
  <c r="AO824" i="6"/>
  <c r="AO828" i="6"/>
  <c r="AO832" i="6"/>
  <c r="AO836" i="6"/>
  <c r="AO840" i="6"/>
  <c r="AO844" i="6"/>
  <c r="AO848" i="6"/>
  <c r="AO852" i="6"/>
  <c r="AO856" i="6"/>
  <c r="AO860" i="6"/>
  <c r="AO864" i="6"/>
  <c r="AO868" i="6"/>
  <c r="AO872" i="6"/>
  <c r="AO876" i="6"/>
  <c r="AO880" i="6"/>
  <c r="AO884" i="6"/>
  <c r="AO888" i="6"/>
  <c r="AO892" i="6"/>
  <c r="AO896" i="6"/>
  <c r="AO900" i="6"/>
  <c r="AO904" i="6"/>
  <c r="AO908" i="6"/>
  <c r="AO912" i="6"/>
  <c r="AO916" i="6"/>
  <c r="AO920" i="6"/>
  <c r="AO924" i="6"/>
  <c r="AO928" i="6"/>
  <c r="AO932" i="6"/>
  <c r="AO936" i="6"/>
  <c r="AO940" i="6"/>
  <c r="AO944" i="6"/>
  <c r="AO948" i="6"/>
  <c r="AO952" i="6"/>
  <c r="AO956" i="6"/>
  <c r="AO960" i="6"/>
  <c r="AO964" i="6"/>
  <c r="AO968" i="6"/>
  <c r="AO972" i="6"/>
  <c r="AO976" i="6"/>
  <c r="AO980" i="6"/>
  <c r="AO984" i="6"/>
  <c r="AO988" i="6"/>
  <c r="AO992" i="6"/>
  <c r="AO996" i="6"/>
  <c r="AO1000" i="6"/>
  <c r="AQ6" i="6"/>
  <c r="AQ10" i="6"/>
  <c r="AQ14" i="6"/>
  <c r="AQ18" i="6"/>
  <c r="AQ22" i="6"/>
  <c r="AQ26" i="6"/>
  <c r="AQ30" i="6"/>
  <c r="AQ34" i="6"/>
  <c r="AQ38" i="6"/>
  <c r="AQ42" i="6"/>
  <c r="AQ46" i="6"/>
  <c r="AQ50" i="6"/>
  <c r="AQ54" i="6"/>
  <c r="AQ58" i="6"/>
  <c r="AQ62" i="6"/>
  <c r="AQ66" i="6"/>
  <c r="AQ70" i="6"/>
  <c r="AQ74" i="6"/>
  <c r="AQ78" i="6"/>
  <c r="AQ82" i="6"/>
  <c r="AQ86" i="6"/>
  <c r="AQ90" i="6"/>
  <c r="AQ94" i="6"/>
  <c r="AQ98" i="6"/>
  <c r="AQ102" i="6"/>
  <c r="AQ106" i="6"/>
  <c r="AQ110" i="6"/>
  <c r="AQ114" i="6"/>
  <c r="AQ118" i="6"/>
  <c r="AQ122" i="6"/>
  <c r="AQ126" i="6"/>
  <c r="AQ130" i="6"/>
  <c r="AQ134" i="6"/>
  <c r="AQ138" i="6"/>
  <c r="AQ142" i="6"/>
  <c r="AQ146" i="6"/>
  <c r="AQ150" i="6"/>
  <c r="AQ154" i="6"/>
  <c r="AQ158" i="6"/>
  <c r="AQ162" i="6"/>
  <c r="AQ166" i="6"/>
  <c r="AQ170" i="6"/>
  <c r="AQ174" i="6"/>
  <c r="AQ178" i="6"/>
  <c r="AQ182" i="6"/>
  <c r="AQ186" i="6"/>
  <c r="AQ190" i="6"/>
  <c r="AQ194" i="6"/>
  <c r="AQ198" i="6"/>
  <c r="AQ202" i="6"/>
  <c r="AQ206" i="6"/>
  <c r="AQ210" i="6"/>
  <c r="AQ214" i="6"/>
  <c r="AQ218" i="6"/>
  <c r="AQ222" i="6"/>
  <c r="AQ226" i="6"/>
  <c r="AQ230" i="6"/>
  <c r="AQ234" i="6"/>
  <c r="AQ238" i="6"/>
  <c r="AQ242" i="6"/>
  <c r="AQ246" i="6"/>
  <c r="AQ250" i="6"/>
  <c r="AQ254" i="6"/>
  <c r="AQ258" i="6"/>
  <c r="AQ262" i="6"/>
  <c r="AQ266" i="6"/>
  <c r="AQ270" i="6"/>
  <c r="AQ274" i="6"/>
  <c r="AQ278" i="6"/>
  <c r="AQ282" i="6"/>
  <c r="AQ286" i="6"/>
  <c r="AQ290" i="6"/>
  <c r="AQ294" i="6"/>
  <c r="AQ298" i="6"/>
  <c r="AQ302" i="6"/>
  <c r="AQ306" i="6"/>
  <c r="AQ310" i="6"/>
  <c r="AQ314" i="6"/>
  <c r="AQ318" i="6"/>
  <c r="AQ322" i="6"/>
  <c r="AQ7" i="6"/>
  <c r="AQ11" i="6"/>
  <c r="AQ15" i="6"/>
  <c r="AQ19" i="6"/>
  <c r="AQ23" i="6"/>
  <c r="AQ27" i="6"/>
  <c r="AQ31" i="6"/>
  <c r="AQ35" i="6"/>
  <c r="AQ39" i="6"/>
  <c r="AQ43" i="6"/>
  <c r="AQ47" i="6"/>
  <c r="AQ51" i="6"/>
  <c r="AQ55" i="6"/>
  <c r="AQ59" i="6"/>
  <c r="AQ63" i="6"/>
  <c r="AQ67" i="6"/>
  <c r="AQ71" i="6"/>
  <c r="AQ75" i="6"/>
  <c r="AQ79" i="6"/>
  <c r="AQ83" i="6"/>
  <c r="AQ87" i="6"/>
  <c r="AQ91" i="6"/>
  <c r="AQ95" i="6"/>
  <c r="AQ99" i="6"/>
  <c r="AQ103" i="6"/>
  <c r="AQ107" i="6"/>
  <c r="AQ111" i="6"/>
  <c r="AQ115" i="6"/>
  <c r="AQ119" i="6"/>
  <c r="AQ123" i="6"/>
  <c r="AQ127" i="6"/>
  <c r="AQ131" i="6"/>
  <c r="AQ135" i="6"/>
  <c r="AQ139" i="6"/>
  <c r="AQ143" i="6"/>
  <c r="AQ147" i="6"/>
  <c r="AQ151" i="6"/>
  <c r="AQ155" i="6"/>
  <c r="AQ159" i="6"/>
  <c r="AQ163" i="6"/>
  <c r="AQ167" i="6"/>
  <c r="AQ171" i="6"/>
  <c r="AQ175" i="6"/>
  <c r="AQ179" i="6"/>
  <c r="AQ183" i="6"/>
  <c r="AQ187" i="6"/>
  <c r="AQ191" i="6"/>
  <c r="AQ195" i="6"/>
  <c r="AQ199" i="6"/>
  <c r="AQ203" i="6"/>
  <c r="AQ207" i="6"/>
  <c r="AQ211" i="6"/>
  <c r="AQ215" i="6"/>
  <c r="AQ219" i="6"/>
  <c r="AQ223" i="6"/>
  <c r="AQ227" i="6"/>
  <c r="AQ231" i="6"/>
  <c r="AQ235" i="6"/>
  <c r="AQ239" i="6"/>
  <c r="AQ243" i="6"/>
  <c r="AQ247" i="6"/>
  <c r="AQ251" i="6"/>
  <c r="AQ255" i="6"/>
  <c r="AQ259" i="6"/>
  <c r="AQ263" i="6"/>
  <c r="AQ267" i="6"/>
  <c r="AQ271" i="6"/>
  <c r="AQ275" i="6"/>
  <c r="AQ279" i="6"/>
  <c r="AQ283" i="6"/>
  <c r="AQ287" i="6"/>
  <c r="AQ291" i="6"/>
  <c r="AQ8" i="6"/>
  <c r="AQ12" i="6"/>
  <c r="AQ16" i="6"/>
  <c r="AQ20" i="6"/>
  <c r="AQ24" i="6"/>
  <c r="AQ28" i="6"/>
  <c r="AQ32" i="6"/>
  <c r="AQ36" i="6"/>
  <c r="AQ40" i="6"/>
  <c r="AQ44" i="6"/>
  <c r="AQ48" i="6"/>
  <c r="AQ52" i="6"/>
  <c r="AQ56" i="6"/>
  <c r="AQ60" i="6"/>
  <c r="AQ64" i="6"/>
  <c r="AQ68" i="6"/>
  <c r="AQ72" i="6"/>
  <c r="AQ76" i="6"/>
  <c r="AQ80" i="6"/>
  <c r="AQ84" i="6"/>
  <c r="AQ88" i="6"/>
  <c r="AQ92" i="6"/>
  <c r="AQ96" i="6"/>
  <c r="AQ100" i="6"/>
  <c r="AQ104" i="6"/>
  <c r="AQ108" i="6"/>
  <c r="AQ112" i="6"/>
  <c r="AQ116" i="6"/>
  <c r="AQ120" i="6"/>
  <c r="AQ124" i="6"/>
  <c r="AQ128" i="6"/>
  <c r="AQ132" i="6"/>
  <c r="AQ136" i="6"/>
  <c r="AQ140" i="6"/>
  <c r="AQ144" i="6"/>
  <c r="AQ148" i="6"/>
  <c r="AQ152" i="6"/>
  <c r="AQ156" i="6"/>
  <c r="AQ160" i="6"/>
  <c r="AQ164" i="6"/>
  <c r="AQ168" i="6"/>
  <c r="AQ172" i="6"/>
  <c r="AQ176" i="6"/>
  <c r="AQ180" i="6"/>
  <c r="AQ184" i="6"/>
  <c r="AQ188" i="6"/>
  <c r="AQ192" i="6"/>
  <c r="AQ196" i="6"/>
  <c r="AQ200" i="6"/>
  <c r="AQ204" i="6"/>
  <c r="AQ208" i="6"/>
  <c r="AQ212" i="6"/>
  <c r="AQ216" i="6"/>
  <c r="AQ220" i="6"/>
  <c r="AQ224" i="6"/>
  <c r="AQ228" i="6"/>
  <c r="AQ232" i="6"/>
  <c r="AQ236" i="6"/>
  <c r="AQ240" i="6"/>
  <c r="AQ244" i="6"/>
  <c r="AQ248" i="6"/>
  <c r="AQ252" i="6"/>
  <c r="AQ256" i="6"/>
  <c r="AQ260" i="6"/>
  <c r="AQ264" i="6"/>
  <c r="AQ268" i="6"/>
  <c r="AQ272" i="6"/>
  <c r="AQ276" i="6"/>
  <c r="AQ280" i="6"/>
  <c r="AQ284" i="6"/>
  <c r="AQ288" i="6"/>
  <c r="AQ292" i="6"/>
  <c r="AQ296" i="6"/>
  <c r="AQ300" i="6"/>
  <c r="AQ304" i="6"/>
  <c r="AQ308" i="6"/>
  <c r="AQ312" i="6"/>
  <c r="AQ316" i="6"/>
  <c r="AQ320" i="6"/>
  <c r="AQ324" i="6"/>
  <c r="AQ328" i="6"/>
  <c r="AQ9" i="6"/>
  <c r="AQ13" i="6"/>
  <c r="AQ17" i="6"/>
  <c r="AQ21" i="6"/>
  <c r="AQ25" i="6"/>
  <c r="AQ29" i="6"/>
  <c r="AQ33" i="6"/>
  <c r="AQ37" i="6"/>
  <c r="AQ41" i="6"/>
  <c r="AQ45" i="6"/>
  <c r="AQ49" i="6"/>
  <c r="AQ53" i="6"/>
  <c r="AQ57" i="6"/>
  <c r="AQ61" i="6"/>
  <c r="AQ65" i="6"/>
  <c r="AQ69" i="6"/>
  <c r="AQ73" i="6"/>
  <c r="AQ77" i="6"/>
  <c r="AQ81" i="6"/>
  <c r="AQ85" i="6"/>
  <c r="AQ89" i="6"/>
  <c r="AQ93" i="6"/>
  <c r="AQ97" i="6"/>
  <c r="AQ101" i="6"/>
  <c r="AQ105" i="6"/>
  <c r="AQ109" i="6"/>
  <c r="AQ113" i="6"/>
  <c r="AQ117" i="6"/>
  <c r="AQ121" i="6"/>
  <c r="AQ125" i="6"/>
  <c r="AQ129" i="6"/>
  <c r="AQ133" i="6"/>
  <c r="AQ137" i="6"/>
  <c r="AQ141" i="6"/>
  <c r="AQ145" i="6"/>
  <c r="AQ149" i="6"/>
  <c r="AQ153" i="6"/>
  <c r="AQ157" i="6"/>
  <c r="AQ161" i="6"/>
  <c r="AQ165" i="6"/>
  <c r="AQ169" i="6"/>
  <c r="AQ173" i="6"/>
  <c r="AQ177" i="6"/>
  <c r="AQ181" i="6"/>
  <c r="AQ185" i="6"/>
  <c r="AQ189" i="6"/>
  <c r="AQ193" i="6"/>
  <c r="AQ197" i="6"/>
  <c r="AQ201" i="6"/>
  <c r="AQ205" i="6"/>
  <c r="AQ209" i="6"/>
  <c r="AQ213" i="6"/>
  <c r="AQ217" i="6"/>
  <c r="AQ221" i="6"/>
  <c r="AQ225" i="6"/>
  <c r="AQ229" i="6"/>
  <c r="AQ233" i="6"/>
  <c r="AQ237" i="6"/>
  <c r="AQ241" i="6"/>
  <c r="AQ245" i="6"/>
  <c r="AQ249" i="6"/>
  <c r="AQ253" i="6"/>
  <c r="AQ257" i="6"/>
  <c r="AQ261" i="6"/>
  <c r="AQ265" i="6"/>
  <c r="AQ269" i="6"/>
  <c r="AQ273" i="6"/>
  <c r="AQ277" i="6"/>
  <c r="AQ281" i="6"/>
  <c r="AQ285" i="6"/>
  <c r="AQ289" i="6"/>
  <c r="AQ293" i="6"/>
  <c r="AQ297" i="6"/>
  <c r="AQ301" i="6"/>
  <c r="AQ305" i="6"/>
  <c r="AQ309" i="6"/>
  <c r="AQ313" i="6"/>
  <c r="AQ317" i="6"/>
  <c r="AQ321" i="6"/>
  <c r="AQ325" i="6"/>
  <c r="AQ329" i="6"/>
  <c r="AQ333" i="6"/>
  <c r="AQ337" i="6"/>
  <c r="AQ341" i="6"/>
  <c r="AQ345" i="6"/>
  <c r="AQ295" i="6"/>
  <c r="AQ311" i="6"/>
  <c r="AQ326" i="6"/>
  <c r="AQ332" i="6"/>
  <c r="AQ338" i="6"/>
  <c r="AQ343" i="6"/>
  <c r="AQ348" i="6"/>
  <c r="AQ352" i="6"/>
  <c r="AQ356" i="6"/>
  <c r="AQ360" i="6"/>
  <c r="AQ364" i="6"/>
  <c r="AQ368" i="6"/>
  <c r="AQ372" i="6"/>
  <c r="AQ376" i="6"/>
  <c r="AQ380" i="6"/>
  <c r="AQ384" i="6"/>
  <c r="AQ388" i="6"/>
  <c r="AQ392" i="6"/>
  <c r="AQ396" i="6"/>
  <c r="AQ400" i="6"/>
  <c r="AQ404" i="6"/>
  <c r="AQ408" i="6"/>
  <c r="AQ412" i="6"/>
  <c r="AQ416" i="6"/>
  <c r="AQ420" i="6"/>
  <c r="AQ424" i="6"/>
  <c r="AQ428" i="6"/>
  <c r="AQ432" i="6"/>
  <c r="AQ436" i="6"/>
  <c r="AQ440" i="6"/>
  <c r="AQ444" i="6"/>
  <c r="AQ448" i="6"/>
  <c r="AQ452" i="6"/>
  <c r="AQ456" i="6"/>
  <c r="AQ460" i="6"/>
  <c r="AQ464" i="6"/>
  <c r="AQ468" i="6"/>
  <c r="AQ472" i="6"/>
  <c r="AQ476" i="6"/>
  <c r="AQ480" i="6"/>
  <c r="AQ484" i="6"/>
  <c r="AQ488" i="6"/>
  <c r="AQ492" i="6"/>
  <c r="AQ496" i="6"/>
  <c r="AQ500" i="6"/>
  <c r="AQ504" i="6"/>
  <c r="AQ508" i="6"/>
  <c r="AQ512" i="6"/>
  <c r="AQ516" i="6"/>
  <c r="AQ520" i="6"/>
  <c r="AQ524" i="6"/>
  <c r="AQ528" i="6"/>
  <c r="AQ532" i="6"/>
  <c r="AQ536" i="6"/>
  <c r="AQ540" i="6"/>
  <c r="AQ544" i="6"/>
  <c r="AQ548" i="6"/>
  <c r="AQ552" i="6"/>
  <c r="AQ556" i="6"/>
  <c r="AQ560" i="6"/>
  <c r="AQ564" i="6"/>
  <c r="AQ568" i="6"/>
  <c r="AQ572" i="6"/>
  <c r="AQ576" i="6"/>
  <c r="AQ580" i="6"/>
  <c r="AQ584" i="6"/>
  <c r="AQ588" i="6"/>
  <c r="AQ592" i="6"/>
  <c r="AQ596" i="6"/>
  <c r="AQ299" i="6"/>
  <c r="AQ315" i="6"/>
  <c r="AQ327" i="6"/>
  <c r="AQ334" i="6"/>
  <c r="AQ339" i="6"/>
  <c r="AQ344" i="6"/>
  <c r="AQ349" i="6"/>
  <c r="AQ353" i="6"/>
  <c r="AQ357" i="6"/>
  <c r="AQ361" i="6"/>
  <c r="AQ365" i="6"/>
  <c r="AQ369" i="6"/>
  <c r="AQ373" i="6"/>
  <c r="AQ377" i="6"/>
  <c r="AQ381" i="6"/>
  <c r="AQ385" i="6"/>
  <c r="AQ389" i="6"/>
  <c r="AQ393" i="6"/>
  <c r="AQ397" i="6"/>
  <c r="AQ401" i="6"/>
  <c r="AQ405" i="6"/>
  <c r="AQ409" i="6"/>
  <c r="AQ413" i="6"/>
  <c r="AQ417" i="6"/>
  <c r="AQ421" i="6"/>
  <c r="AQ425" i="6"/>
  <c r="AQ429" i="6"/>
  <c r="AQ433" i="6"/>
  <c r="AQ437" i="6"/>
  <c r="AQ441" i="6"/>
  <c r="AQ445" i="6"/>
  <c r="AQ449" i="6"/>
  <c r="AQ303" i="6"/>
  <c r="AQ319" i="6"/>
  <c r="AQ330" i="6"/>
  <c r="AQ335" i="6"/>
  <c r="AQ340" i="6"/>
  <c r="AQ346" i="6"/>
  <c r="AQ350" i="6"/>
  <c r="AQ354" i="6"/>
  <c r="AQ358" i="6"/>
  <c r="AQ362" i="6"/>
  <c r="AQ366" i="6"/>
  <c r="AQ370" i="6"/>
  <c r="AQ374" i="6"/>
  <c r="AQ378" i="6"/>
  <c r="AQ382" i="6"/>
  <c r="AQ386" i="6"/>
  <c r="AQ390" i="6"/>
  <c r="AQ394" i="6"/>
  <c r="AQ398" i="6"/>
  <c r="AQ402" i="6"/>
  <c r="AQ406" i="6"/>
  <c r="AQ410" i="6"/>
  <c r="AQ414" i="6"/>
  <c r="AQ418" i="6"/>
  <c r="AQ422" i="6"/>
  <c r="AQ426" i="6"/>
  <c r="AQ430" i="6"/>
  <c r="AQ434" i="6"/>
  <c r="AQ438" i="6"/>
  <c r="AQ442" i="6"/>
  <c r="AQ446" i="6"/>
  <c r="AQ450" i="6"/>
  <c r="AQ454" i="6"/>
  <c r="AQ458" i="6"/>
  <c r="AQ462" i="6"/>
  <c r="AQ466" i="6"/>
  <c r="AQ470" i="6"/>
  <c r="AQ474" i="6"/>
  <c r="AQ478" i="6"/>
  <c r="AQ482" i="6"/>
  <c r="AQ486" i="6"/>
  <c r="AQ490" i="6"/>
  <c r="AQ494" i="6"/>
  <c r="AQ498" i="6"/>
  <c r="AQ502" i="6"/>
  <c r="AQ506" i="6"/>
  <c r="AQ510" i="6"/>
  <c r="AQ514" i="6"/>
  <c r="AQ518" i="6"/>
  <c r="AQ522" i="6"/>
  <c r="AQ526" i="6"/>
  <c r="AQ530" i="6"/>
  <c r="AQ534" i="6"/>
  <c r="AQ538" i="6"/>
  <c r="AQ542" i="6"/>
  <c r="AQ546" i="6"/>
  <c r="AQ550" i="6"/>
  <c r="AQ554" i="6"/>
  <c r="AQ558" i="6"/>
  <c r="AQ562" i="6"/>
  <c r="AQ566" i="6"/>
  <c r="AQ570" i="6"/>
  <c r="AQ574" i="6"/>
  <c r="AQ578" i="6"/>
  <c r="AQ582" i="6"/>
  <c r="AQ586" i="6"/>
  <c r="AQ590" i="6"/>
  <c r="AQ594" i="6"/>
  <c r="AQ598" i="6"/>
  <c r="AQ602" i="6"/>
  <c r="AQ606" i="6"/>
  <c r="AQ610" i="6"/>
  <c r="AQ614" i="6"/>
  <c r="AQ618" i="6"/>
  <c r="AQ622" i="6"/>
  <c r="AQ626" i="6"/>
  <c r="AQ630" i="6"/>
  <c r="AQ634" i="6"/>
  <c r="AQ638" i="6"/>
  <c r="AQ642" i="6"/>
  <c r="AQ646" i="6"/>
  <c r="AQ650" i="6"/>
  <c r="AQ654" i="6"/>
  <c r="AQ658" i="6"/>
  <c r="AQ662" i="6"/>
  <c r="AQ307" i="6"/>
  <c r="AQ323" i="6"/>
  <c r="AQ331" i="6"/>
  <c r="AQ336" i="6"/>
  <c r="AQ342" i="6"/>
  <c r="AQ347" i="6"/>
  <c r="AQ351" i="6"/>
  <c r="AQ355" i="6"/>
  <c r="AQ359" i="6"/>
  <c r="AQ363" i="6"/>
  <c r="AQ367" i="6"/>
  <c r="AQ371" i="6"/>
  <c r="AQ375" i="6"/>
  <c r="AQ379" i="6"/>
  <c r="AQ383" i="6"/>
  <c r="AQ387" i="6"/>
  <c r="AQ391" i="6"/>
  <c r="AQ395" i="6"/>
  <c r="AQ399" i="6"/>
  <c r="AQ403" i="6"/>
  <c r="AQ407" i="6"/>
  <c r="AQ411" i="6"/>
  <c r="AQ415" i="6"/>
  <c r="AQ419" i="6"/>
  <c r="AQ423" i="6"/>
  <c r="AQ427" i="6"/>
  <c r="AQ431" i="6"/>
  <c r="AQ435" i="6"/>
  <c r="AQ439" i="6"/>
  <c r="AQ443" i="6"/>
  <c r="AQ447" i="6"/>
  <c r="AQ451" i="6"/>
  <c r="AQ455" i="6"/>
  <c r="AQ459" i="6"/>
  <c r="AQ463" i="6"/>
  <c r="AQ467" i="6"/>
  <c r="AQ471" i="6"/>
  <c r="AQ475" i="6"/>
  <c r="AQ479" i="6"/>
  <c r="AQ483" i="6"/>
  <c r="AQ487" i="6"/>
  <c r="AQ491" i="6"/>
  <c r="AQ495" i="6"/>
  <c r="AQ499" i="6"/>
  <c r="AQ503" i="6"/>
  <c r="AQ507" i="6"/>
  <c r="AQ511" i="6"/>
  <c r="AQ515" i="6"/>
  <c r="AQ519" i="6"/>
  <c r="AQ523" i="6"/>
  <c r="AQ527" i="6"/>
  <c r="AQ531" i="6"/>
  <c r="AQ535" i="6"/>
  <c r="AQ539" i="6"/>
  <c r="AQ543" i="6"/>
  <c r="AQ547" i="6"/>
  <c r="AQ551" i="6"/>
  <c r="AQ555" i="6"/>
  <c r="AQ559" i="6"/>
  <c r="AQ563" i="6"/>
  <c r="AQ567" i="6"/>
  <c r="AQ571" i="6"/>
  <c r="AQ575" i="6"/>
  <c r="AQ579" i="6"/>
  <c r="AQ583" i="6"/>
  <c r="AQ587" i="6"/>
  <c r="AQ591" i="6"/>
  <c r="AQ595" i="6"/>
  <c r="AQ599" i="6"/>
  <c r="AQ603" i="6"/>
  <c r="AQ607" i="6"/>
  <c r="AQ611" i="6"/>
  <c r="AQ615" i="6"/>
  <c r="AQ619" i="6"/>
  <c r="AQ623" i="6"/>
  <c r="AQ627" i="6"/>
  <c r="AQ631" i="6"/>
  <c r="AQ635" i="6"/>
  <c r="AQ639" i="6"/>
  <c r="AQ643" i="6"/>
  <c r="AQ647" i="6"/>
  <c r="AQ651" i="6"/>
  <c r="AQ655" i="6"/>
  <c r="AQ659" i="6"/>
  <c r="AQ663" i="6"/>
  <c r="AQ667" i="6"/>
  <c r="AQ671" i="6"/>
  <c r="AQ675" i="6"/>
  <c r="AQ679" i="6"/>
  <c r="AQ683" i="6"/>
  <c r="AQ687" i="6"/>
  <c r="AQ691" i="6"/>
  <c r="AQ695" i="6"/>
  <c r="AQ699" i="6"/>
  <c r="AQ703" i="6"/>
  <c r="AQ707" i="6"/>
  <c r="AQ711" i="6"/>
  <c r="AQ715" i="6"/>
  <c r="AQ719" i="6"/>
  <c r="AQ723" i="6"/>
  <c r="AQ727" i="6"/>
  <c r="AQ731" i="6"/>
  <c r="AQ735" i="6"/>
  <c r="AQ739" i="6"/>
  <c r="AQ743" i="6"/>
  <c r="AQ747" i="6"/>
  <c r="AQ751" i="6"/>
  <c r="AQ755" i="6"/>
  <c r="AQ759" i="6"/>
  <c r="AQ763" i="6"/>
  <c r="AQ767" i="6"/>
  <c r="AQ771" i="6"/>
  <c r="AQ775" i="6"/>
  <c r="AQ779" i="6"/>
  <c r="AQ783" i="6"/>
  <c r="AQ787" i="6"/>
  <c r="AQ791" i="6"/>
  <c r="AQ795" i="6"/>
  <c r="AQ799" i="6"/>
  <c r="AQ803" i="6"/>
  <c r="AQ807" i="6"/>
  <c r="AQ453" i="6"/>
  <c r="AQ469" i="6"/>
  <c r="AQ485" i="6"/>
  <c r="AQ501" i="6"/>
  <c r="AQ517" i="6"/>
  <c r="AQ533" i="6"/>
  <c r="AQ549" i="6"/>
  <c r="AQ565" i="6"/>
  <c r="AQ581" i="6"/>
  <c r="AQ597" i="6"/>
  <c r="AQ605" i="6"/>
  <c r="AQ613" i="6"/>
  <c r="AQ621" i="6"/>
  <c r="AQ629" i="6"/>
  <c r="AQ637" i="6"/>
  <c r="AQ645" i="6"/>
  <c r="AQ653" i="6"/>
  <c r="AQ661" i="6"/>
  <c r="AQ668" i="6"/>
  <c r="AQ673" i="6"/>
  <c r="AQ678" i="6"/>
  <c r="AQ684" i="6"/>
  <c r="AQ689" i="6"/>
  <c r="AQ694" i="6"/>
  <c r="AQ700" i="6"/>
  <c r="AQ705" i="6"/>
  <c r="AQ710" i="6"/>
  <c r="AQ716" i="6"/>
  <c r="AQ721" i="6"/>
  <c r="AQ726" i="6"/>
  <c r="AQ732" i="6"/>
  <c r="AQ737" i="6"/>
  <c r="AQ742" i="6"/>
  <c r="AQ748" i="6"/>
  <c r="AQ753" i="6"/>
  <c r="AQ758" i="6"/>
  <c r="AQ764" i="6"/>
  <c r="AQ769" i="6"/>
  <c r="AQ774" i="6"/>
  <c r="AQ780" i="6"/>
  <c r="AQ785" i="6"/>
  <c r="AQ790" i="6"/>
  <c r="AQ796" i="6"/>
  <c r="AQ801" i="6"/>
  <c r="AQ806" i="6"/>
  <c r="AQ811" i="6"/>
  <c r="AQ815" i="6"/>
  <c r="AQ819" i="6"/>
  <c r="AQ823" i="6"/>
  <c r="AQ827" i="6"/>
  <c r="AQ831" i="6"/>
  <c r="AQ835" i="6"/>
  <c r="AQ839" i="6"/>
  <c r="AQ843" i="6"/>
  <c r="AQ847" i="6"/>
  <c r="AQ851" i="6"/>
  <c r="AQ855" i="6"/>
  <c r="AQ859" i="6"/>
  <c r="AQ863" i="6"/>
  <c r="AQ867" i="6"/>
  <c r="AQ871" i="6"/>
  <c r="AQ875" i="6"/>
  <c r="AQ879" i="6"/>
  <c r="AQ883" i="6"/>
  <c r="AQ887" i="6"/>
  <c r="AQ891" i="6"/>
  <c r="AQ895" i="6"/>
  <c r="AQ899" i="6"/>
  <c r="AQ903" i="6"/>
  <c r="AQ907" i="6"/>
  <c r="AQ911" i="6"/>
  <c r="AQ915" i="6"/>
  <c r="AQ919" i="6"/>
  <c r="AQ923" i="6"/>
  <c r="AQ927" i="6"/>
  <c r="AQ931" i="6"/>
  <c r="AQ935" i="6"/>
  <c r="AQ939" i="6"/>
  <c r="AQ943" i="6"/>
  <c r="AQ947" i="6"/>
  <c r="AQ457" i="6"/>
  <c r="AQ473" i="6"/>
  <c r="AQ489" i="6"/>
  <c r="AQ505" i="6"/>
  <c r="AQ521" i="6"/>
  <c r="AQ537" i="6"/>
  <c r="AQ553" i="6"/>
  <c r="AQ569" i="6"/>
  <c r="AQ585" i="6"/>
  <c r="AQ600" i="6"/>
  <c r="AQ608" i="6"/>
  <c r="AQ616" i="6"/>
  <c r="AQ624" i="6"/>
  <c r="AQ632" i="6"/>
  <c r="AQ640" i="6"/>
  <c r="AQ648" i="6"/>
  <c r="AQ656" i="6"/>
  <c r="AQ664" i="6"/>
  <c r="AQ669" i="6"/>
  <c r="AQ674" i="6"/>
  <c r="AQ680" i="6"/>
  <c r="AQ685" i="6"/>
  <c r="AQ690" i="6"/>
  <c r="AQ696" i="6"/>
  <c r="AQ701" i="6"/>
  <c r="AQ706" i="6"/>
  <c r="AQ712" i="6"/>
  <c r="AQ717" i="6"/>
  <c r="AQ722" i="6"/>
  <c r="AQ728" i="6"/>
  <c r="AQ733" i="6"/>
  <c r="AQ738" i="6"/>
  <c r="AQ744" i="6"/>
  <c r="AQ749" i="6"/>
  <c r="AQ754" i="6"/>
  <c r="AQ760" i="6"/>
  <c r="AQ765" i="6"/>
  <c r="AQ770" i="6"/>
  <c r="AQ776" i="6"/>
  <c r="AQ781" i="6"/>
  <c r="AQ786" i="6"/>
  <c r="AQ792" i="6"/>
  <c r="AQ797" i="6"/>
  <c r="AQ802" i="6"/>
  <c r="AQ808" i="6"/>
  <c r="AQ812" i="6"/>
  <c r="AQ816" i="6"/>
  <c r="AQ820" i="6"/>
  <c r="AQ824" i="6"/>
  <c r="AQ828" i="6"/>
  <c r="AQ832" i="6"/>
  <c r="AQ836" i="6"/>
  <c r="AQ840" i="6"/>
  <c r="AQ844" i="6"/>
  <c r="AQ848" i="6"/>
  <c r="AQ852" i="6"/>
  <c r="AQ856" i="6"/>
  <c r="AQ860" i="6"/>
  <c r="AQ864" i="6"/>
  <c r="AQ868" i="6"/>
  <c r="AQ872" i="6"/>
  <c r="AQ876" i="6"/>
  <c r="AQ880" i="6"/>
  <c r="AQ884" i="6"/>
  <c r="AQ888" i="6"/>
  <c r="AQ892" i="6"/>
  <c r="AQ896" i="6"/>
  <c r="AQ900" i="6"/>
  <c r="AQ904" i="6"/>
  <c r="AQ908" i="6"/>
  <c r="AQ912" i="6"/>
  <c r="AQ916" i="6"/>
  <c r="AQ920" i="6"/>
  <c r="AQ924" i="6"/>
  <c r="AQ928" i="6"/>
  <c r="AQ932" i="6"/>
  <c r="AQ936" i="6"/>
  <c r="AQ940" i="6"/>
  <c r="AQ944" i="6"/>
  <c r="AQ948" i="6"/>
  <c r="AQ952" i="6"/>
  <c r="AQ956" i="6"/>
  <c r="AQ960" i="6"/>
  <c r="AQ964" i="6"/>
  <c r="AQ968" i="6"/>
  <c r="AQ461" i="6"/>
  <c r="AQ477" i="6"/>
  <c r="AQ493" i="6"/>
  <c r="AQ509" i="6"/>
  <c r="AQ525" i="6"/>
  <c r="AQ541" i="6"/>
  <c r="AQ557" i="6"/>
  <c r="AQ573" i="6"/>
  <c r="AQ589" i="6"/>
  <c r="AQ601" i="6"/>
  <c r="AQ609" i="6"/>
  <c r="AQ617" i="6"/>
  <c r="AQ625" i="6"/>
  <c r="AQ633" i="6"/>
  <c r="AQ641" i="6"/>
  <c r="AQ649" i="6"/>
  <c r="AQ657" i="6"/>
  <c r="AQ665" i="6"/>
  <c r="AQ670" i="6"/>
  <c r="AQ676" i="6"/>
  <c r="AQ681" i="6"/>
  <c r="AQ686" i="6"/>
  <c r="AQ692" i="6"/>
  <c r="AQ697" i="6"/>
  <c r="AQ702" i="6"/>
  <c r="AQ708" i="6"/>
  <c r="AQ713" i="6"/>
  <c r="AQ718" i="6"/>
  <c r="AQ724" i="6"/>
  <c r="AQ729" i="6"/>
  <c r="AQ734" i="6"/>
  <c r="AQ740" i="6"/>
  <c r="AQ745" i="6"/>
  <c r="AQ750" i="6"/>
  <c r="AQ756" i="6"/>
  <c r="AQ761" i="6"/>
  <c r="AQ766" i="6"/>
  <c r="AQ772" i="6"/>
  <c r="AQ777" i="6"/>
  <c r="AQ782" i="6"/>
  <c r="AQ788" i="6"/>
  <c r="AQ793" i="6"/>
  <c r="AQ798" i="6"/>
  <c r="AQ804" i="6"/>
  <c r="AQ809" i="6"/>
  <c r="AQ813" i="6"/>
  <c r="AQ817" i="6"/>
  <c r="AQ821" i="6"/>
  <c r="AQ825" i="6"/>
  <c r="AQ829" i="6"/>
  <c r="AQ833" i="6"/>
  <c r="AQ837" i="6"/>
  <c r="AQ841" i="6"/>
  <c r="AQ845" i="6"/>
  <c r="AQ849" i="6"/>
  <c r="AQ853" i="6"/>
  <c r="AQ857" i="6"/>
  <c r="AQ861" i="6"/>
  <c r="AQ865" i="6"/>
  <c r="AQ869" i="6"/>
  <c r="AQ873" i="6"/>
  <c r="AQ877" i="6"/>
  <c r="AQ881" i="6"/>
  <c r="AQ885" i="6"/>
  <c r="AQ889" i="6"/>
  <c r="AQ893" i="6"/>
  <c r="AQ897" i="6"/>
  <c r="AQ901" i="6"/>
  <c r="AQ905" i="6"/>
  <c r="AQ909" i="6"/>
  <c r="AQ913" i="6"/>
  <c r="AQ917" i="6"/>
  <c r="AQ921" i="6"/>
  <c r="AQ925" i="6"/>
  <c r="AQ929" i="6"/>
  <c r="AQ933" i="6"/>
  <c r="AQ937" i="6"/>
  <c r="AQ941" i="6"/>
  <c r="AQ945" i="6"/>
  <c r="AQ949" i="6"/>
  <c r="AQ953" i="6"/>
  <c r="AQ957" i="6"/>
  <c r="AQ961" i="6"/>
  <c r="AQ965" i="6"/>
  <c r="AQ969" i="6"/>
  <c r="AQ973" i="6"/>
  <c r="AQ977" i="6"/>
  <c r="AQ981" i="6"/>
  <c r="AQ985" i="6"/>
  <c r="AQ989" i="6"/>
  <c r="AQ993" i="6"/>
  <c r="AQ997" i="6"/>
  <c r="AQ5" i="6"/>
  <c r="AQ465" i="6"/>
  <c r="AQ481" i="6"/>
  <c r="AQ497" i="6"/>
  <c r="AQ513" i="6"/>
  <c r="AQ529" i="6"/>
  <c r="AQ545" i="6"/>
  <c r="AQ561" i="6"/>
  <c r="AQ577" i="6"/>
  <c r="AQ593" i="6"/>
  <c r="AQ604" i="6"/>
  <c r="AQ612" i="6"/>
  <c r="AQ620" i="6"/>
  <c r="AQ628" i="6"/>
  <c r="AQ636" i="6"/>
  <c r="AQ644" i="6"/>
  <c r="AQ652" i="6"/>
  <c r="AQ660" i="6"/>
  <c r="AQ666" i="6"/>
  <c r="AQ672" i="6"/>
  <c r="AQ677" i="6"/>
  <c r="AQ682" i="6"/>
  <c r="AQ688" i="6"/>
  <c r="AQ693" i="6"/>
  <c r="AQ698" i="6"/>
  <c r="AQ704" i="6"/>
  <c r="AQ709" i="6"/>
  <c r="AQ714" i="6"/>
  <c r="AQ720" i="6"/>
  <c r="AQ725" i="6"/>
  <c r="AQ730" i="6"/>
  <c r="AQ736" i="6"/>
  <c r="AQ741" i="6"/>
  <c r="AQ746" i="6"/>
  <c r="AQ752" i="6"/>
  <c r="AQ757" i="6"/>
  <c r="AQ762" i="6"/>
  <c r="AQ768" i="6"/>
  <c r="AQ773" i="6"/>
  <c r="AQ778" i="6"/>
  <c r="AQ784" i="6"/>
  <c r="AQ789" i="6"/>
  <c r="AQ794" i="6"/>
  <c r="AQ800" i="6"/>
  <c r="AQ805" i="6"/>
  <c r="AQ810" i="6"/>
  <c r="AQ814" i="6"/>
  <c r="AQ818" i="6"/>
  <c r="AQ822" i="6"/>
  <c r="AQ826" i="6"/>
  <c r="AQ830" i="6"/>
  <c r="AQ834" i="6"/>
  <c r="AQ838" i="6"/>
  <c r="AQ842" i="6"/>
  <c r="AQ846" i="6"/>
  <c r="AQ850" i="6"/>
  <c r="AQ854" i="6"/>
  <c r="AQ858" i="6"/>
  <c r="AQ862" i="6"/>
  <c r="AQ866" i="6"/>
  <c r="AQ870" i="6"/>
  <c r="AQ874" i="6"/>
  <c r="AQ878" i="6"/>
  <c r="AQ882" i="6"/>
  <c r="AQ886" i="6"/>
  <c r="AQ890" i="6"/>
  <c r="AQ894" i="6"/>
  <c r="AQ898" i="6"/>
  <c r="AQ902" i="6"/>
  <c r="AQ906" i="6"/>
  <c r="AQ910" i="6"/>
  <c r="AQ914" i="6"/>
  <c r="AQ918" i="6"/>
  <c r="AQ922" i="6"/>
  <c r="AQ926" i="6"/>
  <c r="AQ930" i="6"/>
  <c r="AQ934" i="6"/>
  <c r="AQ938" i="6"/>
  <c r="AQ942" i="6"/>
  <c r="AQ946" i="6"/>
  <c r="AQ950" i="6"/>
  <c r="AQ954" i="6"/>
  <c r="AQ958" i="6"/>
  <c r="AQ962" i="6"/>
  <c r="AQ966" i="6"/>
  <c r="AQ970" i="6"/>
  <c r="AQ974" i="6"/>
  <c r="AQ978" i="6"/>
  <c r="AQ982" i="6"/>
  <c r="AQ986" i="6"/>
  <c r="AQ990" i="6"/>
  <c r="AQ994" i="6"/>
  <c r="AQ998" i="6"/>
  <c r="AQ951" i="6"/>
  <c r="AQ967" i="6"/>
  <c r="AQ976" i="6"/>
  <c r="AQ984" i="6"/>
  <c r="AQ992" i="6"/>
  <c r="AQ1000" i="6"/>
  <c r="AQ955" i="6"/>
  <c r="AQ971" i="6"/>
  <c r="AQ979" i="6"/>
  <c r="AQ987" i="6"/>
  <c r="AQ995" i="6"/>
  <c r="AQ959" i="6"/>
  <c r="AQ972" i="6"/>
  <c r="AQ980" i="6"/>
  <c r="AQ988" i="6"/>
  <c r="AQ996" i="6"/>
  <c r="AQ963" i="6"/>
  <c r="AQ975" i="6"/>
  <c r="AQ983" i="6"/>
  <c r="AQ991" i="6"/>
  <c r="AQ999" i="6"/>
  <c r="AK8" i="6"/>
  <c r="AK12" i="6"/>
  <c r="AK16" i="6"/>
  <c r="AK20" i="6"/>
  <c r="AK24" i="6"/>
  <c r="AK28" i="6"/>
  <c r="AK32" i="6"/>
  <c r="AK36" i="6"/>
  <c r="AK40" i="6"/>
  <c r="AK44" i="6"/>
  <c r="AK48" i="6"/>
  <c r="AK52" i="6"/>
  <c r="AK56" i="6"/>
  <c r="AK60" i="6"/>
  <c r="AK64" i="6"/>
  <c r="AK68" i="6"/>
  <c r="AK72" i="6"/>
  <c r="AK76" i="6"/>
  <c r="AK80" i="6"/>
  <c r="AK84" i="6"/>
  <c r="AK88" i="6"/>
  <c r="AK92" i="6"/>
  <c r="AK96" i="6"/>
  <c r="AK100" i="6"/>
  <c r="AK104" i="6"/>
  <c r="AK108" i="6"/>
  <c r="AK112" i="6"/>
  <c r="AK116" i="6"/>
  <c r="AK120" i="6"/>
  <c r="AK124" i="6"/>
  <c r="AK128" i="6"/>
  <c r="AK132" i="6"/>
  <c r="AK136" i="6"/>
  <c r="AK9" i="6"/>
  <c r="AK13" i="6"/>
  <c r="AK17" i="6"/>
  <c r="AK21" i="6"/>
  <c r="AK25" i="6"/>
  <c r="AK29" i="6"/>
  <c r="AK33" i="6"/>
  <c r="AK37" i="6"/>
  <c r="AK41" i="6"/>
  <c r="AK45" i="6"/>
  <c r="AK49" i="6"/>
  <c r="AK53" i="6"/>
  <c r="AK57" i="6"/>
  <c r="AK61" i="6"/>
  <c r="AK65" i="6"/>
  <c r="AK69" i="6"/>
  <c r="AK73" i="6"/>
  <c r="AK77" i="6"/>
  <c r="AK81" i="6"/>
  <c r="AK85" i="6"/>
  <c r="AK89" i="6"/>
  <c r="AK93" i="6"/>
  <c r="AK97" i="6"/>
  <c r="AK101" i="6"/>
  <c r="AK105" i="6"/>
  <c r="AK109" i="6"/>
  <c r="AK113" i="6"/>
  <c r="AK117" i="6"/>
  <c r="AK121" i="6"/>
  <c r="AK125" i="6"/>
  <c r="AK129" i="6"/>
  <c r="AK133" i="6"/>
  <c r="AK137" i="6"/>
  <c r="AK141" i="6"/>
  <c r="AK145" i="6"/>
  <c r="AK149" i="6"/>
  <c r="AK153" i="6"/>
  <c r="AK157" i="6"/>
  <c r="AK161" i="6"/>
  <c r="AK165" i="6"/>
  <c r="AK169" i="6"/>
  <c r="AK173" i="6"/>
  <c r="AK177" i="6"/>
  <c r="AK181" i="6"/>
  <c r="AK185" i="6"/>
  <c r="AK189" i="6"/>
  <c r="AK193" i="6"/>
  <c r="AK197" i="6"/>
  <c r="AK201" i="6"/>
  <c r="AK205" i="6"/>
  <c r="AK209" i="6"/>
  <c r="AK213" i="6"/>
  <c r="AK217" i="6"/>
  <c r="AK221" i="6"/>
  <c r="AK225" i="6"/>
  <c r="AK229" i="6"/>
  <c r="AK233" i="6"/>
  <c r="AK237" i="6"/>
  <c r="AK241" i="6"/>
  <c r="AK245" i="6"/>
  <c r="AK249" i="6"/>
  <c r="AK253" i="6"/>
  <c r="AK257" i="6"/>
  <c r="AK6" i="6"/>
  <c r="AK10" i="6"/>
  <c r="AK14" i="6"/>
  <c r="AK18" i="6"/>
  <c r="AK22" i="6"/>
  <c r="AK26" i="6"/>
  <c r="AK30" i="6"/>
  <c r="AK34" i="6"/>
  <c r="AK38" i="6"/>
  <c r="AK42" i="6"/>
  <c r="AK46" i="6"/>
  <c r="AK50" i="6"/>
  <c r="AK54" i="6"/>
  <c r="AK58" i="6"/>
  <c r="AK62" i="6"/>
  <c r="AK66" i="6"/>
  <c r="AK70" i="6"/>
  <c r="AK74" i="6"/>
  <c r="AK78" i="6"/>
  <c r="AK82" i="6"/>
  <c r="AK86" i="6"/>
  <c r="AK90" i="6"/>
  <c r="AK94" i="6"/>
  <c r="AK98" i="6"/>
  <c r="AK102" i="6"/>
  <c r="AK106" i="6"/>
  <c r="AK110" i="6"/>
  <c r="AK114" i="6"/>
  <c r="AK118" i="6"/>
  <c r="AK122" i="6"/>
  <c r="AK126" i="6"/>
  <c r="AK130" i="6"/>
  <c r="AK134" i="6"/>
  <c r="AK138" i="6"/>
  <c r="AK142" i="6"/>
  <c r="AK146" i="6"/>
  <c r="AK150" i="6"/>
  <c r="AK154" i="6"/>
  <c r="AK158" i="6"/>
  <c r="AK162" i="6"/>
  <c r="AK166" i="6"/>
  <c r="AK170" i="6"/>
  <c r="AK7" i="6"/>
  <c r="AK11" i="6"/>
  <c r="AK15" i="6"/>
  <c r="AK19" i="6"/>
  <c r="AK23" i="6"/>
  <c r="AK27" i="6"/>
  <c r="AK31" i="6"/>
  <c r="AK35" i="6"/>
  <c r="AK39" i="6"/>
  <c r="AK43" i="6"/>
  <c r="AK47" i="6"/>
  <c r="AK51" i="6"/>
  <c r="AK55" i="6"/>
  <c r="AK59" i="6"/>
  <c r="AK63" i="6"/>
  <c r="AK67" i="6"/>
  <c r="AK71" i="6"/>
  <c r="AK75" i="6"/>
  <c r="AK79" i="6"/>
  <c r="AK83" i="6"/>
  <c r="AK87" i="6"/>
  <c r="AK91" i="6"/>
  <c r="AK95" i="6"/>
  <c r="AK99" i="6"/>
  <c r="AK103" i="6"/>
  <c r="AK107" i="6"/>
  <c r="AK111" i="6"/>
  <c r="AK115" i="6"/>
  <c r="AK119" i="6"/>
  <c r="AK123" i="6"/>
  <c r="AK127" i="6"/>
  <c r="AK131" i="6"/>
  <c r="AK135" i="6"/>
  <c r="AK139" i="6"/>
  <c r="AK143" i="6"/>
  <c r="AK147" i="6"/>
  <c r="AK151" i="6"/>
  <c r="AK155" i="6"/>
  <c r="AK159" i="6"/>
  <c r="AK163" i="6"/>
  <c r="AK167" i="6"/>
  <c r="AK171" i="6"/>
  <c r="AK175" i="6"/>
  <c r="AK179" i="6"/>
  <c r="AK183" i="6"/>
  <c r="AK187" i="6"/>
  <c r="AK191" i="6"/>
  <c r="AK195" i="6"/>
  <c r="AK199" i="6"/>
  <c r="AK203" i="6"/>
  <c r="AK207" i="6"/>
  <c r="AK211" i="6"/>
  <c r="AK215" i="6"/>
  <c r="AK219" i="6"/>
  <c r="AK223" i="6"/>
  <c r="AK227" i="6"/>
  <c r="AK231" i="6"/>
  <c r="AK235" i="6"/>
  <c r="AK239" i="6"/>
  <c r="AK243" i="6"/>
  <c r="AK247" i="6"/>
  <c r="AK251" i="6"/>
  <c r="AK255" i="6"/>
  <c r="AK259" i="6"/>
  <c r="AK263" i="6"/>
  <c r="AK267" i="6"/>
  <c r="AK271" i="6"/>
  <c r="AK275" i="6"/>
  <c r="AK279" i="6"/>
  <c r="AK283" i="6"/>
  <c r="AK287" i="6"/>
  <c r="AK291" i="6"/>
  <c r="AK295" i="6"/>
  <c r="AK299" i="6"/>
  <c r="AK303" i="6"/>
  <c r="AK307" i="6"/>
  <c r="AK311" i="6"/>
  <c r="AK315" i="6"/>
  <c r="AK319" i="6"/>
  <c r="AK323" i="6"/>
  <c r="AK327" i="6"/>
  <c r="AK331" i="6"/>
  <c r="AK335" i="6"/>
  <c r="AK339" i="6"/>
  <c r="AK343" i="6"/>
  <c r="AK347" i="6"/>
  <c r="AK351" i="6"/>
  <c r="AK355" i="6"/>
  <c r="AK359" i="6"/>
  <c r="AK363" i="6"/>
  <c r="AK367" i="6"/>
  <c r="AK371" i="6"/>
  <c r="AK375" i="6"/>
  <c r="AK379" i="6"/>
  <c r="AK383" i="6"/>
  <c r="AK387" i="6"/>
  <c r="AK391" i="6"/>
  <c r="AK395" i="6"/>
  <c r="AK399" i="6"/>
  <c r="AK403" i="6"/>
  <c r="AK407" i="6"/>
  <c r="AK411" i="6"/>
  <c r="AK415" i="6"/>
  <c r="AK419" i="6"/>
  <c r="AK423" i="6"/>
  <c r="AK427" i="6"/>
  <c r="AK431" i="6"/>
  <c r="AK435" i="6"/>
  <c r="AK439" i="6"/>
  <c r="AK443" i="6"/>
  <c r="AK447" i="6"/>
  <c r="AK451" i="6"/>
  <c r="AK455" i="6"/>
  <c r="AK459" i="6"/>
  <c r="AK463" i="6"/>
  <c r="AK467" i="6"/>
  <c r="AK471" i="6"/>
  <c r="AK475" i="6"/>
  <c r="AK479" i="6"/>
  <c r="AK483" i="6"/>
  <c r="AK487" i="6"/>
  <c r="AK491" i="6"/>
  <c r="AK495" i="6"/>
  <c r="AK499" i="6"/>
  <c r="AK503" i="6"/>
  <c r="AK140" i="6"/>
  <c r="AK156" i="6"/>
  <c r="AK172" i="6"/>
  <c r="AK180" i="6"/>
  <c r="AK188" i="6"/>
  <c r="AK196" i="6"/>
  <c r="AK204" i="6"/>
  <c r="AK212" i="6"/>
  <c r="AK220" i="6"/>
  <c r="AK228" i="6"/>
  <c r="AK236" i="6"/>
  <c r="AK244" i="6"/>
  <c r="AK252" i="6"/>
  <c r="AK260" i="6"/>
  <c r="AK265" i="6"/>
  <c r="AK270" i="6"/>
  <c r="AK276" i="6"/>
  <c r="AK281" i="6"/>
  <c r="AK286" i="6"/>
  <c r="AK292" i="6"/>
  <c r="AK297" i="6"/>
  <c r="AK302" i="6"/>
  <c r="AK308" i="6"/>
  <c r="AK313" i="6"/>
  <c r="AK318" i="6"/>
  <c r="AK324" i="6"/>
  <c r="AK329" i="6"/>
  <c r="AK334" i="6"/>
  <c r="AK340" i="6"/>
  <c r="AK345" i="6"/>
  <c r="AK350" i="6"/>
  <c r="AK356" i="6"/>
  <c r="AK361" i="6"/>
  <c r="AK366" i="6"/>
  <c r="AK372" i="6"/>
  <c r="AK377" i="6"/>
  <c r="AK382" i="6"/>
  <c r="AK388" i="6"/>
  <c r="AK393" i="6"/>
  <c r="AK398" i="6"/>
  <c r="AK404" i="6"/>
  <c r="AK409" i="6"/>
  <c r="AK414" i="6"/>
  <c r="AK420" i="6"/>
  <c r="AK425" i="6"/>
  <c r="AK430" i="6"/>
  <c r="AK436" i="6"/>
  <c r="AK441" i="6"/>
  <c r="AK446" i="6"/>
  <c r="AK452" i="6"/>
  <c r="AK457" i="6"/>
  <c r="AK462" i="6"/>
  <c r="AK468" i="6"/>
  <c r="AK473" i="6"/>
  <c r="AK478" i="6"/>
  <c r="AK484" i="6"/>
  <c r="AK489" i="6"/>
  <c r="AK494" i="6"/>
  <c r="AK500" i="6"/>
  <c r="AK505" i="6"/>
  <c r="AK509" i="6"/>
  <c r="AK513" i="6"/>
  <c r="AK517" i="6"/>
  <c r="AK521" i="6"/>
  <c r="AK525" i="6"/>
  <c r="AK529" i="6"/>
  <c r="AK533" i="6"/>
  <c r="AK537" i="6"/>
  <c r="AK541" i="6"/>
  <c r="AK545" i="6"/>
  <c r="AK549" i="6"/>
  <c r="AK553" i="6"/>
  <c r="AK557" i="6"/>
  <c r="AK561" i="6"/>
  <c r="AK565" i="6"/>
  <c r="AK569" i="6"/>
  <c r="AK573" i="6"/>
  <c r="AK577" i="6"/>
  <c r="AK581" i="6"/>
  <c r="AK585" i="6"/>
  <c r="AK589" i="6"/>
  <c r="AK593" i="6"/>
  <c r="AK597" i="6"/>
  <c r="AK601" i="6"/>
  <c r="AK605" i="6"/>
  <c r="AK609" i="6"/>
  <c r="AK613" i="6"/>
  <c r="AK617" i="6"/>
  <c r="AK621" i="6"/>
  <c r="AK625" i="6"/>
  <c r="AK629" i="6"/>
  <c r="AK633" i="6"/>
  <c r="AK637" i="6"/>
  <c r="AK641" i="6"/>
  <c r="AK645" i="6"/>
  <c r="AK649" i="6"/>
  <c r="AK653" i="6"/>
  <c r="AK657" i="6"/>
  <c r="AK661" i="6"/>
  <c r="AK665" i="6"/>
  <c r="AK669" i="6"/>
  <c r="AK673" i="6"/>
  <c r="AK677" i="6"/>
  <c r="AK681" i="6"/>
  <c r="AK685" i="6"/>
  <c r="AK689" i="6"/>
  <c r="AK693" i="6"/>
  <c r="AK697" i="6"/>
  <c r="AK701" i="6"/>
  <c r="AK705" i="6"/>
  <c r="AK709" i="6"/>
  <c r="AK713" i="6"/>
  <c r="AK717" i="6"/>
  <c r="AK721" i="6"/>
  <c r="AK725" i="6"/>
  <c r="AK729" i="6"/>
  <c r="AK733" i="6"/>
  <c r="AK737" i="6"/>
  <c r="AK741" i="6"/>
  <c r="AK745" i="6"/>
  <c r="AK749" i="6"/>
  <c r="AK753" i="6"/>
  <c r="AK757" i="6"/>
  <c r="AK761" i="6"/>
  <c r="AK765" i="6"/>
  <c r="AK769" i="6"/>
  <c r="AK773" i="6"/>
  <c r="AK777" i="6"/>
  <c r="AK781" i="6"/>
  <c r="AK785" i="6"/>
  <c r="AK789" i="6"/>
  <c r="AK793" i="6"/>
  <c r="AK797" i="6"/>
  <c r="AK801" i="6"/>
  <c r="AK805" i="6"/>
  <c r="AK809" i="6"/>
  <c r="AK813" i="6"/>
  <c r="AK817" i="6"/>
  <c r="AK821" i="6"/>
  <c r="AK825" i="6"/>
  <c r="AK829" i="6"/>
  <c r="AK833" i="6"/>
  <c r="AK837" i="6"/>
  <c r="AK841" i="6"/>
  <c r="AK845" i="6"/>
  <c r="AK849" i="6"/>
  <c r="AK853" i="6"/>
  <c r="AK857" i="6"/>
  <c r="AK861" i="6"/>
  <c r="AK865" i="6"/>
  <c r="AK869" i="6"/>
  <c r="AK873" i="6"/>
  <c r="AK877" i="6"/>
  <c r="AK881" i="6"/>
  <c r="AK885" i="6"/>
  <c r="AK889" i="6"/>
  <c r="AK893" i="6"/>
  <c r="AK897" i="6"/>
  <c r="AK901" i="6"/>
  <c r="AK905" i="6"/>
  <c r="AK909" i="6"/>
  <c r="AK913" i="6"/>
  <c r="AK917" i="6"/>
  <c r="AK921" i="6"/>
  <c r="AK925" i="6"/>
  <c r="AK929" i="6"/>
  <c r="AK933" i="6"/>
  <c r="AK937" i="6"/>
  <c r="AK941" i="6"/>
  <c r="AK945" i="6"/>
  <c r="AK949" i="6"/>
  <c r="AK953" i="6"/>
  <c r="AK957" i="6"/>
  <c r="AK961" i="6"/>
  <c r="AK965" i="6"/>
  <c r="AK969" i="6"/>
  <c r="AK973" i="6"/>
  <c r="AK977" i="6"/>
  <c r="AK981" i="6"/>
  <c r="AK985" i="6"/>
  <c r="AK989" i="6"/>
  <c r="AK993" i="6"/>
  <c r="AK997" i="6"/>
  <c r="AK5" i="6"/>
  <c r="AK144" i="6"/>
  <c r="AK160" i="6"/>
  <c r="AK174" i="6"/>
  <c r="AK182" i="6"/>
  <c r="AK190" i="6"/>
  <c r="AK198" i="6"/>
  <c r="AK206" i="6"/>
  <c r="AK214" i="6"/>
  <c r="AK222" i="6"/>
  <c r="AK230" i="6"/>
  <c r="AK238" i="6"/>
  <c r="AK246" i="6"/>
  <c r="AK254" i="6"/>
  <c r="AK261" i="6"/>
  <c r="AK266" i="6"/>
  <c r="AK272" i="6"/>
  <c r="AK277" i="6"/>
  <c r="AK282" i="6"/>
  <c r="AK288" i="6"/>
  <c r="AK293" i="6"/>
  <c r="AK298" i="6"/>
  <c r="AK304" i="6"/>
  <c r="AK309" i="6"/>
  <c r="AK314" i="6"/>
  <c r="AK320" i="6"/>
  <c r="AK325" i="6"/>
  <c r="AK330" i="6"/>
  <c r="AK336" i="6"/>
  <c r="AK341" i="6"/>
  <c r="AK346" i="6"/>
  <c r="AK352" i="6"/>
  <c r="AK357" i="6"/>
  <c r="AK362" i="6"/>
  <c r="AK368" i="6"/>
  <c r="AK373" i="6"/>
  <c r="AK378" i="6"/>
  <c r="AK384" i="6"/>
  <c r="AK389" i="6"/>
  <c r="AK394" i="6"/>
  <c r="AK400" i="6"/>
  <c r="AK405" i="6"/>
  <c r="AK410" i="6"/>
  <c r="AK416" i="6"/>
  <c r="AK421" i="6"/>
  <c r="AK426" i="6"/>
  <c r="AK432" i="6"/>
  <c r="AK437" i="6"/>
  <c r="AK442" i="6"/>
  <c r="AK448" i="6"/>
  <c r="AK453" i="6"/>
  <c r="AK458" i="6"/>
  <c r="AK464" i="6"/>
  <c r="AK469" i="6"/>
  <c r="AK474" i="6"/>
  <c r="AK480" i="6"/>
  <c r="AK485" i="6"/>
  <c r="AK490" i="6"/>
  <c r="AK496" i="6"/>
  <c r="AK501" i="6"/>
  <c r="AK506" i="6"/>
  <c r="AK510" i="6"/>
  <c r="AK514" i="6"/>
  <c r="AK518" i="6"/>
  <c r="AK522" i="6"/>
  <c r="AK526" i="6"/>
  <c r="AK530" i="6"/>
  <c r="AK534" i="6"/>
  <c r="AK538" i="6"/>
  <c r="AK542" i="6"/>
  <c r="AK546" i="6"/>
  <c r="AK550" i="6"/>
  <c r="AK554" i="6"/>
  <c r="AK558" i="6"/>
  <c r="AK562" i="6"/>
  <c r="AK566" i="6"/>
  <c r="AK570" i="6"/>
  <c r="AK574" i="6"/>
  <c r="AK578" i="6"/>
  <c r="AK582" i="6"/>
  <c r="AK586" i="6"/>
  <c r="AK590" i="6"/>
  <c r="AK594" i="6"/>
  <c r="AK598" i="6"/>
  <c r="AK602" i="6"/>
  <c r="AK606" i="6"/>
  <c r="AK610" i="6"/>
  <c r="AK614" i="6"/>
  <c r="AK618" i="6"/>
  <c r="AK622" i="6"/>
  <c r="AK626" i="6"/>
  <c r="AK630" i="6"/>
  <c r="AK634" i="6"/>
  <c r="AK638" i="6"/>
  <c r="AK642" i="6"/>
  <c r="AK646" i="6"/>
  <c r="AK650" i="6"/>
  <c r="AK654" i="6"/>
  <c r="AK658" i="6"/>
  <c r="AK662" i="6"/>
  <c r="AK666" i="6"/>
  <c r="AK670" i="6"/>
  <c r="AK674" i="6"/>
  <c r="AK678" i="6"/>
  <c r="AK682" i="6"/>
  <c r="AK686" i="6"/>
  <c r="AK690" i="6"/>
  <c r="AK694" i="6"/>
  <c r="AK698" i="6"/>
  <c r="AK702" i="6"/>
  <c r="AK706" i="6"/>
  <c r="AK710" i="6"/>
  <c r="AK714" i="6"/>
  <c r="AK718" i="6"/>
  <c r="AK722" i="6"/>
  <c r="AK726" i="6"/>
  <c r="AK730" i="6"/>
  <c r="AK734" i="6"/>
  <c r="AK738" i="6"/>
  <c r="AK742" i="6"/>
  <c r="AK746" i="6"/>
  <c r="AK750" i="6"/>
  <c r="AK754" i="6"/>
  <c r="AK758" i="6"/>
  <c r="AK762" i="6"/>
  <c r="AK766" i="6"/>
  <c r="AK770" i="6"/>
  <c r="AK774" i="6"/>
  <c r="AK778" i="6"/>
  <c r="AK782" i="6"/>
  <c r="AK786" i="6"/>
  <c r="AK790" i="6"/>
  <c r="AK794" i="6"/>
  <c r="AK798" i="6"/>
  <c r="AK802" i="6"/>
  <c r="AK806" i="6"/>
  <c r="AK810" i="6"/>
  <c r="AK814" i="6"/>
  <c r="AK818" i="6"/>
  <c r="AK822" i="6"/>
  <c r="AK826" i="6"/>
  <c r="AK830" i="6"/>
  <c r="AK834" i="6"/>
  <c r="AK838" i="6"/>
  <c r="AK842" i="6"/>
  <c r="AK846" i="6"/>
  <c r="AK850" i="6"/>
  <c r="AK854" i="6"/>
  <c r="AK858" i="6"/>
  <c r="AK862" i="6"/>
  <c r="AK866" i="6"/>
  <c r="AK870" i="6"/>
  <c r="AK874" i="6"/>
  <c r="AK878" i="6"/>
  <c r="AK882" i="6"/>
  <c r="AK886" i="6"/>
  <c r="AK890" i="6"/>
  <c r="AK894" i="6"/>
  <c r="AK898" i="6"/>
  <c r="AK902" i="6"/>
  <c r="AK906" i="6"/>
  <c r="AK910" i="6"/>
  <c r="AK914" i="6"/>
  <c r="AK918" i="6"/>
  <c r="AK922" i="6"/>
  <c r="AK926" i="6"/>
  <c r="AK930" i="6"/>
  <c r="AK934" i="6"/>
  <c r="AK938" i="6"/>
  <c r="AK942" i="6"/>
  <c r="AK946" i="6"/>
  <c r="AK950" i="6"/>
  <c r="AK954" i="6"/>
  <c r="AK958" i="6"/>
  <c r="AK962" i="6"/>
  <c r="AK966" i="6"/>
  <c r="AK970" i="6"/>
  <c r="AK974" i="6"/>
  <c r="AK978" i="6"/>
  <c r="AK982" i="6"/>
  <c r="AK986" i="6"/>
  <c r="AK990" i="6"/>
  <c r="AK994" i="6"/>
  <c r="AK998" i="6"/>
  <c r="AK148" i="6"/>
  <c r="AK164" i="6"/>
  <c r="AK176" i="6"/>
  <c r="AK184" i="6"/>
  <c r="AK192" i="6"/>
  <c r="AK200" i="6"/>
  <c r="AK208" i="6"/>
  <c r="AK216" i="6"/>
  <c r="AK224" i="6"/>
  <c r="AK232" i="6"/>
  <c r="AK240" i="6"/>
  <c r="AK248" i="6"/>
  <c r="AK256" i="6"/>
  <c r="AK262" i="6"/>
  <c r="AK268" i="6"/>
  <c r="AK273" i="6"/>
  <c r="AK278" i="6"/>
  <c r="AK284" i="6"/>
  <c r="AK289" i="6"/>
  <c r="AK294" i="6"/>
  <c r="AK300" i="6"/>
  <c r="AK305" i="6"/>
  <c r="AK310" i="6"/>
  <c r="AK316" i="6"/>
  <c r="AK321" i="6"/>
  <c r="AK326" i="6"/>
  <c r="AK332" i="6"/>
  <c r="AK337" i="6"/>
  <c r="AK342" i="6"/>
  <c r="AK348" i="6"/>
  <c r="AK353" i="6"/>
  <c r="AK358" i="6"/>
  <c r="AK364" i="6"/>
  <c r="AK369" i="6"/>
  <c r="AK374" i="6"/>
  <c r="AK380" i="6"/>
  <c r="AK385" i="6"/>
  <c r="AK390" i="6"/>
  <c r="AK396" i="6"/>
  <c r="AK401" i="6"/>
  <c r="AK406" i="6"/>
  <c r="AK412" i="6"/>
  <c r="AK417" i="6"/>
  <c r="AK422" i="6"/>
  <c r="AK428" i="6"/>
  <c r="AK433" i="6"/>
  <c r="AK438" i="6"/>
  <c r="AK444" i="6"/>
  <c r="AK449" i="6"/>
  <c r="AK454" i="6"/>
  <c r="AK460" i="6"/>
  <c r="AK465" i="6"/>
  <c r="AK470" i="6"/>
  <c r="AK476" i="6"/>
  <c r="AK481" i="6"/>
  <c r="AK486" i="6"/>
  <c r="AK492" i="6"/>
  <c r="AK497" i="6"/>
  <c r="AK502" i="6"/>
  <c r="AK507" i="6"/>
  <c r="AK511" i="6"/>
  <c r="AK515" i="6"/>
  <c r="AK519" i="6"/>
  <c r="AK523" i="6"/>
  <c r="AK527" i="6"/>
  <c r="AK531" i="6"/>
  <c r="AK535" i="6"/>
  <c r="AK539" i="6"/>
  <c r="AK543" i="6"/>
  <c r="AK547" i="6"/>
  <c r="AK551" i="6"/>
  <c r="AK555" i="6"/>
  <c r="AK559" i="6"/>
  <c r="AK563" i="6"/>
  <c r="AK567" i="6"/>
  <c r="AK571" i="6"/>
  <c r="AK575" i="6"/>
  <c r="AK579" i="6"/>
  <c r="AK583" i="6"/>
  <c r="AK587" i="6"/>
  <c r="AK591" i="6"/>
  <c r="AK595" i="6"/>
  <c r="AK599" i="6"/>
  <c r="AK603" i="6"/>
  <c r="AK607" i="6"/>
  <c r="AK611" i="6"/>
  <c r="AK615" i="6"/>
  <c r="AK619" i="6"/>
  <c r="AK623" i="6"/>
  <c r="AK627" i="6"/>
  <c r="AK631" i="6"/>
  <c r="AK635" i="6"/>
  <c r="AK639" i="6"/>
  <c r="AK643" i="6"/>
  <c r="AK647" i="6"/>
  <c r="AK651" i="6"/>
  <c r="AK655" i="6"/>
  <c r="AK659" i="6"/>
  <c r="AK663" i="6"/>
  <c r="AK667" i="6"/>
  <c r="AK671" i="6"/>
  <c r="AK675" i="6"/>
  <c r="AK679" i="6"/>
  <c r="AK683" i="6"/>
  <c r="AK687" i="6"/>
  <c r="AK691" i="6"/>
  <c r="AK695" i="6"/>
  <c r="AK699" i="6"/>
  <c r="AK703" i="6"/>
  <c r="AK707" i="6"/>
  <c r="AK711" i="6"/>
  <c r="AK715" i="6"/>
  <c r="AK719" i="6"/>
  <c r="AK723" i="6"/>
  <c r="AK727" i="6"/>
  <c r="AK731" i="6"/>
  <c r="AK735" i="6"/>
  <c r="AK739" i="6"/>
  <c r="AK743" i="6"/>
  <c r="AK747" i="6"/>
  <c r="AK751" i="6"/>
  <c r="AK755" i="6"/>
  <c r="AK759" i="6"/>
  <c r="AK763" i="6"/>
  <c r="AK767" i="6"/>
  <c r="AK771" i="6"/>
  <c r="AK775" i="6"/>
  <c r="AK779" i="6"/>
  <c r="AK783" i="6"/>
  <c r="AK787" i="6"/>
  <c r="AK791" i="6"/>
  <c r="AK795" i="6"/>
  <c r="AK799" i="6"/>
  <c r="AK803" i="6"/>
  <c r="AK807" i="6"/>
  <c r="AK811" i="6"/>
  <c r="AK815" i="6"/>
  <c r="AK819" i="6"/>
  <c r="AK823" i="6"/>
  <c r="AK827" i="6"/>
  <c r="AK831" i="6"/>
  <c r="AK835" i="6"/>
  <c r="AK839" i="6"/>
  <c r="AK843" i="6"/>
  <c r="AK847" i="6"/>
  <c r="AK851" i="6"/>
  <c r="AK855" i="6"/>
  <c r="AK859" i="6"/>
  <c r="AK863" i="6"/>
  <c r="AK867" i="6"/>
  <c r="AK871" i="6"/>
  <c r="AK875" i="6"/>
  <c r="AK879" i="6"/>
  <c r="AK883" i="6"/>
  <c r="AK887" i="6"/>
  <c r="AK891" i="6"/>
  <c r="AK895" i="6"/>
  <c r="AK899" i="6"/>
  <c r="AK903" i="6"/>
  <c r="AK907" i="6"/>
  <c r="AK911" i="6"/>
  <c r="AK915" i="6"/>
  <c r="AK919" i="6"/>
  <c r="AK923" i="6"/>
  <c r="AK927" i="6"/>
  <c r="AK931" i="6"/>
  <c r="AK935" i="6"/>
  <c r="AK939" i="6"/>
  <c r="AK943" i="6"/>
  <c r="AK947" i="6"/>
  <c r="AK951" i="6"/>
  <c r="AK955" i="6"/>
  <c r="AK959" i="6"/>
  <c r="AK963" i="6"/>
  <c r="AK967" i="6"/>
  <c r="AK971" i="6"/>
  <c r="AK975" i="6"/>
  <c r="AK979" i="6"/>
  <c r="AK983" i="6"/>
  <c r="AK987" i="6"/>
  <c r="AK991" i="6"/>
  <c r="AK995" i="6"/>
  <c r="AK999" i="6"/>
  <c r="AK152" i="6"/>
  <c r="AK168" i="6"/>
  <c r="AK178" i="6"/>
  <c r="AK186" i="6"/>
  <c r="AK194" i="6"/>
  <c r="AK202" i="6"/>
  <c r="AK210" i="6"/>
  <c r="AK218" i="6"/>
  <c r="AK226" i="6"/>
  <c r="AK234" i="6"/>
  <c r="AK242" i="6"/>
  <c r="AK250" i="6"/>
  <c r="AK258" i="6"/>
  <c r="AK264" i="6"/>
  <c r="AK269" i="6"/>
  <c r="AK274" i="6"/>
  <c r="AK280" i="6"/>
  <c r="AK285" i="6"/>
  <c r="AK290" i="6"/>
  <c r="AK296" i="6"/>
  <c r="AK301" i="6"/>
  <c r="AK306" i="6"/>
  <c r="AK312" i="6"/>
  <c r="AK317" i="6"/>
  <c r="AK322" i="6"/>
  <c r="AK328" i="6"/>
  <c r="AK333" i="6"/>
  <c r="AK338" i="6"/>
  <c r="AK344" i="6"/>
  <c r="AK349" i="6"/>
  <c r="AK354" i="6"/>
  <c r="AK360" i="6"/>
  <c r="AK365" i="6"/>
  <c r="AK370" i="6"/>
  <c r="AK376" i="6"/>
  <c r="AK381" i="6"/>
  <c r="AK386" i="6"/>
  <c r="AK392" i="6"/>
  <c r="AK397" i="6"/>
  <c r="AK402" i="6"/>
  <c r="AK408" i="6"/>
  <c r="AK413" i="6"/>
  <c r="AK418" i="6"/>
  <c r="AK424" i="6"/>
  <c r="AK429" i="6"/>
  <c r="AK434" i="6"/>
  <c r="AK440" i="6"/>
  <c r="AK445" i="6"/>
  <c r="AK450" i="6"/>
  <c r="AK456" i="6"/>
  <c r="AK461" i="6"/>
  <c r="AK466" i="6"/>
  <c r="AK472" i="6"/>
  <c r="AK477" i="6"/>
  <c r="AK482" i="6"/>
  <c r="AK488" i="6"/>
  <c r="AK493" i="6"/>
  <c r="AK498" i="6"/>
  <c r="AK504" i="6"/>
  <c r="AK508" i="6"/>
  <c r="AK512" i="6"/>
  <c r="AK516" i="6"/>
  <c r="AK520" i="6"/>
  <c r="AK524" i="6"/>
  <c r="AK528" i="6"/>
  <c r="AK532" i="6"/>
  <c r="AK536" i="6"/>
  <c r="AK540" i="6"/>
  <c r="AK544" i="6"/>
  <c r="AK548" i="6"/>
  <c r="AK552" i="6"/>
  <c r="AK556" i="6"/>
  <c r="AK560" i="6"/>
  <c r="AK564" i="6"/>
  <c r="AK568" i="6"/>
  <c r="AK572" i="6"/>
  <c r="AK576" i="6"/>
  <c r="AK580" i="6"/>
  <c r="AK584" i="6"/>
  <c r="AK588" i="6"/>
  <c r="AK592" i="6"/>
  <c r="AK596" i="6"/>
  <c r="AK600" i="6"/>
  <c r="AK604" i="6"/>
  <c r="AK608" i="6"/>
  <c r="AK612" i="6"/>
  <c r="AK616" i="6"/>
  <c r="AK620" i="6"/>
  <c r="AK624" i="6"/>
  <c r="AK628" i="6"/>
  <c r="AK632" i="6"/>
  <c r="AK636" i="6"/>
  <c r="AK640" i="6"/>
  <c r="AK644" i="6"/>
  <c r="AK648" i="6"/>
  <c r="AK652" i="6"/>
  <c r="AK656" i="6"/>
  <c r="AK660" i="6"/>
  <c r="AK664" i="6"/>
  <c r="AK668" i="6"/>
  <c r="AK672" i="6"/>
  <c r="AK676" i="6"/>
  <c r="AK680" i="6"/>
  <c r="AK684" i="6"/>
  <c r="AK688" i="6"/>
  <c r="AK692" i="6"/>
  <c r="AK696" i="6"/>
  <c r="AK700" i="6"/>
  <c r="AK704" i="6"/>
  <c r="AK708" i="6"/>
  <c r="AK712" i="6"/>
  <c r="AK716" i="6"/>
  <c r="AK720" i="6"/>
  <c r="AK724" i="6"/>
  <c r="AK728" i="6"/>
  <c r="AK732" i="6"/>
  <c r="AK736" i="6"/>
  <c r="AK740" i="6"/>
  <c r="AK744" i="6"/>
  <c r="AK748" i="6"/>
  <c r="AK752" i="6"/>
  <c r="AK756" i="6"/>
  <c r="AK760" i="6"/>
  <c r="AK764" i="6"/>
  <c r="AK768" i="6"/>
  <c r="AK772" i="6"/>
  <c r="AK776" i="6"/>
  <c r="AK780" i="6"/>
  <c r="AK784" i="6"/>
  <c r="AK788" i="6"/>
  <c r="AK792" i="6"/>
  <c r="AK796" i="6"/>
  <c r="AK800" i="6"/>
  <c r="AK804" i="6"/>
  <c r="AK808" i="6"/>
  <c r="AK812" i="6"/>
  <c r="AK816" i="6"/>
  <c r="AK820" i="6"/>
  <c r="AK824" i="6"/>
  <c r="AK828" i="6"/>
  <c r="AK832" i="6"/>
  <c r="AK836" i="6"/>
  <c r="AK840" i="6"/>
  <c r="AK844" i="6"/>
  <c r="AK848" i="6"/>
  <c r="AK852" i="6"/>
  <c r="AK856" i="6"/>
  <c r="AK860" i="6"/>
  <c r="AK864" i="6"/>
  <c r="AK868" i="6"/>
  <c r="AK872" i="6"/>
  <c r="AK876" i="6"/>
  <c r="AK880" i="6"/>
  <c r="AK884" i="6"/>
  <c r="AK888" i="6"/>
  <c r="AK892" i="6"/>
  <c r="AK896" i="6"/>
  <c r="AK900" i="6"/>
  <c r="AK904" i="6"/>
  <c r="AK908" i="6"/>
  <c r="AK912" i="6"/>
  <c r="AK916" i="6"/>
  <c r="AK920" i="6"/>
  <c r="AK924" i="6"/>
  <c r="AK928" i="6"/>
  <c r="AK932" i="6"/>
  <c r="AK936" i="6"/>
  <c r="AK940" i="6"/>
  <c r="AK944" i="6"/>
  <c r="AK948" i="6"/>
  <c r="AK952" i="6"/>
  <c r="AK956" i="6"/>
  <c r="AK960" i="6"/>
  <c r="AK964" i="6"/>
  <c r="AK968" i="6"/>
  <c r="AK972" i="6"/>
  <c r="AK976" i="6"/>
  <c r="AK980" i="6"/>
  <c r="AK984" i="6"/>
  <c r="AK988" i="6"/>
  <c r="AK992" i="6"/>
  <c r="AK996" i="6"/>
  <c r="AK1000" i="6"/>
  <c r="AN9" i="6"/>
  <c r="AN13" i="6"/>
  <c r="AN17" i="6"/>
  <c r="AN21" i="6"/>
  <c r="AN25" i="6"/>
  <c r="AN29" i="6"/>
  <c r="AN33" i="6"/>
  <c r="AN37" i="6"/>
  <c r="AN41" i="6"/>
  <c r="AN45" i="6"/>
  <c r="AN49" i="6"/>
  <c r="AN53" i="6"/>
  <c r="AN57" i="6"/>
  <c r="AN61" i="6"/>
  <c r="AN65" i="6"/>
  <c r="AN69" i="6"/>
  <c r="AN73" i="6"/>
  <c r="AN77" i="6"/>
  <c r="AN81" i="6"/>
  <c r="AN85" i="6"/>
  <c r="AN89" i="6"/>
  <c r="AN93" i="6"/>
  <c r="AN97" i="6"/>
  <c r="AN101" i="6"/>
  <c r="AN105" i="6"/>
  <c r="AN109" i="6"/>
  <c r="AN113" i="6"/>
  <c r="AN117" i="6"/>
  <c r="AN121" i="6"/>
  <c r="AN125" i="6"/>
  <c r="AN129" i="6"/>
  <c r="AN133" i="6"/>
  <c r="AN137" i="6"/>
  <c r="AN141" i="6"/>
  <c r="AN145" i="6"/>
  <c r="AN149" i="6"/>
  <c r="AN153" i="6"/>
  <c r="AN157" i="6"/>
  <c r="AN161" i="6"/>
  <c r="AN165" i="6"/>
  <c r="AN169" i="6"/>
  <c r="AN173" i="6"/>
  <c r="AN177" i="6"/>
  <c r="AN181" i="6"/>
  <c r="AN185" i="6"/>
  <c r="AN189" i="6"/>
  <c r="AN193" i="6"/>
  <c r="AN197" i="6"/>
  <c r="AN201" i="6"/>
  <c r="AN205" i="6"/>
  <c r="AN209" i="6"/>
  <c r="AN213" i="6"/>
  <c r="AN217" i="6"/>
  <c r="AN221" i="6"/>
  <c r="AN225" i="6"/>
  <c r="AN229" i="6"/>
  <c r="AN233" i="6"/>
  <c r="AN237" i="6"/>
  <c r="AN241" i="6"/>
  <c r="AN245" i="6"/>
  <c r="AN249" i="6"/>
  <c r="AN253" i="6"/>
  <c r="AN257" i="6"/>
  <c r="AN6" i="6"/>
  <c r="AN10" i="6"/>
  <c r="AN14" i="6"/>
  <c r="AN18" i="6"/>
  <c r="AN22" i="6"/>
  <c r="AN26" i="6"/>
  <c r="AN30" i="6"/>
  <c r="AN34" i="6"/>
  <c r="AN38" i="6"/>
  <c r="AN42" i="6"/>
  <c r="AN46" i="6"/>
  <c r="AN50" i="6"/>
  <c r="AN54" i="6"/>
  <c r="AN58" i="6"/>
  <c r="AN62" i="6"/>
  <c r="AN66" i="6"/>
  <c r="AN70" i="6"/>
  <c r="AN74" i="6"/>
  <c r="AN78" i="6"/>
  <c r="AN82" i="6"/>
  <c r="AN86" i="6"/>
  <c r="AN90" i="6"/>
  <c r="AN94" i="6"/>
  <c r="AN98" i="6"/>
  <c r="AN102" i="6"/>
  <c r="AN106" i="6"/>
  <c r="AN110" i="6"/>
  <c r="AN114" i="6"/>
  <c r="AN118" i="6"/>
  <c r="AN122" i="6"/>
  <c r="AN126" i="6"/>
  <c r="AN130" i="6"/>
  <c r="AN134" i="6"/>
  <c r="AN138" i="6"/>
  <c r="AN142" i="6"/>
  <c r="AN146" i="6"/>
  <c r="AN150" i="6"/>
  <c r="AN154" i="6"/>
  <c r="AN158" i="6"/>
  <c r="AN162" i="6"/>
  <c r="AN166" i="6"/>
  <c r="AN170" i="6"/>
  <c r="AN174" i="6"/>
  <c r="AN178" i="6"/>
  <c r="AN182" i="6"/>
  <c r="AN186" i="6"/>
  <c r="AN190" i="6"/>
  <c r="AN194" i="6"/>
  <c r="AN198" i="6"/>
  <c r="AN202" i="6"/>
  <c r="AN206" i="6"/>
  <c r="AN210" i="6"/>
  <c r="AN214" i="6"/>
  <c r="AN218" i="6"/>
  <c r="AN222" i="6"/>
  <c r="AN226" i="6"/>
  <c r="AN230" i="6"/>
  <c r="AN234" i="6"/>
  <c r="AN238" i="6"/>
  <c r="AN242" i="6"/>
  <c r="AN246" i="6"/>
  <c r="AN250" i="6"/>
  <c r="AN254" i="6"/>
  <c r="AN258" i="6"/>
  <c r="AN262" i="6"/>
  <c r="AN266" i="6"/>
  <c r="AN270" i="6"/>
  <c r="AN274" i="6"/>
  <c r="AN278" i="6"/>
  <c r="AN282" i="6"/>
  <c r="AN286" i="6"/>
  <c r="AN290" i="6"/>
  <c r="AN294" i="6"/>
  <c r="AN298" i="6"/>
  <c r="AN302" i="6"/>
  <c r="AN306" i="6"/>
  <c r="AN310" i="6"/>
  <c r="AN314" i="6"/>
  <c r="AN318" i="6"/>
  <c r="AN7" i="6"/>
  <c r="AN11" i="6"/>
  <c r="AN15" i="6"/>
  <c r="AN19" i="6"/>
  <c r="AN23" i="6"/>
  <c r="AN27" i="6"/>
  <c r="AN31" i="6"/>
  <c r="AN35" i="6"/>
  <c r="AN39" i="6"/>
  <c r="AN43" i="6"/>
  <c r="AN47" i="6"/>
  <c r="AN51" i="6"/>
  <c r="AN55" i="6"/>
  <c r="AN59" i="6"/>
  <c r="AN63" i="6"/>
  <c r="AN67" i="6"/>
  <c r="AN71" i="6"/>
  <c r="AN75" i="6"/>
  <c r="AN79" i="6"/>
  <c r="AN83" i="6"/>
  <c r="AN87" i="6"/>
  <c r="AN91" i="6"/>
  <c r="AN95" i="6"/>
  <c r="AN99" i="6"/>
  <c r="AN103" i="6"/>
  <c r="AN107" i="6"/>
  <c r="AN111" i="6"/>
  <c r="AN115" i="6"/>
  <c r="AN119" i="6"/>
  <c r="AN123" i="6"/>
  <c r="AN127" i="6"/>
  <c r="AN131" i="6"/>
  <c r="AN135" i="6"/>
  <c r="AN139" i="6"/>
  <c r="AN143" i="6"/>
  <c r="AN147" i="6"/>
  <c r="AN151" i="6"/>
  <c r="AN155" i="6"/>
  <c r="AN159" i="6"/>
  <c r="AN163" i="6"/>
  <c r="AN167" i="6"/>
  <c r="AN171" i="6"/>
  <c r="AN175" i="6"/>
  <c r="AN179" i="6"/>
  <c r="AN183" i="6"/>
  <c r="AN187" i="6"/>
  <c r="AN191" i="6"/>
  <c r="AN195" i="6"/>
  <c r="AN199" i="6"/>
  <c r="AN203" i="6"/>
  <c r="AN207" i="6"/>
  <c r="AN211" i="6"/>
  <c r="AN215" i="6"/>
  <c r="AN219" i="6"/>
  <c r="AN223" i="6"/>
  <c r="AN227" i="6"/>
  <c r="AN231" i="6"/>
  <c r="AN235" i="6"/>
  <c r="AN239" i="6"/>
  <c r="AN243" i="6"/>
  <c r="AN247" i="6"/>
  <c r="AN251" i="6"/>
  <c r="AN255" i="6"/>
  <c r="AN259" i="6"/>
  <c r="AN8" i="6"/>
  <c r="AN12" i="6"/>
  <c r="AN16" i="6"/>
  <c r="AN20" i="6"/>
  <c r="AN24" i="6"/>
  <c r="AN28" i="6"/>
  <c r="AN32" i="6"/>
  <c r="AN36" i="6"/>
  <c r="AN40" i="6"/>
  <c r="AN44" i="6"/>
  <c r="AN48" i="6"/>
  <c r="AN52" i="6"/>
  <c r="AN56" i="6"/>
  <c r="AN60" i="6"/>
  <c r="AN64" i="6"/>
  <c r="AN68" i="6"/>
  <c r="AN72" i="6"/>
  <c r="AN76" i="6"/>
  <c r="AN80" i="6"/>
  <c r="AN84" i="6"/>
  <c r="AN88" i="6"/>
  <c r="AN92" i="6"/>
  <c r="AN96" i="6"/>
  <c r="AN100" i="6"/>
  <c r="AN104" i="6"/>
  <c r="AN108" i="6"/>
  <c r="AN112" i="6"/>
  <c r="AN116" i="6"/>
  <c r="AN120" i="6"/>
  <c r="AN124" i="6"/>
  <c r="AN128" i="6"/>
  <c r="AN132" i="6"/>
  <c r="AN136" i="6"/>
  <c r="AN140" i="6"/>
  <c r="AN144" i="6"/>
  <c r="AN148" i="6"/>
  <c r="AN152" i="6"/>
  <c r="AN156" i="6"/>
  <c r="AN160" i="6"/>
  <c r="AN164" i="6"/>
  <c r="AN168" i="6"/>
  <c r="AN172" i="6"/>
  <c r="AN176" i="6"/>
  <c r="AN180" i="6"/>
  <c r="AN184" i="6"/>
  <c r="AN188" i="6"/>
  <c r="AN192" i="6"/>
  <c r="AN196" i="6"/>
  <c r="AN200" i="6"/>
  <c r="AN204" i="6"/>
  <c r="AN208" i="6"/>
  <c r="AN212" i="6"/>
  <c r="AN216" i="6"/>
  <c r="AN220" i="6"/>
  <c r="AN224" i="6"/>
  <c r="AN228" i="6"/>
  <c r="AN232" i="6"/>
  <c r="AN236" i="6"/>
  <c r="AN240" i="6"/>
  <c r="AN244" i="6"/>
  <c r="AN248" i="6"/>
  <c r="AN252" i="6"/>
  <c r="AN256" i="6"/>
  <c r="AN260" i="6"/>
  <c r="AN264" i="6"/>
  <c r="AN268" i="6"/>
  <c r="AN272" i="6"/>
  <c r="AN276" i="6"/>
  <c r="AN280" i="6"/>
  <c r="AN284" i="6"/>
  <c r="AN288" i="6"/>
  <c r="AN292" i="6"/>
  <c r="AN296" i="6"/>
  <c r="AN300" i="6"/>
  <c r="AN304" i="6"/>
  <c r="AN308" i="6"/>
  <c r="AN312" i="6"/>
  <c r="AN316" i="6"/>
  <c r="AN320" i="6"/>
  <c r="AN324" i="6"/>
  <c r="AN328" i="6"/>
  <c r="AN332" i="6"/>
  <c r="AN336" i="6"/>
  <c r="AN340" i="6"/>
  <c r="AN344" i="6"/>
  <c r="AN348" i="6"/>
  <c r="AN352" i="6"/>
  <c r="AN356" i="6"/>
  <c r="AN360" i="6"/>
  <c r="AN364" i="6"/>
  <c r="AN368" i="6"/>
  <c r="AN372" i="6"/>
  <c r="AN376" i="6"/>
  <c r="AN380" i="6"/>
  <c r="AN384" i="6"/>
  <c r="AN388" i="6"/>
  <c r="AN392" i="6"/>
  <c r="AN396" i="6"/>
  <c r="AN400" i="6"/>
  <c r="AN404" i="6"/>
  <c r="AN408" i="6"/>
  <c r="AN412" i="6"/>
  <c r="AN416" i="6"/>
  <c r="AN420" i="6"/>
  <c r="AN424" i="6"/>
  <c r="AN428" i="6"/>
  <c r="AN432" i="6"/>
  <c r="AN436" i="6"/>
  <c r="AN440" i="6"/>
  <c r="AN444" i="6"/>
  <c r="AN448" i="6"/>
  <c r="AN452" i="6"/>
  <c r="AN456" i="6"/>
  <c r="AN460" i="6"/>
  <c r="AN464" i="6"/>
  <c r="AN468" i="6"/>
  <c r="AN472" i="6"/>
  <c r="AN476" i="6"/>
  <c r="AN480" i="6"/>
  <c r="AN484" i="6"/>
  <c r="AN488" i="6"/>
  <c r="AN492" i="6"/>
  <c r="AN496" i="6"/>
  <c r="AN500" i="6"/>
  <c r="AN504" i="6"/>
  <c r="AN508" i="6"/>
  <c r="AN512" i="6"/>
  <c r="AN516" i="6"/>
  <c r="AN520" i="6"/>
  <c r="AN524" i="6"/>
  <c r="AN528" i="6"/>
  <c r="AN532" i="6"/>
  <c r="AN536" i="6"/>
  <c r="AN540" i="6"/>
  <c r="AN544" i="6"/>
  <c r="AN548" i="6"/>
  <c r="AN552" i="6"/>
  <c r="AN556" i="6"/>
  <c r="AN560" i="6"/>
  <c r="AN564" i="6"/>
  <c r="AN568" i="6"/>
  <c r="AN572" i="6"/>
  <c r="AN576" i="6"/>
  <c r="AN580" i="6"/>
  <c r="AN584" i="6"/>
  <c r="AN588" i="6"/>
  <c r="AN592" i="6"/>
  <c r="AN596" i="6"/>
  <c r="AN600" i="6"/>
  <c r="AN604" i="6"/>
  <c r="AN608" i="6"/>
  <c r="AN612" i="6"/>
  <c r="AN616" i="6"/>
  <c r="AN620" i="6"/>
  <c r="AN624" i="6"/>
  <c r="AN628" i="6"/>
  <c r="AN632" i="6"/>
  <c r="AN636" i="6"/>
  <c r="AN640" i="6"/>
  <c r="AN644" i="6"/>
  <c r="AN648" i="6"/>
  <c r="AN652" i="6"/>
  <c r="AN656" i="6"/>
  <c r="AN660" i="6"/>
  <c r="AN664" i="6"/>
  <c r="AN668" i="6"/>
  <c r="AN672" i="6"/>
  <c r="AN261" i="6"/>
  <c r="AN269" i="6"/>
  <c r="AN277" i="6"/>
  <c r="AN285" i="6"/>
  <c r="AN293" i="6"/>
  <c r="AN301" i="6"/>
  <c r="AN309" i="6"/>
  <c r="AN317" i="6"/>
  <c r="AN323" i="6"/>
  <c r="AN329" i="6"/>
  <c r="AN334" i="6"/>
  <c r="AN339" i="6"/>
  <c r="AN345" i="6"/>
  <c r="AN350" i="6"/>
  <c r="AN355" i="6"/>
  <c r="AN361" i="6"/>
  <c r="AN366" i="6"/>
  <c r="AN371" i="6"/>
  <c r="AN377" i="6"/>
  <c r="AN382" i="6"/>
  <c r="AN387" i="6"/>
  <c r="AN393" i="6"/>
  <c r="AN398" i="6"/>
  <c r="AN403" i="6"/>
  <c r="AN409" i="6"/>
  <c r="AN414" i="6"/>
  <c r="AN419" i="6"/>
  <c r="AN425" i="6"/>
  <c r="AN430" i="6"/>
  <c r="AN435" i="6"/>
  <c r="AN441" i="6"/>
  <c r="AN446" i="6"/>
  <c r="AN451" i="6"/>
  <c r="AN457" i="6"/>
  <c r="AN462" i="6"/>
  <c r="AN467" i="6"/>
  <c r="AN473" i="6"/>
  <c r="AN478" i="6"/>
  <c r="AN483" i="6"/>
  <c r="AN489" i="6"/>
  <c r="AN494" i="6"/>
  <c r="AN499" i="6"/>
  <c r="AN505" i="6"/>
  <c r="AN510" i="6"/>
  <c r="AN515" i="6"/>
  <c r="AN521" i="6"/>
  <c r="AN526" i="6"/>
  <c r="AN531" i="6"/>
  <c r="AN537" i="6"/>
  <c r="AN542" i="6"/>
  <c r="AN547" i="6"/>
  <c r="AN553" i="6"/>
  <c r="AN558" i="6"/>
  <c r="AN563" i="6"/>
  <c r="AN569" i="6"/>
  <c r="AN574" i="6"/>
  <c r="AN579" i="6"/>
  <c r="AN585" i="6"/>
  <c r="AN590" i="6"/>
  <c r="AN595" i="6"/>
  <c r="AN601" i="6"/>
  <c r="AN606" i="6"/>
  <c r="AN611" i="6"/>
  <c r="AN617" i="6"/>
  <c r="AN622" i="6"/>
  <c r="AN627" i="6"/>
  <c r="AN633" i="6"/>
  <c r="AN638" i="6"/>
  <c r="AN643" i="6"/>
  <c r="AN649" i="6"/>
  <c r="AN654" i="6"/>
  <c r="AN659" i="6"/>
  <c r="AN665" i="6"/>
  <c r="AN670" i="6"/>
  <c r="AN675" i="6"/>
  <c r="AN679" i="6"/>
  <c r="AN683" i="6"/>
  <c r="AN687" i="6"/>
  <c r="AN691" i="6"/>
  <c r="AN695" i="6"/>
  <c r="AN699" i="6"/>
  <c r="AN703" i="6"/>
  <c r="AN707" i="6"/>
  <c r="AN711" i="6"/>
  <c r="AN715" i="6"/>
  <c r="AN719" i="6"/>
  <c r="AN723" i="6"/>
  <c r="AN727" i="6"/>
  <c r="AN731" i="6"/>
  <c r="AN735" i="6"/>
  <c r="AN739" i="6"/>
  <c r="AN743" i="6"/>
  <c r="AN747" i="6"/>
  <c r="AN751" i="6"/>
  <c r="AN755" i="6"/>
  <c r="AN759" i="6"/>
  <c r="AN763" i="6"/>
  <c r="AN767" i="6"/>
  <c r="AN771" i="6"/>
  <c r="AN775" i="6"/>
  <c r="AN779" i="6"/>
  <c r="AN783" i="6"/>
  <c r="AN787" i="6"/>
  <c r="AN791" i="6"/>
  <c r="AN795" i="6"/>
  <c r="AN799" i="6"/>
  <c r="AN803" i="6"/>
  <c r="AN807" i="6"/>
  <c r="AN811" i="6"/>
  <c r="AN815" i="6"/>
  <c r="AN819" i="6"/>
  <c r="AN823" i="6"/>
  <c r="AN827" i="6"/>
  <c r="AN831" i="6"/>
  <c r="AN835" i="6"/>
  <c r="AN839" i="6"/>
  <c r="AN843" i="6"/>
  <c r="AN847" i="6"/>
  <c r="AN851" i="6"/>
  <c r="AN855" i="6"/>
  <c r="AN859" i="6"/>
  <c r="AN863" i="6"/>
  <c r="AN867" i="6"/>
  <c r="AN871" i="6"/>
  <c r="AN875" i="6"/>
  <c r="AN879" i="6"/>
  <c r="AN883" i="6"/>
  <c r="AN887" i="6"/>
  <c r="AN891" i="6"/>
  <c r="AN895" i="6"/>
  <c r="AN899" i="6"/>
  <c r="AN903" i="6"/>
  <c r="AN907" i="6"/>
  <c r="AN911" i="6"/>
  <c r="AN915" i="6"/>
  <c r="AN919" i="6"/>
  <c r="AN923" i="6"/>
  <c r="AN927" i="6"/>
  <c r="AN931" i="6"/>
  <c r="AN935" i="6"/>
  <c r="AN939" i="6"/>
  <c r="AN943" i="6"/>
  <c r="AN947" i="6"/>
  <c r="AN951" i="6"/>
  <c r="AN955" i="6"/>
  <c r="AN959" i="6"/>
  <c r="AN963" i="6"/>
  <c r="AN967" i="6"/>
  <c r="AN971" i="6"/>
  <c r="AN975" i="6"/>
  <c r="AN979" i="6"/>
  <c r="AN983" i="6"/>
  <c r="AN987" i="6"/>
  <c r="AN991" i="6"/>
  <c r="AN995" i="6"/>
  <c r="AN999" i="6"/>
  <c r="AN263" i="6"/>
  <c r="AN271" i="6"/>
  <c r="AN279" i="6"/>
  <c r="AN287" i="6"/>
  <c r="AN295" i="6"/>
  <c r="AN303" i="6"/>
  <c r="AN311" i="6"/>
  <c r="AN319" i="6"/>
  <c r="AN325" i="6"/>
  <c r="AN330" i="6"/>
  <c r="AN335" i="6"/>
  <c r="AN341" i="6"/>
  <c r="AN346" i="6"/>
  <c r="AN351" i="6"/>
  <c r="AN357" i="6"/>
  <c r="AN362" i="6"/>
  <c r="AN367" i="6"/>
  <c r="AN373" i="6"/>
  <c r="AN378" i="6"/>
  <c r="AN383" i="6"/>
  <c r="AN389" i="6"/>
  <c r="AN394" i="6"/>
  <c r="AN399" i="6"/>
  <c r="AN405" i="6"/>
  <c r="AN410" i="6"/>
  <c r="AN415" i="6"/>
  <c r="AN421" i="6"/>
  <c r="AN426" i="6"/>
  <c r="AN431" i="6"/>
  <c r="AN437" i="6"/>
  <c r="AN442" i="6"/>
  <c r="AN447" i="6"/>
  <c r="AN453" i="6"/>
  <c r="AN458" i="6"/>
  <c r="AN463" i="6"/>
  <c r="AN469" i="6"/>
  <c r="AN474" i="6"/>
  <c r="AN479" i="6"/>
  <c r="AN485" i="6"/>
  <c r="AN490" i="6"/>
  <c r="AN495" i="6"/>
  <c r="AN501" i="6"/>
  <c r="AN506" i="6"/>
  <c r="AN511" i="6"/>
  <c r="AN517" i="6"/>
  <c r="AN522" i="6"/>
  <c r="AN527" i="6"/>
  <c r="AN533" i="6"/>
  <c r="AN538" i="6"/>
  <c r="AN543" i="6"/>
  <c r="AN549" i="6"/>
  <c r="AN554" i="6"/>
  <c r="AN559" i="6"/>
  <c r="AN565" i="6"/>
  <c r="AN570" i="6"/>
  <c r="AN575" i="6"/>
  <c r="AN581" i="6"/>
  <c r="AN586" i="6"/>
  <c r="AN591" i="6"/>
  <c r="AN597" i="6"/>
  <c r="AN602" i="6"/>
  <c r="AN607" i="6"/>
  <c r="AN613" i="6"/>
  <c r="AN618" i="6"/>
  <c r="AN623" i="6"/>
  <c r="AN629" i="6"/>
  <c r="AN634" i="6"/>
  <c r="AN639" i="6"/>
  <c r="AN645" i="6"/>
  <c r="AN650" i="6"/>
  <c r="AN655" i="6"/>
  <c r="AN661" i="6"/>
  <c r="AN666" i="6"/>
  <c r="AN671" i="6"/>
  <c r="AN676" i="6"/>
  <c r="AN680" i="6"/>
  <c r="AN684" i="6"/>
  <c r="AN688" i="6"/>
  <c r="AN692" i="6"/>
  <c r="AN696" i="6"/>
  <c r="AN700" i="6"/>
  <c r="AN704" i="6"/>
  <c r="AN708" i="6"/>
  <c r="AN712" i="6"/>
  <c r="AN716" i="6"/>
  <c r="AN720" i="6"/>
  <c r="AN724" i="6"/>
  <c r="AN728" i="6"/>
  <c r="AN732" i="6"/>
  <c r="AN736" i="6"/>
  <c r="AN740" i="6"/>
  <c r="AN744" i="6"/>
  <c r="AN748" i="6"/>
  <c r="AN752" i="6"/>
  <c r="AN756" i="6"/>
  <c r="AN760" i="6"/>
  <c r="AN764" i="6"/>
  <c r="AN768" i="6"/>
  <c r="AN772" i="6"/>
  <c r="AN776" i="6"/>
  <c r="AN780" i="6"/>
  <c r="AN784" i="6"/>
  <c r="AN788" i="6"/>
  <c r="AN792" i="6"/>
  <c r="AN796" i="6"/>
  <c r="AN800" i="6"/>
  <c r="AN804" i="6"/>
  <c r="AN808" i="6"/>
  <c r="AN812" i="6"/>
  <c r="AN816" i="6"/>
  <c r="AN820" i="6"/>
  <c r="AN824" i="6"/>
  <c r="AN828" i="6"/>
  <c r="AN832" i="6"/>
  <c r="AN836" i="6"/>
  <c r="AN840" i="6"/>
  <c r="AN844" i="6"/>
  <c r="AN848" i="6"/>
  <c r="AN852" i="6"/>
  <c r="AN856" i="6"/>
  <c r="AN860" i="6"/>
  <c r="AN864" i="6"/>
  <c r="AN868" i="6"/>
  <c r="AN872" i="6"/>
  <c r="AN876" i="6"/>
  <c r="AN880" i="6"/>
  <c r="AN884" i="6"/>
  <c r="AN888" i="6"/>
  <c r="AN892" i="6"/>
  <c r="AN896" i="6"/>
  <c r="AN900" i="6"/>
  <c r="AN904" i="6"/>
  <c r="AN908" i="6"/>
  <c r="AN912" i="6"/>
  <c r="AN916" i="6"/>
  <c r="AN920" i="6"/>
  <c r="AN924" i="6"/>
  <c r="AN928" i="6"/>
  <c r="AN932" i="6"/>
  <c r="AN936" i="6"/>
  <c r="AN940" i="6"/>
  <c r="AN944" i="6"/>
  <c r="AN948" i="6"/>
  <c r="AN952" i="6"/>
  <c r="AN956" i="6"/>
  <c r="AN960" i="6"/>
  <c r="AN964" i="6"/>
  <c r="AN968" i="6"/>
  <c r="AN972" i="6"/>
  <c r="AN976" i="6"/>
  <c r="AN980" i="6"/>
  <c r="AN984" i="6"/>
  <c r="AN988" i="6"/>
  <c r="AN992" i="6"/>
  <c r="AN996" i="6"/>
  <c r="AN1000" i="6"/>
  <c r="AN265" i="6"/>
  <c r="AN273" i="6"/>
  <c r="AN281" i="6"/>
  <c r="AN289" i="6"/>
  <c r="AN297" i="6"/>
  <c r="AN305" i="6"/>
  <c r="AN313" i="6"/>
  <c r="AN321" i="6"/>
  <c r="AN326" i="6"/>
  <c r="AN331" i="6"/>
  <c r="AN337" i="6"/>
  <c r="AN342" i="6"/>
  <c r="AN347" i="6"/>
  <c r="AN353" i="6"/>
  <c r="AN358" i="6"/>
  <c r="AN363" i="6"/>
  <c r="AN369" i="6"/>
  <c r="AN374" i="6"/>
  <c r="AN379" i="6"/>
  <c r="AN385" i="6"/>
  <c r="AN390" i="6"/>
  <c r="AN395" i="6"/>
  <c r="AN401" i="6"/>
  <c r="AN406" i="6"/>
  <c r="AN411" i="6"/>
  <c r="AN417" i="6"/>
  <c r="AN422" i="6"/>
  <c r="AN427" i="6"/>
  <c r="AN433" i="6"/>
  <c r="AN438" i="6"/>
  <c r="AN443" i="6"/>
  <c r="AN449" i="6"/>
  <c r="AN454" i="6"/>
  <c r="AN459" i="6"/>
  <c r="AN465" i="6"/>
  <c r="AN470" i="6"/>
  <c r="AN475" i="6"/>
  <c r="AN481" i="6"/>
  <c r="AN486" i="6"/>
  <c r="AN491" i="6"/>
  <c r="AN497" i="6"/>
  <c r="AN502" i="6"/>
  <c r="AN507" i="6"/>
  <c r="AN513" i="6"/>
  <c r="AN518" i="6"/>
  <c r="AN523" i="6"/>
  <c r="AN529" i="6"/>
  <c r="AN534" i="6"/>
  <c r="AN539" i="6"/>
  <c r="AN545" i="6"/>
  <c r="AN550" i="6"/>
  <c r="AN555" i="6"/>
  <c r="AN561" i="6"/>
  <c r="AN566" i="6"/>
  <c r="AN571" i="6"/>
  <c r="AN577" i="6"/>
  <c r="AN582" i="6"/>
  <c r="AN587" i="6"/>
  <c r="AN593" i="6"/>
  <c r="AN598" i="6"/>
  <c r="AN603" i="6"/>
  <c r="AN609" i="6"/>
  <c r="AN614" i="6"/>
  <c r="AN619" i="6"/>
  <c r="AN625" i="6"/>
  <c r="AN630" i="6"/>
  <c r="AN635" i="6"/>
  <c r="AN641" i="6"/>
  <c r="AN646" i="6"/>
  <c r="AN651" i="6"/>
  <c r="AN657" i="6"/>
  <c r="AN662" i="6"/>
  <c r="AN667" i="6"/>
  <c r="AN673" i="6"/>
  <c r="AN677" i="6"/>
  <c r="AN681" i="6"/>
  <c r="AN685" i="6"/>
  <c r="AN689" i="6"/>
  <c r="AN693" i="6"/>
  <c r="AN697" i="6"/>
  <c r="AN701" i="6"/>
  <c r="AN705" i="6"/>
  <c r="AN709" i="6"/>
  <c r="AN713" i="6"/>
  <c r="AN717" i="6"/>
  <c r="AN721" i="6"/>
  <c r="AN725" i="6"/>
  <c r="AN729" i="6"/>
  <c r="AN733" i="6"/>
  <c r="AN737" i="6"/>
  <c r="AN741" i="6"/>
  <c r="AN745" i="6"/>
  <c r="AN749" i="6"/>
  <c r="AN753" i="6"/>
  <c r="AN757" i="6"/>
  <c r="AN761" i="6"/>
  <c r="AN765" i="6"/>
  <c r="AN769" i="6"/>
  <c r="AN773" i="6"/>
  <c r="AN777" i="6"/>
  <c r="AN781" i="6"/>
  <c r="AN785" i="6"/>
  <c r="AN789" i="6"/>
  <c r="AN793" i="6"/>
  <c r="AN797" i="6"/>
  <c r="AN801" i="6"/>
  <c r="AN805" i="6"/>
  <c r="AN809" i="6"/>
  <c r="AN813" i="6"/>
  <c r="AN817" i="6"/>
  <c r="AN821" i="6"/>
  <c r="AN825" i="6"/>
  <c r="AN829" i="6"/>
  <c r="AN833" i="6"/>
  <c r="AN837" i="6"/>
  <c r="AN841" i="6"/>
  <c r="AN845" i="6"/>
  <c r="AN849" i="6"/>
  <c r="AN853" i="6"/>
  <c r="AN857" i="6"/>
  <c r="AN861" i="6"/>
  <c r="AN865" i="6"/>
  <c r="AN869" i="6"/>
  <c r="AN873" i="6"/>
  <c r="AN877" i="6"/>
  <c r="AN881" i="6"/>
  <c r="AN885" i="6"/>
  <c r="AN889" i="6"/>
  <c r="AN893" i="6"/>
  <c r="AN897" i="6"/>
  <c r="AN901" i="6"/>
  <c r="AN905" i="6"/>
  <c r="AN909" i="6"/>
  <c r="AN913" i="6"/>
  <c r="AN917" i="6"/>
  <c r="AN921" i="6"/>
  <c r="AN925" i="6"/>
  <c r="AN929" i="6"/>
  <c r="AN933" i="6"/>
  <c r="AN937" i="6"/>
  <c r="AN941" i="6"/>
  <c r="AN945" i="6"/>
  <c r="AN949" i="6"/>
  <c r="AN953" i="6"/>
  <c r="AN957" i="6"/>
  <c r="AN961" i="6"/>
  <c r="AN965" i="6"/>
  <c r="AN969" i="6"/>
  <c r="AN973" i="6"/>
  <c r="AN977" i="6"/>
  <c r="AN981" i="6"/>
  <c r="AN985" i="6"/>
  <c r="AN989" i="6"/>
  <c r="AN993" i="6"/>
  <c r="AN997" i="6"/>
  <c r="AN5" i="6"/>
  <c r="AN267" i="6"/>
  <c r="AN275" i="6"/>
  <c r="AN283" i="6"/>
  <c r="AN291" i="6"/>
  <c r="AN299" i="6"/>
  <c r="AN307" i="6"/>
  <c r="AN315" i="6"/>
  <c r="AN322" i="6"/>
  <c r="AN327" i="6"/>
  <c r="AN333" i="6"/>
  <c r="AN338" i="6"/>
  <c r="AN343" i="6"/>
  <c r="AN349" i="6"/>
  <c r="AN354" i="6"/>
  <c r="AN359" i="6"/>
  <c r="AN365" i="6"/>
  <c r="AN370" i="6"/>
  <c r="AN375" i="6"/>
  <c r="AN381" i="6"/>
  <c r="AN386" i="6"/>
  <c r="AN391" i="6"/>
  <c r="AN397" i="6"/>
  <c r="AN402" i="6"/>
  <c r="AN407" i="6"/>
  <c r="AN413" i="6"/>
  <c r="AN418" i="6"/>
  <c r="AN423" i="6"/>
  <c r="AN429" i="6"/>
  <c r="AN434" i="6"/>
  <c r="AN439" i="6"/>
  <c r="AN445" i="6"/>
  <c r="AN450" i="6"/>
  <c r="AN455" i="6"/>
  <c r="AN461" i="6"/>
  <c r="AN466" i="6"/>
  <c r="AN471" i="6"/>
  <c r="AN477" i="6"/>
  <c r="AN482" i="6"/>
  <c r="AN487" i="6"/>
  <c r="AN493" i="6"/>
  <c r="AN498" i="6"/>
  <c r="AN503" i="6"/>
  <c r="AN509" i="6"/>
  <c r="AN514" i="6"/>
  <c r="AN519" i="6"/>
  <c r="AN525" i="6"/>
  <c r="AN530" i="6"/>
  <c r="AN535" i="6"/>
  <c r="AN541" i="6"/>
  <c r="AN546" i="6"/>
  <c r="AN551" i="6"/>
  <c r="AN557" i="6"/>
  <c r="AN562" i="6"/>
  <c r="AN567" i="6"/>
  <c r="AN573" i="6"/>
  <c r="AN578" i="6"/>
  <c r="AN583" i="6"/>
  <c r="AN589" i="6"/>
  <c r="AN594" i="6"/>
  <c r="AN599" i="6"/>
  <c r="AN605" i="6"/>
  <c r="AN610" i="6"/>
  <c r="AN615" i="6"/>
  <c r="AN621" i="6"/>
  <c r="AN626" i="6"/>
  <c r="AN631" i="6"/>
  <c r="AN637" i="6"/>
  <c r="AN642" i="6"/>
  <c r="AN647" i="6"/>
  <c r="AN653" i="6"/>
  <c r="AN658" i="6"/>
  <c r="AN663" i="6"/>
  <c r="AN669" i="6"/>
  <c r="AN674" i="6"/>
  <c r="AN678" i="6"/>
  <c r="AN682" i="6"/>
  <c r="AN686" i="6"/>
  <c r="AN690" i="6"/>
  <c r="AN694" i="6"/>
  <c r="AN698" i="6"/>
  <c r="AN702" i="6"/>
  <c r="AN706" i="6"/>
  <c r="AN710" i="6"/>
  <c r="AN714" i="6"/>
  <c r="AN718" i="6"/>
  <c r="AN722" i="6"/>
  <c r="AN726" i="6"/>
  <c r="AN730" i="6"/>
  <c r="AN734" i="6"/>
  <c r="AN738" i="6"/>
  <c r="AN742" i="6"/>
  <c r="AN746" i="6"/>
  <c r="AN750" i="6"/>
  <c r="AN754" i="6"/>
  <c r="AN758" i="6"/>
  <c r="AN762" i="6"/>
  <c r="AN766" i="6"/>
  <c r="AN770" i="6"/>
  <c r="AN774" i="6"/>
  <c r="AN778" i="6"/>
  <c r="AN782" i="6"/>
  <c r="AN786" i="6"/>
  <c r="AN790" i="6"/>
  <c r="AN794" i="6"/>
  <c r="AN798" i="6"/>
  <c r="AN802" i="6"/>
  <c r="AN806" i="6"/>
  <c r="AN810" i="6"/>
  <c r="AN814" i="6"/>
  <c r="AN818" i="6"/>
  <c r="AN822" i="6"/>
  <c r="AN826" i="6"/>
  <c r="AN830" i="6"/>
  <c r="AN834" i="6"/>
  <c r="AN838" i="6"/>
  <c r="AN842" i="6"/>
  <c r="AN846" i="6"/>
  <c r="AN850" i="6"/>
  <c r="AN854" i="6"/>
  <c r="AN858" i="6"/>
  <c r="AN862" i="6"/>
  <c r="AN866" i="6"/>
  <c r="AN870" i="6"/>
  <c r="AN874" i="6"/>
  <c r="AN878" i="6"/>
  <c r="AN882" i="6"/>
  <c r="AN886" i="6"/>
  <c r="AN890" i="6"/>
  <c r="AN894" i="6"/>
  <c r="AN898" i="6"/>
  <c r="AN902" i="6"/>
  <c r="AN906" i="6"/>
  <c r="AN910" i="6"/>
  <c r="AN914" i="6"/>
  <c r="AN918" i="6"/>
  <c r="AN922" i="6"/>
  <c r="AN926" i="6"/>
  <c r="AN930" i="6"/>
  <c r="AN934" i="6"/>
  <c r="AN938" i="6"/>
  <c r="AN942" i="6"/>
  <c r="AN946" i="6"/>
  <c r="AN950" i="6"/>
  <c r="AN954" i="6"/>
  <c r="AN958" i="6"/>
  <c r="AN962" i="6"/>
  <c r="AN966" i="6"/>
  <c r="AN970" i="6"/>
  <c r="AN974" i="6"/>
  <c r="AN978" i="6"/>
  <c r="AN982" i="6"/>
  <c r="AN986" i="6"/>
  <c r="AN990" i="6"/>
  <c r="AN994" i="6"/>
  <c r="AN998" i="6"/>
  <c r="AM7" i="6"/>
  <c r="AM11" i="6"/>
  <c r="AM15" i="6"/>
  <c r="AM19" i="6"/>
  <c r="AM23" i="6"/>
  <c r="AM27" i="6"/>
  <c r="AM31" i="6"/>
  <c r="AM35" i="6"/>
  <c r="AM39" i="6"/>
  <c r="AM43" i="6"/>
  <c r="AM47" i="6"/>
  <c r="AM51" i="6"/>
  <c r="AM8" i="6"/>
  <c r="AM12" i="6"/>
  <c r="AM16" i="6"/>
  <c r="AM20" i="6"/>
  <c r="AM24" i="6"/>
  <c r="AM28" i="6"/>
  <c r="AM32" i="6"/>
  <c r="AM36" i="6"/>
  <c r="AM40" i="6"/>
  <c r="AM44" i="6"/>
  <c r="AM48" i="6"/>
  <c r="AM52" i="6"/>
  <c r="AM56" i="6"/>
  <c r="AM60" i="6"/>
  <c r="AM64" i="6"/>
  <c r="AM68" i="6"/>
  <c r="AM72" i="6"/>
  <c r="AM76" i="6"/>
  <c r="AM80" i="6"/>
  <c r="AM84" i="6"/>
  <c r="AM88" i="6"/>
  <c r="AM92" i="6"/>
  <c r="AM96" i="6"/>
  <c r="AM100" i="6"/>
  <c r="AM104" i="6"/>
  <c r="AM108" i="6"/>
  <c r="AM112" i="6"/>
  <c r="AM116" i="6"/>
  <c r="AM120" i="6"/>
  <c r="AM124" i="6"/>
  <c r="AM128" i="6"/>
  <c r="AM132" i="6"/>
  <c r="AM136" i="6"/>
  <c r="AM140" i="6"/>
  <c r="AM144" i="6"/>
  <c r="AM148" i="6"/>
  <c r="AM152" i="6"/>
  <c r="AM156" i="6"/>
  <c r="AM160" i="6"/>
  <c r="AM164" i="6"/>
  <c r="AM168" i="6"/>
  <c r="AM172" i="6"/>
  <c r="AM176" i="6"/>
  <c r="AM180" i="6"/>
  <c r="AM184" i="6"/>
  <c r="AM188" i="6"/>
  <c r="AM192" i="6"/>
  <c r="AM9" i="6"/>
  <c r="AM13" i="6"/>
  <c r="AM17" i="6"/>
  <c r="AM21" i="6"/>
  <c r="AM25" i="6"/>
  <c r="AM29" i="6"/>
  <c r="AM33" i="6"/>
  <c r="AM37" i="6"/>
  <c r="AM41" i="6"/>
  <c r="AM45" i="6"/>
  <c r="AM49" i="6"/>
  <c r="AM53" i="6"/>
  <c r="AM57" i="6"/>
  <c r="AM61" i="6"/>
  <c r="AM6" i="6"/>
  <c r="AM10" i="6"/>
  <c r="AM14" i="6"/>
  <c r="AM18" i="6"/>
  <c r="AM22" i="6"/>
  <c r="AM26" i="6"/>
  <c r="AM30" i="6"/>
  <c r="AM34" i="6"/>
  <c r="AM38" i="6"/>
  <c r="AM42" i="6"/>
  <c r="AM46" i="6"/>
  <c r="AM50" i="6"/>
  <c r="AM54" i="6"/>
  <c r="AM58" i="6"/>
  <c r="AM62" i="6"/>
  <c r="AM66" i="6"/>
  <c r="AM70" i="6"/>
  <c r="AM74" i="6"/>
  <c r="AM78" i="6"/>
  <c r="AM82" i="6"/>
  <c r="AM86" i="6"/>
  <c r="AM90" i="6"/>
  <c r="AM94" i="6"/>
  <c r="AM98" i="6"/>
  <c r="AM102" i="6"/>
  <c r="AM106" i="6"/>
  <c r="AM110" i="6"/>
  <c r="AM114" i="6"/>
  <c r="AM118" i="6"/>
  <c r="AM122" i="6"/>
  <c r="AM126" i="6"/>
  <c r="AM130" i="6"/>
  <c r="AM134" i="6"/>
  <c r="AM138" i="6"/>
  <c r="AM142" i="6"/>
  <c r="AM146" i="6"/>
  <c r="AM150" i="6"/>
  <c r="AM154" i="6"/>
  <c r="AM158" i="6"/>
  <c r="AM162" i="6"/>
  <c r="AM166" i="6"/>
  <c r="AM170" i="6"/>
  <c r="AM174" i="6"/>
  <c r="AM178" i="6"/>
  <c r="AM182" i="6"/>
  <c r="AM186" i="6"/>
  <c r="AM190" i="6"/>
  <c r="AM194" i="6"/>
  <c r="AM198" i="6"/>
  <c r="AM202" i="6"/>
  <c r="AM206" i="6"/>
  <c r="AM210" i="6"/>
  <c r="AM214" i="6"/>
  <c r="AM218" i="6"/>
  <c r="AM222" i="6"/>
  <c r="AM226" i="6"/>
  <c r="AM230" i="6"/>
  <c r="AM55" i="6"/>
  <c r="AM67" i="6"/>
  <c r="AM75" i="6"/>
  <c r="AM83" i="6"/>
  <c r="AM91" i="6"/>
  <c r="AM99" i="6"/>
  <c r="AM107" i="6"/>
  <c r="AM115" i="6"/>
  <c r="AM123" i="6"/>
  <c r="AM131" i="6"/>
  <c r="AM139" i="6"/>
  <c r="AM147" i="6"/>
  <c r="AM155" i="6"/>
  <c r="AM163" i="6"/>
  <c r="AM171" i="6"/>
  <c r="AM179" i="6"/>
  <c r="AM187" i="6"/>
  <c r="AM195" i="6"/>
  <c r="AM200" i="6"/>
  <c r="AM205" i="6"/>
  <c r="AM211" i="6"/>
  <c r="AM216" i="6"/>
  <c r="AM221" i="6"/>
  <c r="AM227" i="6"/>
  <c r="AM232" i="6"/>
  <c r="AM236" i="6"/>
  <c r="AM240" i="6"/>
  <c r="AM244" i="6"/>
  <c r="AM248" i="6"/>
  <c r="AM252" i="6"/>
  <c r="AM256" i="6"/>
  <c r="AM260" i="6"/>
  <c r="AM264" i="6"/>
  <c r="AM268" i="6"/>
  <c r="AM272" i="6"/>
  <c r="AM276" i="6"/>
  <c r="AM280" i="6"/>
  <c r="AM284" i="6"/>
  <c r="AM288" i="6"/>
  <c r="AM292" i="6"/>
  <c r="AM296" i="6"/>
  <c r="AM300" i="6"/>
  <c r="AM304" i="6"/>
  <c r="AM308" i="6"/>
  <c r="AM312" i="6"/>
  <c r="AM316" i="6"/>
  <c r="AM320" i="6"/>
  <c r="AM324" i="6"/>
  <c r="AM328" i="6"/>
  <c r="AM332" i="6"/>
  <c r="AM336" i="6"/>
  <c r="AM340" i="6"/>
  <c r="AM344" i="6"/>
  <c r="AM348" i="6"/>
  <c r="AM352" i="6"/>
  <c r="AM356" i="6"/>
  <c r="AM360" i="6"/>
  <c r="AM364" i="6"/>
  <c r="AM368" i="6"/>
  <c r="AM372" i="6"/>
  <c r="AM376" i="6"/>
  <c r="AM380" i="6"/>
  <c r="AM384" i="6"/>
  <c r="AM388" i="6"/>
  <c r="AM392" i="6"/>
  <c r="AM396" i="6"/>
  <c r="AM400" i="6"/>
  <c r="AM404" i="6"/>
  <c r="AM408" i="6"/>
  <c r="AM412" i="6"/>
  <c r="AM416" i="6"/>
  <c r="AM420" i="6"/>
  <c r="AM424" i="6"/>
  <c r="AM428" i="6"/>
  <c r="AM432" i="6"/>
  <c r="AM436" i="6"/>
  <c r="AM440" i="6"/>
  <c r="AM444" i="6"/>
  <c r="AM448" i="6"/>
  <c r="AM452" i="6"/>
  <c r="AM456" i="6"/>
  <c r="AM460" i="6"/>
  <c r="AM464" i="6"/>
  <c r="AM468" i="6"/>
  <c r="AM472" i="6"/>
  <c r="AM476" i="6"/>
  <c r="AM480" i="6"/>
  <c r="AM484" i="6"/>
  <c r="AM488" i="6"/>
  <c r="AM492" i="6"/>
  <c r="AM496" i="6"/>
  <c r="AM500" i="6"/>
  <c r="AM504" i="6"/>
  <c r="AM508" i="6"/>
  <c r="AM512" i="6"/>
  <c r="AM516" i="6"/>
  <c r="AM520" i="6"/>
  <c r="AM524" i="6"/>
  <c r="AM528" i="6"/>
  <c r="AM532" i="6"/>
  <c r="AM536" i="6"/>
  <c r="AM540" i="6"/>
  <c r="AM544" i="6"/>
  <c r="AM548" i="6"/>
  <c r="AM552" i="6"/>
  <c r="AM556" i="6"/>
  <c r="AM560" i="6"/>
  <c r="AM564" i="6"/>
  <c r="AM568" i="6"/>
  <c r="AM572" i="6"/>
  <c r="AM576" i="6"/>
  <c r="AM580" i="6"/>
  <c r="AM584" i="6"/>
  <c r="AM588" i="6"/>
  <c r="AM592" i="6"/>
  <c r="AM596" i="6"/>
  <c r="AM600" i="6"/>
  <c r="AM604" i="6"/>
  <c r="AM608" i="6"/>
  <c r="AM612" i="6"/>
  <c r="AM616" i="6"/>
  <c r="AM620" i="6"/>
  <c r="AM624" i="6"/>
  <c r="AM628" i="6"/>
  <c r="AM632" i="6"/>
  <c r="AM636" i="6"/>
  <c r="AM640" i="6"/>
  <c r="AM644" i="6"/>
  <c r="AM648" i="6"/>
  <c r="AM652" i="6"/>
  <c r="AM656" i="6"/>
  <c r="AM660" i="6"/>
  <c r="AM664" i="6"/>
  <c r="AM668" i="6"/>
  <c r="AM672" i="6"/>
  <c r="AM676" i="6"/>
  <c r="AM680" i="6"/>
  <c r="AM684" i="6"/>
  <c r="AM688" i="6"/>
  <c r="AM692" i="6"/>
  <c r="AM696" i="6"/>
  <c r="AM700" i="6"/>
  <c r="AM704" i="6"/>
  <c r="AM708" i="6"/>
  <c r="AM712" i="6"/>
  <c r="AM716" i="6"/>
  <c r="AM720" i="6"/>
  <c r="AM724" i="6"/>
  <c r="AM728" i="6"/>
  <c r="AM732" i="6"/>
  <c r="AM736" i="6"/>
  <c r="AM740" i="6"/>
  <c r="AM744" i="6"/>
  <c r="AM748" i="6"/>
  <c r="AM752" i="6"/>
  <c r="AM756" i="6"/>
  <c r="AM760" i="6"/>
  <c r="AM764" i="6"/>
  <c r="AM768" i="6"/>
  <c r="AM772" i="6"/>
  <c r="AM776" i="6"/>
  <c r="AM780" i="6"/>
  <c r="AM784" i="6"/>
  <c r="AM788" i="6"/>
  <c r="AM792" i="6"/>
  <c r="AM796" i="6"/>
  <c r="AM800" i="6"/>
  <c r="AM804" i="6"/>
  <c r="AM808" i="6"/>
  <c r="AM812" i="6"/>
  <c r="AM816" i="6"/>
  <c r="AM820" i="6"/>
  <c r="AM824" i="6"/>
  <c r="AM828" i="6"/>
  <c r="AM832" i="6"/>
  <c r="AM836" i="6"/>
  <c r="AM840" i="6"/>
  <c r="AM844" i="6"/>
  <c r="AM848" i="6"/>
  <c r="AM852" i="6"/>
  <c r="AM856" i="6"/>
  <c r="AM860" i="6"/>
  <c r="AM864" i="6"/>
  <c r="AM868" i="6"/>
  <c r="AM872" i="6"/>
  <c r="AM876" i="6"/>
  <c r="AM880" i="6"/>
  <c r="AM884" i="6"/>
  <c r="AM888" i="6"/>
  <c r="AM892" i="6"/>
  <c r="AM896" i="6"/>
  <c r="AM900" i="6"/>
  <c r="AM904" i="6"/>
  <c r="AM908" i="6"/>
  <c r="AM912" i="6"/>
  <c r="AM916" i="6"/>
  <c r="AM920" i="6"/>
  <c r="AM924" i="6"/>
  <c r="AM928" i="6"/>
  <c r="AM932" i="6"/>
  <c r="AM936" i="6"/>
  <c r="AM940" i="6"/>
  <c r="AM944" i="6"/>
  <c r="AM948" i="6"/>
  <c r="AM952" i="6"/>
  <c r="AM956" i="6"/>
  <c r="AM960" i="6"/>
  <c r="AM964" i="6"/>
  <c r="AM968" i="6"/>
  <c r="AM972" i="6"/>
  <c r="AM976" i="6"/>
  <c r="AM980" i="6"/>
  <c r="AM984" i="6"/>
  <c r="AM988" i="6"/>
  <c r="AM992" i="6"/>
  <c r="AM996" i="6"/>
  <c r="AM1000" i="6"/>
  <c r="AM59" i="6"/>
  <c r="AM69" i="6"/>
  <c r="AM77" i="6"/>
  <c r="AM85" i="6"/>
  <c r="AM93" i="6"/>
  <c r="AM101" i="6"/>
  <c r="AM109" i="6"/>
  <c r="AM117" i="6"/>
  <c r="AM125" i="6"/>
  <c r="AM133" i="6"/>
  <c r="AM141" i="6"/>
  <c r="AM149" i="6"/>
  <c r="AM157" i="6"/>
  <c r="AM165" i="6"/>
  <c r="AM173" i="6"/>
  <c r="AM181" i="6"/>
  <c r="AM189" i="6"/>
  <c r="AM196" i="6"/>
  <c r="AM201" i="6"/>
  <c r="AM207" i="6"/>
  <c r="AM212" i="6"/>
  <c r="AM217" i="6"/>
  <c r="AM223" i="6"/>
  <c r="AM228" i="6"/>
  <c r="AM233" i="6"/>
  <c r="AM237" i="6"/>
  <c r="AM241" i="6"/>
  <c r="AM245" i="6"/>
  <c r="AM249" i="6"/>
  <c r="AM253" i="6"/>
  <c r="AM257" i="6"/>
  <c r="AM261" i="6"/>
  <c r="AM265" i="6"/>
  <c r="AM269" i="6"/>
  <c r="AM273" i="6"/>
  <c r="AM277" i="6"/>
  <c r="AM281" i="6"/>
  <c r="AM285" i="6"/>
  <c r="AM289" i="6"/>
  <c r="AM293" i="6"/>
  <c r="AM297" i="6"/>
  <c r="AM301" i="6"/>
  <c r="AM305" i="6"/>
  <c r="AM309" i="6"/>
  <c r="AM313" i="6"/>
  <c r="AM317" i="6"/>
  <c r="AM321" i="6"/>
  <c r="AM325" i="6"/>
  <c r="AM329" i="6"/>
  <c r="AM333" i="6"/>
  <c r="AM337" i="6"/>
  <c r="AM341" i="6"/>
  <c r="AM345" i="6"/>
  <c r="AM349" i="6"/>
  <c r="AM353" i="6"/>
  <c r="AM357" i="6"/>
  <c r="AM361" i="6"/>
  <c r="AM365" i="6"/>
  <c r="AM369" i="6"/>
  <c r="AM373" i="6"/>
  <c r="AM377" i="6"/>
  <c r="AM381" i="6"/>
  <c r="AM385" i="6"/>
  <c r="AM389" i="6"/>
  <c r="AM393" i="6"/>
  <c r="AM397" i="6"/>
  <c r="AM401" i="6"/>
  <c r="AM405" i="6"/>
  <c r="AM409" i="6"/>
  <c r="AM413" i="6"/>
  <c r="AM417" i="6"/>
  <c r="AM421" i="6"/>
  <c r="AM425" i="6"/>
  <c r="AM429" i="6"/>
  <c r="AM433" i="6"/>
  <c r="AM437" i="6"/>
  <c r="AM441" i="6"/>
  <c r="AM445" i="6"/>
  <c r="AM449" i="6"/>
  <c r="AM453" i="6"/>
  <c r="AM457" i="6"/>
  <c r="AM461" i="6"/>
  <c r="AM465" i="6"/>
  <c r="AM469" i="6"/>
  <c r="AM473" i="6"/>
  <c r="AM477" i="6"/>
  <c r="AM481" i="6"/>
  <c r="AM485" i="6"/>
  <c r="AM489" i="6"/>
  <c r="AM493" i="6"/>
  <c r="AM497" i="6"/>
  <c r="AM501" i="6"/>
  <c r="AM505" i="6"/>
  <c r="AM509" i="6"/>
  <c r="AM513" i="6"/>
  <c r="AM517" i="6"/>
  <c r="AM521" i="6"/>
  <c r="AM525" i="6"/>
  <c r="AM529" i="6"/>
  <c r="AM533" i="6"/>
  <c r="AM537" i="6"/>
  <c r="AM541" i="6"/>
  <c r="AM545" i="6"/>
  <c r="AM549" i="6"/>
  <c r="AM553" i="6"/>
  <c r="AM557" i="6"/>
  <c r="AM561" i="6"/>
  <c r="AM565" i="6"/>
  <c r="AM569" i="6"/>
  <c r="AM573" i="6"/>
  <c r="AM577" i="6"/>
  <c r="AM581" i="6"/>
  <c r="AM585" i="6"/>
  <c r="AM589" i="6"/>
  <c r="AM593" i="6"/>
  <c r="AM597" i="6"/>
  <c r="AM601" i="6"/>
  <c r="AM605" i="6"/>
  <c r="AM609" i="6"/>
  <c r="AM613" i="6"/>
  <c r="AM617" i="6"/>
  <c r="AM621" i="6"/>
  <c r="AM625" i="6"/>
  <c r="AM629" i="6"/>
  <c r="AM633" i="6"/>
  <c r="AM637" i="6"/>
  <c r="AM641" i="6"/>
  <c r="AM645" i="6"/>
  <c r="AM649" i="6"/>
  <c r="AM653" i="6"/>
  <c r="AM657" i="6"/>
  <c r="AM661" i="6"/>
  <c r="AM665" i="6"/>
  <c r="AM669" i="6"/>
  <c r="AM673" i="6"/>
  <c r="AM677" i="6"/>
  <c r="AM681" i="6"/>
  <c r="AM685" i="6"/>
  <c r="AM689" i="6"/>
  <c r="AM693" i="6"/>
  <c r="AM697" i="6"/>
  <c r="AM701" i="6"/>
  <c r="AM705" i="6"/>
  <c r="AM709" i="6"/>
  <c r="AM713" i="6"/>
  <c r="AM717" i="6"/>
  <c r="AM721" i="6"/>
  <c r="AM725" i="6"/>
  <c r="AM729" i="6"/>
  <c r="AM733" i="6"/>
  <c r="AM737" i="6"/>
  <c r="AM741" i="6"/>
  <c r="AM745" i="6"/>
  <c r="AM749" i="6"/>
  <c r="AM753" i="6"/>
  <c r="AM757" i="6"/>
  <c r="AM761" i="6"/>
  <c r="AM765" i="6"/>
  <c r="AM769" i="6"/>
  <c r="AM773" i="6"/>
  <c r="AM777" i="6"/>
  <c r="AM781" i="6"/>
  <c r="AM785" i="6"/>
  <c r="AM789" i="6"/>
  <c r="AM793" i="6"/>
  <c r="AM797" i="6"/>
  <c r="AM801" i="6"/>
  <c r="AM805" i="6"/>
  <c r="AM809" i="6"/>
  <c r="AM813" i="6"/>
  <c r="AM817" i="6"/>
  <c r="AM821" i="6"/>
  <c r="AM825" i="6"/>
  <c r="AM829" i="6"/>
  <c r="AM833" i="6"/>
  <c r="AM837" i="6"/>
  <c r="AM841" i="6"/>
  <c r="AM845" i="6"/>
  <c r="AM849" i="6"/>
  <c r="AM853" i="6"/>
  <c r="AM857" i="6"/>
  <c r="AM861" i="6"/>
  <c r="AM865" i="6"/>
  <c r="AM869" i="6"/>
  <c r="AM873" i="6"/>
  <c r="AM877" i="6"/>
  <c r="AM881" i="6"/>
  <c r="AM885" i="6"/>
  <c r="AM889" i="6"/>
  <c r="AM893" i="6"/>
  <c r="AM897" i="6"/>
  <c r="AM901" i="6"/>
  <c r="AM905" i="6"/>
  <c r="AM909" i="6"/>
  <c r="AM913" i="6"/>
  <c r="AM917" i="6"/>
  <c r="AM921" i="6"/>
  <c r="AM925" i="6"/>
  <c r="AM929" i="6"/>
  <c r="AM933" i="6"/>
  <c r="AM937" i="6"/>
  <c r="AM941" i="6"/>
  <c r="AM945" i="6"/>
  <c r="AM949" i="6"/>
  <c r="AM953" i="6"/>
  <c r="AM957" i="6"/>
  <c r="AM961" i="6"/>
  <c r="AM965" i="6"/>
  <c r="AM969" i="6"/>
  <c r="AM973" i="6"/>
  <c r="AM977" i="6"/>
  <c r="AM981" i="6"/>
  <c r="AM985" i="6"/>
  <c r="AM989" i="6"/>
  <c r="AM993" i="6"/>
  <c r="AM997" i="6"/>
  <c r="AM5" i="6"/>
  <c r="AM63" i="6"/>
  <c r="AM71" i="6"/>
  <c r="AM79" i="6"/>
  <c r="AM87" i="6"/>
  <c r="AM95" i="6"/>
  <c r="AM103" i="6"/>
  <c r="AM111" i="6"/>
  <c r="AM119" i="6"/>
  <c r="AM127" i="6"/>
  <c r="AM135" i="6"/>
  <c r="AM143" i="6"/>
  <c r="AM151" i="6"/>
  <c r="AM159" i="6"/>
  <c r="AM167" i="6"/>
  <c r="AM175" i="6"/>
  <c r="AM183" i="6"/>
  <c r="AM191" i="6"/>
  <c r="AM197" i="6"/>
  <c r="AM203" i="6"/>
  <c r="AM208" i="6"/>
  <c r="AM213" i="6"/>
  <c r="AM219" i="6"/>
  <c r="AM224" i="6"/>
  <c r="AM229" i="6"/>
  <c r="AM234" i="6"/>
  <c r="AM238" i="6"/>
  <c r="AM242" i="6"/>
  <c r="AM246" i="6"/>
  <c r="AM250" i="6"/>
  <c r="AM254" i="6"/>
  <c r="AM258" i="6"/>
  <c r="AM262" i="6"/>
  <c r="AM266" i="6"/>
  <c r="AM270" i="6"/>
  <c r="AM274" i="6"/>
  <c r="AM278" i="6"/>
  <c r="AM282" i="6"/>
  <c r="AM286" i="6"/>
  <c r="AM290" i="6"/>
  <c r="AM294" i="6"/>
  <c r="AM298" i="6"/>
  <c r="AM302" i="6"/>
  <c r="AM306" i="6"/>
  <c r="AM310" i="6"/>
  <c r="AM314" i="6"/>
  <c r="AM318" i="6"/>
  <c r="AM322" i="6"/>
  <c r="AM326" i="6"/>
  <c r="AM330" i="6"/>
  <c r="AM334" i="6"/>
  <c r="AM338" i="6"/>
  <c r="AM342" i="6"/>
  <c r="AM346" i="6"/>
  <c r="AM350" i="6"/>
  <c r="AM354" i="6"/>
  <c r="AM358" i="6"/>
  <c r="AM362" i="6"/>
  <c r="AM366" i="6"/>
  <c r="AM370" i="6"/>
  <c r="AM374" i="6"/>
  <c r="AM378" i="6"/>
  <c r="AM382" i="6"/>
  <c r="AM386" i="6"/>
  <c r="AM390" i="6"/>
  <c r="AM394" i="6"/>
  <c r="AM398" i="6"/>
  <c r="AM402" i="6"/>
  <c r="AM406" i="6"/>
  <c r="AM410" i="6"/>
  <c r="AM414" i="6"/>
  <c r="AM418" i="6"/>
  <c r="AM422" i="6"/>
  <c r="AM426" i="6"/>
  <c r="AM430" i="6"/>
  <c r="AM434" i="6"/>
  <c r="AM438" i="6"/>
  <c r="AM442" i="6"/>
  <c r="AM446" i="6"/>
  <c r="AM450" i="6"/>
  <c r="AM454" i="6"/>
  <c r="AM458" i="6"/>
  <c r="AM462" i="6"/>
  <c r="AM466" i="6"/>
  <c r="AM470" i="6"/>
  <c r="AM474" i="6"/>
  <c r="AM478" i="6"/>
  <c r="AM482" i="6"/>
  <c r="AM486" i="6"/>
  <c r="AM490" i="6"/>
  <c r="AM494" i="6"/>
  <c r="AM498" i="6"/>
  <c r="AM502" i="6"/>
  <c r="AM506" i="6"/>
  <c r="AM510" i="6"/>
  <c r="AM514" i="6"/>
  <c r="AM518" i="6"/>
  <c r="AM522" i="6"/>
  <c r="AM526" i="6"/>
  <c r="AM530" i="6"/>
  <c r="AM534" i="6"/>
  <c r="AM538" i="6"/>
  <c r="AM542" i="6"/>
  <c r="AM546" i="6"/>
  <c r="AM550" i="6"/>
  <c r="AM554" i="6"/>
  <c r="AM558" i="6"/>
  <c r="AM562" i="6"/>
  <c r="AM566" i="6"/>
  <c r="AM570" i="6"/>
  <c r="AM574" i="6"/>
  <c r="AM578" i="6"/>
  <c r="AM582" i="6"/>
  <c r="AM586" i="6"/>
  <c r="AM590" i="6"/>
  <c r="AM594" i="6"/>
  <c r="AM598" i="6"/>
  <c r="AM602" i="6"/>
  <c r="AM606" i="6"/>
  <c r="AM610" i="6"/>
  <c r="AM614" i="6"/>
  <c r="AM618" i="6"/>
  <c r="AM622" i="6"/>
  <c r="AM626" i="6"/>
  <c r="AM630" i="6"/>
  <c r="AM634" i="6"/>
  <c r="AM638" i="6"/>
  <c r="AM642" i="6"/>
  <c r="AM646" i="6"/>
  <c r="AM650" i="6"/>
  <c r="AM654" i="6"/>
  <c r="AM658" i="6"/>
  <c r="AM662" i="6"/>
  <c r="AM666" i="6"/>
  <c r="AM670" i="6"/>
  <c r="AM674" i="6"/>
  <c r="AM678" i="6"/>
  <c r="AM682" i="6"/>
  <c r="AM686" i="6"/>
  <c r="AM690" i="6"/>
  <c r="AM694" i="6"/>
  <c r="AM698" i="6"/>
  <c r="AM702" i="6"/>
  <c r="AM706" i="6"/>
  <c r="AM710" i="6"/>
  <c r="AM714" i="6"/>
  <c r="AM718" i="6"/>
  <c r="AM722" i="6"/>
  <c r="AM726" i="6"/>
  <c r="AM730" i="6"/>
  <c r="AM734" i="6"/>
  <c r="AM738" i="6"/>
  <c r="AM742" i="6"/>
  <c r="AM746" i="6"/>
  <c r="AM750" i="6"/>
  <c r="AM754" i="6"/>
  <c r="AM758" i="6"/>
  <c r="AM762" i="6"/>
  <c r="AM766" i="6"/>
  <c r="AM770" i="6"/>
  <c r="AM774" i="6"/>
  <c r="AM778" i="6"/>
  <c r="AM782" i="6"/>
  <c r="AM786" i="6"/>
  <c r="AM790" i="6"/>
  <c r="AM794" i="6"/>
  <c r="AM798" i="6"/>
  <c r="AM802" i="6"/>
  <c r="AM806" i="6"/>
  <c r="AM810" i="6"/>
  <c r="AM814" i="6"/>
  <c r="AM818" i="6"/>
  <c r="AM822" i="6"/>
  <c r="AM826" i="6"/>
  <c r="AM830" i="6"/>
  <c r="AM834" i="6"/>
  <c r="AM838" i="6"/>
  <c r="AM842" i="6"/>
  <c r="AM846" i="6"/>
  <c r="AM850" i="6"/>
  <c r="AM854" i="6"/>
  <c r="AM858" i="6"/>
  <c r="AM862" i="6"/>
  <c r="AM866" i="6"/>
  <c r="AM870" i="6"/>
  <c r="AM874" i="6"/>
  <c r="AM878" i="6"/>
  <c r="AM882" i="6"/>
  <c r="AM886" i="6"/>
  <c r="AM890" i="6"/>
  <c r="AM894" i="6"/>
  <c r="AM898" i="6"/>
  <c r="AM902" i="6"/>
  <c r="AM906" i="6"/>
  <c r="AM910" i="6"/>
  <c r="AM914" i="6"/>
  <c r="AM918" i="6"/>
  <c r="AM922" i="6"/>
  <c r="AM926" i="6"/>
  <c r="AM930" i="6"/>
  <c r="AM934" i="6"/>
  <c r="AM938" i="6"/>
  <c r="AM942" i="6"/>
  <c r="AM946" i="6"/>
  <c r="AM950" i="6"/>
  <c r="AM954" i="6"/>
  <c r="AM958" i="6"/>
  <c r="AM962" i="6"/>
  <c r="AM966" i="6"/>
  <c r="AM970" i="6"/>
  <c r="AM974" i="6"/>
  <c r="AM978" i="6"/>
  <c r="AM982" i="6"/>
  <c r="AM986" i="6"/>
  <c r="AM990" i="6"/>
  <c r="AM994" i="6"/>
  <c r="AM998" i="6"/>
  <c r="AM65" i="6"/>
  <c r="AM73" i="6"/>
  <c r="AM81" i="6"/>
  <c r="AM89" i="6"/>
  <c r="AM97" i="6"/>
  <c r="AM105" i="6"/>
  <c r="AM113" i="6"/>
  <c r="AM121" i="6"/>
  <c r="AM129" i="6"/>
  <c r="AM137" i="6"/>
  <c r="AM145" i="6"/>
  <c r="AM153" i="6"/>
  <c r="AM161" i="6"/>
  <c r="AM169" i="6"/>
  <c r="AM177" i="6"/>
  <c r="AM185" i="6"/>
  <c r="AM193" i="6"/>
  <c r="AM199" i="6"/>
  <c r="AM204" i="6"/>
  <c r="AM209" i="6"/>
  <c r="AM215" i="6"/>
  <c r="AM220" i="6"/>
  <c r="AM225" i="6"/>
  <c r="AM231" i="6"/>
  <c r="AM235" i="6"/>
  <c r="AM239" i="6"/>
  <c r="AM243" i="6"/>
  <c r="AM247" i="6"/>
  <c r="AM251" i="6"/>
  <c r="AM255" i="6"/>
  <c r="AM259" i="6"/>
  <c r="AM263" i="6"/>
  <c r="AM267" i="6"/>
  <c r="AM271" i="6"/>
  <c r="AM275" i="6"/>
  <c r="AM279" i="6"/>
  <c r="AM283" i="6"/>
  <c r="AM287" i="6"/>
  <c r="AM291" i="6"/>
  <c r="AM295" i="6"/>
  <c r="AM299" i="6"/>
  <c r="AM303" i="6"/>
  <c r="AM307" i="6"/>
  <c r="AM311" i="6"/>
  <c r="AM315" i="6"/>
  <c r="AM319" i="6"/>
  <c r="AM323" i="6"/>
  <c r="AM327" i="6"/>
  <c r="AM331" i="6"/>
  <c r="AM335" i="6"/>
  <c r="AM339" i="6"/>
  <c r="AM343" i="6"/>
  <c r="AM347" i="6"/>
  <c r="AM351" i="6"/>
  <c r="AM355" i="6"/>
  <c r="AM359" i="6"/>
  <c r="AM363" i="6"/>
  <c r="AM367" i="6"/>
  <c r="AM371" i="6"/>
  <c r="AM375" i="6"/>
  <c r="AM379" i="6"/>
  <c r="AM383" i="6"/>
  <c r="AM387" i="6"/>
  <c r="AM391" i="6"/>
  <c r="AM395" i="6"/>
  <c r="AM399" i="6"/>
  <c r="AM403" i="6"/>
  <c r="AM407" i="6"/>
  <c r="AM411" i="6"/>
  <c r="AM415" i="6"/>
  <c r="AM419" i="6"/>
  <c r="AM423" i="6"/>
  <c r="AM427" i="6"/>
  <c r="AM431" i="6"/>
  <c r="AM435" i="6"/>
  <c r="AM439" i="6"/>
  <c r="AM443" i="6"/>
  <c r="AM447" i="6"/>
  <c r="AM451" i="6"/>
  <c r="AM455" i="6"/>
  <c r="AM459" i="6"/>
  <c r="AM463" i="6"/>
  <c r="AM467" i="6"/>
  <c r="AM471" i="6"/>
  <c r="AM475" i="6"/>
  <c r="AM479" i="6"/>
  <c r="AM483" i="6"/>
  <c r="AM487" i="6"/>
  <c r="AM491" i="6"/>
  <c r="AM495" i="6"/>
  <c r="AM499" i="6"/>
  <c r="AM503" i="6"/>
  <c r="AM507" i="6"/>
  <c r="AM511" i="6"/>
  <c r="AM515" i="6"/>
  <c r="AM519" i="6"/>
  <c r="AM523" i="6"/>
  <c r="AM527" i="6"/>
  <c r="AM531" i="6"/>
  <c r="AM535" i="6"/>
  <c r="AM539" i="6"/>
  <c r="AM543" i="6"/>
  <c r="AM547" i="6"/>
  <c r="AM551" i="6"/>
  <c r="AM555" i="6"/>
  <c r="AM559" i="6"/>
  <c r="AM563" i="6"/>
  <c r="AM567" i="6"/>
  <c r="AM571" i="6"/>
  <c r="AM575" i="6"/>
  <c r="AM579" i="6"/>
  <c r="AM583" i="6"/>
  <c r="AM587" i="6"/>
  <c r="AM591" i="6"/>
  <c r="AM595" i="6"/>
  <c r="AM599" i="6"/>
  <c r="AM603" i="6"/>
  <c r="AM607" i="6"/>
  <c r="AM611" i="6"/>
  <c r="AM615" i="6"/>
  <c r="AM619" i="6"/>
  <c r="AM623" i="6"/>
  <c r="AM627" i="6"/>
  <c r="AM631" i="6"/>
  <c r="AM635" i="6"/>
  <c r="AM639" i="6"/>
  <c r="AM643" i="6"/>
  <c r="AM647" i="6"/>
  <c r="AM651" i="6"/>
  <c r="AM655" i="6"/>
  <c r="AM659" i="6"/>
  <c r="AM663" i="6"/>
  <c r="AM667" i="6"/>
  <c r="AM671" i="6"/>
  <c r="AM675" i="6"/>
  <c r="AM679" i="6"/>
  <c r="AM683" i="6"/>
  <c r="AM687" i="6"/>
  <c r="AM691" i="6"/>
  <c r="AM695" i="6"/>
  <c r="AM699" i="6"/>
  <c r="AM703" i="6"/>
  <c r="AM707" i="6"/>
  <c r="AM711" i="6"/>
  <c r="AM715" i="6"/>
  <c r="AM719" i="6"/>
  <c r="AM723" i="6"/>
  <c r="AM727" i="6"/>
  <c r="AM731" i="6"/>
  <c r="AM735" i="6"/>
  <c r="AM739" i="6"/>
  <c r="AM743" i="6"/>
  <c r="AM747" i="6"/>
  <c r="AM751" i="6"/>
  <c r="AM755" i="6"/>
  <c r="AM759" i="6"/>
  <c r="AM763" i="6"/>
  <c r="AM767" i="6"/>
  <c r="AM771" i="6"/>
  <c r="AM775" i="6"/>
  <c r="AM779" i="6"/>
  <c r="AM783" i="6"/>
  <c r="AM787" i="6"/>
  <c r="AM791" i="6"/>
  <c r="AM795" i="6"/>
  <c r="AM799" i="6"/>
  <c r="AM803" i="6"/>
  <c r="AM807" i="6"/>
  <c r="AM811" i="6"/>
  <c r="AM815" i="6"/>
  <c r="AM819" i="6"/>
  <c r="AM823" i="6"/>
  <c r="AM827" i="6"/>
  <c r="AM831" i="6"/>
  <c r="AM835" i="6"/>
  <c r="AM839" i="6"/>
  <c r="AM843" i="6"/>
  <c r="AM847" i="6"/>
  <c r="AM851" i="6"/>
  <c r="AM855" i="6"/>
  <c r="AM859" i="6"/>
  <c r="AM863" i="6"/>
  <c r="AM867" i="6"/>
  <c r="AM871" i="6"/>
  <c r="AM875" i="6"/>
  <c r="AM879" i="6"/>
  <c r="AM883" i="6"/>
  <c r="AM887" i="6"/>
  <c r="AM891" i="6"/>
  <c r="AM895" i="6"/>
  <c r="AM899" i="6"/>
  <c r="AM903" i="6"/>
  <c r="AM907" i="6"/>
  <c r="AM911" i="6"/>
  <c r="AM915" i="6"/>
  <c r="AM919" i="6"/>
  <c r="AM923" i="6"/>
  <c r="AM927" i="6"/>
  <c r="AM931" i="6"/>
  <c r="AM935" i="6"/>
  <c r="AM939" i="6"/>
  <c r="AM943" i="6"/>
  <c r="AM947" i="6"/>
  <c r="AM951" i="6"/>
  <c r="AM955" i="6"/>
  <c r="AM959" i="6"/>
  <c r="AM963" i="6"/>
  <c r="AM967" i="6"/>
  <c r="AM971" i="6"/>
  <c r="AM975" i="6"/>
  <c r="AM979" i="6"/>
  <c r="AM983" i="6"/>
  <c r="AM987" i="6"/>
  <c r="AM991" i="6"/>
  <c r="AM995" i="6"/>
  <c r="AM999" i="6"/>
  <c r="AL13" i="6"/>
  <c r="AL21" i="6"/>
  <c r="AL29" i="6"/>
  <c r="AL37" i="6"/>
  <c r="AL45" i="6"/>
  <c r="AL53" i="6"/>
  <c r="AL6" i="6"/>
  <c r="AL14" i="6"/>
  <c r="AL22" i="6"/>
  <c r="AL30" i="6"/>
  <c r="AL38" i="6"/>
  <c r="AL46" i="6"/>
  <c r="AL54" i="6"/>
  <c r="AL62" i="6"/>
  <c r="AL70" i="6"/>
  <c r="AL78" i="6"/>
  <c r="AL10" i="6"/>
  <c r="AL18" i="6"/>
  <c r="AL26" i="6"/>
  <c r="AL34" i="6"/>
  <c r="AL42" i="6"/>
  <c r="AL50" i="6"/>
  <c r="AL58" i="6"/>
  <c r="AL66" i="6"/>
  <c r="AL74" i="6"/>
  <c r="AL82" i="6"/>
  <c r="AL90" i="6"/>
  <c r="AL98" i="6"/>
  <c r="AL106" i="6"/>
  <c r="AL114" i="6"/>
  <c r="AL122" i="6"/>
  <c r="AL130" i="6"/>
  <c r="AL138" i="6"/>
  <c r="AL146" i="6"/>
  <c r="AL154" i="6"/>
  <c r="AL162" i="6"/>
  <c r="AL170" i="6"/>
  <c r="AL178" i="6"/>
  <c r="AL186" i="6"/>
  <c r="AL194" i="6"/>
  <c r="AL202" i="6"/>
  <c r="AL210" i="6"/>
  <c r="AL218" i="6"/>
  <c r="AL226" i="6"/>
  <c r="AL234" i="6"/>
  <c r="AL242" i="6"/>
  <c r="AL250" i="6"/>
  <c r="AL258" i="6"/>
  <c r="AL266" i="6"/>
  <c r="AL274" i="6"/>
  <c r="AL282" i="6"/>
  <c r="AL290" i="6"/>
  <c r="AL298" i="6"/>
  <c r="AL306" i="6"/>
  <c r="AL314" i="6"/>
  <c r="AL322" i="6"/>
  <c r="AL330" i="6"/>
  <c r="AL338" i="6"/>
  <c r="AL346" i="6"/>
  <c r="AL354" i="6"/>
  <c r="AL362" i="6"/>
  <c r="AL17" i="6"/>
  <c r="AL31" i="6"/>
  <c r="AL43" i="6"/>
  <c r="AL56" i="6"/>
  <c r="AL67" i="6"/>
  <c r="AL77" i="6"/>
  <c r="AL87" i="6"/>
  <c r="AL96" i="6"/>
  <c r="AL105" i="6"/>
  <c r="AL115" i="6"/>
  <c r="AL124" i="6"/>
  <c r="AL133" i="6"/>
  <c r="AL142" i="6"/>
  <c r="AL151" i="6"/>
  <c r="AL160" i="6"/>
  <c r="AL169" i="6"/>
  <c r="AL179" i="6"/>
  <c r="AL188" i="6"/>
  <c r="AL197" i="6"/>
  <c r="AL206" i="6"/>
  <c r="AL215" i="6"/>
  <c r="AL224" i="6"/>
  <c r="AL233" i="6"/>
  <c r="AL243" i="6"/>
  <c r="AL252" i="6"/>
  <c r="AL261" i="6"/>
  <c r="AL270" i="6"/>
  <c r="AL279" i="6"/>
  <c r="AL288" i="6"/>
  <c r="AL297" i="6"/>
  <c r="AL307" i="6"/>
  <c r="AL316" i="6"/>
  <c r="AL325" i="6"/>
  <c r="AL334" i="6"/>
  <c r="AL343" i="6"/>
  <c r="AL352" i="6"/>
  <c r="AL361" i="6"/>
  <c r="AL370" i="6"/>
  <c r="AL378" i="6"/>
  <c r="AL386" i="6"/>
  <c r="AL394" i="6"/>
  <c r="AL402" i="6"/>
  <c r="AL410" i="6"/>
  <c r="AL418" i="6"/>
  <c r="AL426" i="6"/>
  <c r="AL434" i="6"/>
  <c r="AL442" i="6"/>
  <c r="AL450" i="6"/>
  <c r="AL458" i="6"/>
  <c r="AL466" i="6"/>
  <c r="AL474" i="6"/>
  <c r="AL482" i="6"/>
  <c r="AL490" i="6"/>
  <c r="AL498" i="6"/>
  <c r="AL506" i="6"/>
  <c r="AL514" i="6"/>
  <c r="AL522" i="6"/>
  <c r="AL530" i="6"/>
  <c r="AL538" i="6"/>
  <c r="AL546" i="6"/>
  <c r="AL554" i="6"/>
  <c r="AL562" i="6"/>
  <c r="AL570" i="6"/>
  <c r="AL578" i="6"/>
  <c r="AL586" i="6"/>
  <c r="AL594" i="6"/>
  <c r="AL602" i="6"/>
  <c r="AL610" i="6"/>
  <c r="AL618" i="6"/>
  <c r="AL626" i="6"/>
  <c r="AL634" i="6"/>
  <c r="AL642" i="6"/>
  <c r="AL650" i="6"/>
  <c r="AL658" i="6"/>
  <c r="AL666" i="6"/>
  <c r="AL674" i="6"/>
  <c r="AL682" i="6"/>
  <c r="AL690" i="6"/>
  <c r="AL698" i="6"/>
  <c r="AL706" i="6"/>
  <c r="AL714" i="6"/>
  <c r="AL722" i="6"/>
  <c r="AL730" i="6"/>
  <c r="AL738" i="6"/>
  <c r="AL746" i="6"/>
  <c r="AL754" i="6"/>
  <c r="AL762" i="6"/>
  <c r="AL770" i="6"/>
  <c r="AL778" i="6"/>
  <c r="AL786" i="6"/>
  <c r="AL794" i="6"/>
  <c r="AL7" i="6"/>
  <c r="AL19" i="6"/>
  <c r="AL32" i="6"/>
  <c r="AL44" i="6"/>
  <c r="AL57" i="6"/>
  <c r="AL68" i="6"/>
  <c r="AL79" i="6"/>
  <c r="AL88" i="6"/>
  <c r="AL97" i="6"/>
  <c r="AL107" i="6"/>
  <c r="AL116" i="6"/>
  <c r="AL125" i="6"/>
  <c r="AL134" i="6"/>
  <c r="AL143" i="6"/>
  <c r="AL152" i="6"/>
  <c r="AL161" i="6"/>
  <c r="AL171" i="6"/>
  <c r="AL180" i="6"/>
  <c r="AL189" i="6"/>
  <c r="AL198" i="6"/>
  <c r="AL207" i="6"/>
  <c r="AL216" i="6"/>
  <c r="AL225" i="6"/>
  <c r="AL235" i="6"/>
  <c r="AL244" i="6"/>
  <c r="AL253" i="6"/>
  <c r="AL262" i="6"/>
  <c r="AL271" i="6"/>
  <c r="AL280" i="6"/>
  <c r="AL289" i="6"/>
  <c r="AL299" i="6"/>
  <c r="AL308" i="6"/>
  <c r="AL317" i="6"/>
  <c r="AL326" i="6"/>
  <c r="AL335" i="6"/>
  <c r="AL344" i="6"/>
  <c r="AL353" i="6"/>
  <c r="AL363" i="6"/>
  <c r="AL371" i="6"/>
  <c r="AL379" i="6"/>
  <c r="AL387" i="6"/>
  <c r="AL395" i="6"/>
  <c r="AL403" i="6"/>
  <c r="AL411" i="6"/>
  <c r="AL419" i="6"/>
  <c r="AL427" i="6"/>
  <c r="AL435" i="6"/>
  <c r="AL443" i="6"/>
  <c r="AL451" i="6"/>
  <c r="AL459" i="6"/>
  <c r="AL467" i="6"/>
  <c r="AL475" i="6"/>
  <c r="AL483" i="6"/>
  <c r="AL491" i="6"/>
  <c r="AL499" i="6"/>
  <c r="AL507" i="6"/>
  <c r="AL515" i="6"/>
  <c r="AL523" i="6"/>
  <c r="AL531" i="6"/>
  <c r="AL539" i="6"/>
  <c r="AL547" i="6"/>
  <c r="AL555" i="6"/>
  <c r="AL563" i="6"/>
  <c r="AL571" i="6"/>
  <c r="AL579" i="6"/>
  <c r="AL587" i="6"/>
  <c r="AL595" i="6"/>
  <c r="AL603" i="6"/>
  <c r="AL611" i="6"/>
  <c r="AL619" i="6"/>
  <c r="AL627" i="6"/>
  <c r="AL635" i="6"/>
  <c r="AL643" i="6"/>
  <c r="AL651" i="6"/>
  <c r="AL659" i="6"/>
  <c r="AL667" i="6"/>
  <c r="AL675" i="6"/>
  <c r="AL683" i="6"/>
  <c r="AL691" i="6"/>
  <c r="AL699" i="6"/>
  <c r="AL707" i="6"/>
  <c r="AL715" i="6"/>
  <c r="AL723" i="6"/>
  <c r="AL731" i="6"/>
  <c r="AL739" i="6"/>
  <c r="AL747" i="6"/>
  <c r="AL755" i="6"/>
  <c r="AL763" i="6"/>
  <c r="AL771" i="6"/>
  <c r="AL779" i="6"/>
  <c r="AL12" i="6"/>
  <c r="AL25" i="6"/>
  <c r="AL39" i="6"/>
  <c r="AL51" i="6"/>
  <c r="AL63" i="6"/>
  <c r="AL73" i="6"/>
  <c r="AL84" i="6"/>
  <c r="AL93" i="6"/>
  <c r="AL102" i="6"/>
  <c r="AL111" i="6"/>
  <c r="AL120" i="6"/>
  <c r="AL129" i="6"/>
  <c r="AL139" i="6"/>
  <c r="AL148" i="6"/>
  <c r="AL157" i="6"/>
  <c r="AL166" i="6"/>
  <c r="AL175" i="6"/>
  <c r="AL184" i="6"/>
  <c r="AL193" i="6"/>
  <c r="AL203" i="6"/>
  <c r="AL212" i="6"/>
  <c r="AL221" i="6"/>
  <c r="AL230" i="6"/>
  <c r="AL239" i="6"/>
  <c r="AL248" i="6"/>
  <c r="AL257" i="6"/>
  <c r="AL267" i="6"/>
  <c r="AL276" i="6"/>
  <c r="AL285" i="6"/>
  <c r="AL294" i="6"/>
  <c r="AL303" i="6"/>
  <c r="AL312" i="6"/>
  <c r="AL321" i="6"/>
  <c r="AL331" i="6"/>
  <c r="AL340" i="6"/>
  <c r="AL349" i="6"/>
  <c r="AL358" i="6"/>
  <c r="AL367" i="6"/>
  <c r="AL375" i="6"/>
  <c r="AL383" i="6"/>
  <c r="AL391" i="6"/>
  <c r="AL399" i="6"/>
  <c r="AL407" i="6"/>
  <c r="AL415" i="6"/>
  <c r="AL423" i="6"/>
  <c r="AL431" i="6"/>
  <c r="AL439" i="6"/>
  <c r="AL447" i="6"/>
  <c r="AL455" i="6"/>
  <c r="AL463" i="6"/>
  <c r="AL471" i="6"/>
  <c r="AL479" i="6"/>
  <c r="AL487" i="6"/>
  <c r="AL495" i="6"/>
  <c r="AL503" i="6"/>
  <c r="AL511" i="6"/>
  <c r="AL519" i="6"/>
  <c r="AL527" i="6"/>
  <c r="AL535" i="6"/>
  <c r="AL543" i="6"/>
  <c r="AL551" i="6"/>
  <c r="AL559" i="6"/>
  <c r="AL567" i="6"/>
  <c r="AL575" i="6"/>
  <c r="AL583" i="6"/>
  <c r="AL591" i="6"/>
  <c r="AL599" i="6"/>
  <c r="AL607" i="6"/>
  <c r="AL615" i="6"/>
  <c r="AL623" i="6"/>
  <c r="AL631" i="6"/>
  <c r="AL639" i="6"/>
  <c r="AL647" i="6"/>
  <c r="AL655" i="6"/>
  <c r="AL663" i="6"/>
  <c r="AL671" i="6"/>
  <c r="AL679" i="6"/>
  <c r="AL687" i="6"/>
  <c r="AL695" i="6"/>
  <c r="AL703" i="6"/>
  <c r="AL711" i="6"/>
  <c r="AL719" i="6"/>
  <c r="AL727" i="6"/>
  <c r="AL735" i="6"/>
  <c r="AL743" i="6"/>
  <c r="AL751" i="6"/>
  <c r="AL759" i="6"/>
  <c r="AL767" i="6"/>
  <c r="AL775" i="6"/>
  <c r="AL783" i="6"/>
  <c r="AL791" i="6"/>
  <c r="AL799" i="6"/>
  <c r="AL807" i="6"/>
  <c r="AL815" i="6"/>
  <c r="AL823" i="6"/>
  <c r="AL831" i="6"/>
  <c r="AL839" i="6"/>
  <c r="AL847" i="6"/>
  <c r="AL855" i="6"/>
  <c r="AL863" i="6"/>
  <c r="AL871" i="6"/>
  <c r="AL879" i="6"/>
  <c r="AL887" i="6"/>
  <c r="AL895" i="6"/>
  <c r="AL903" i="6"/>
  <c r="AL911" i="6"/>
  <c r="AL919" i="6"/>
  <c r="AL927" i="6"/>
  <c r="AL935" i="6"/>
  <c r="AL943" i="6"/>
  <c r="AL951" i="6"/>
  <c r="AL959" i="6"/>
  <c r="AL967" i="6"/>
  <c r="AL975" i="6"/>
  <c r="AL983" i="6"/>
  <c r="AL991" i="6"/>
  <c r="AL999" i="6"/>
  <c r="AL11" i="6"/>
  <c r="AL33" i="6"/>
  <c r="AL52" i="6"/>
  <c r="AL71" i="6"/>
  <c r="AL86" i="6"/>
  <c r="AL101" i="6"/>
  <c r="AL117" i="6"/>
  <c r="AL131" i="6"/>
  <c r="AL145" i="6"/>
  <c r="AL159" i="6"/>
  <c r="AL174" i="6"/>
  <c r="AL190" i="6"/>
  <c r="AL204" i="6"/>
  <c r="AL219" i="6"/>
  <c r="AL232" i="6"/>
  <c r="AL15" i="6"/>
  <c r="AL35" i="6"/>
  <c r="AL55" i="6"/>
  <c r="AL72" i="6"/>
  <c r="AL89" i="6"/>
  <c r="AL103" i="6"/>
  <c r="AL118" i="6"/>
  <c r="AL132" i="6"/>
  <c r="AL147" i="6"/>
  <c r="AL163" i="6"/>
  <c r="AL20" i="6"/>
  <c r="AL40" i="6"/>
  <c r="AL60" i="6"/>
  <c r="AL76" i="6"/>
  <c r="AL92" i="6"/>
  <c r="AL108" i="6"/>
  <c r="AL121" i="6"/>
  <c r="AL136" i="6"/>
  <c r="AL150" i="6"/>
  <c r="AL165" i="6"/>
  <c r="AL181" i="6"/>
  <c r="AL195" i="6"/>
  <c r="AL209" i="6"/>
  <c r="AL223" i="6"/>
  <c r="AL238" i="6"/>
  <c r="AL254" i="6"/>
  <c r="AL268" i="6"/>
  <c r="AL283" i="6"/>
  <c r="AL296" i="6"/>
  <c r="AL311" i="6"/>
  <c r="AL327" i="6"/>
  <c r="AL341" i="6"/>
  <c r="AL356" i="6"/>
  <c r="AL369" i="6"/>
  <c r="AL382" i="6"/>
  <c r="AL396" i="6"/>
  <c r="AL408" i="6"/>
  <c r="AL421" i="6"/>
  <c r="AL433" i="6"/>
  <c r="AL446" i="6"/>
  <c r="AL460" i="6"/>
  <c r="AL472" i="6"/>
  <c r="AL485" i="6"/>
  <c r="AL497" i="6"/>
  <c r="AL510" i="6"/>
  <c r="AL524" i="6"/>
  <c r="AL27" i="6"/>
  <c r="AL61" i="6"/>
  <c r="AL85" i="6"/>
  <c r="AL110" i="6"/>
  <c r="AL135" i="6"/>
  <c r="AL156" i="6"/>
  <c r="AL177" i="6"/>
  <c r="AL199" i="6"/>
  <c r="AL217" i="6"/>
  <c r="AL237" i="6"/>
  <c r="AL255" i="6"/>
  <c r="AL272" i="6"/>
  <c r="AL287" i="6"/>
  <c r="AL304" i="6"/>
  <c r="AL320" i="6"/>
  <c r="AL337" i="6"/>
  <c r="AL355" i="6"/>
  <c r="AL372" i="6"/>
  <c r="AL385" i="6"/>
  <c r="AL400" i="6"/>
  <c r="AL414" i="6"/>
  <c r="AL429" i="6"/>
  <c r="AL444" i="6"/>
  <c r="AL457" i="6"/>
  <c r="AL473" i="6"/>
  <c r="AL488" i="6"/>
  <c r="AL502" i="6"/>
  <c r="AL517" i="6"/>
  <c r="AL532" i="6"/>
  <c r="AL544" i="6"/>
  <c r="AL557" i="6"/>
  <c r="AL569" i="6"/>
  <c r="AL582" i="6"/>
  <c r="AL596" i="6"/>
  <c r="AL608" i="6"/>
  <c r="AL621" i="6"/>
  <c r="AL633" i="6"/>
  <c r="AL646" i="6"/>
  <c r="AL660" i="6"/>
  <c r="AL672" i="6"/>
  <c r="AL685" i="6"/>
  <c r="AL697" i="6"/>
  <c r="AL710" i="6"/>
  <c r="AL724" i="6"/>
  <c r="AL736" i="6"/>
  <c r="AL749" i="6"/>
  <c r="AL761" i="6"/>
  <c r="AL774" i="6"/>
  <c r="AL787" i="6"/>
  <c r="AL797" i="6"/>
  <c r="AL806" i="6"/>
  <c r="AL816" i="6"/>
  <c r="AL825" i="6"/>
  <c r="AL834" i="6"/>
  <c r="AL843" i="6"/>
  <c r="AL852" i="6"/>
  <c r="AL861" i="6"/>
  <c r="AL870" i="6"/>
  <c r="AL880" i="6"/>
  <c r="AL889" i="6"/>
  <c r="AL898" i="6"/>
  <c r="AL907" i="6"/>
  <c r="AL916" i="6"/>
  <c r="AL925" i="6"/>
  <c r="AL934" i="6"/>
  <c r="AL944" i="6"/>
  <c r="AL953" i="6"/>
  <c r="AL962" i="6"/>
  <c r="AL971" i="6"/>
  <c r="AL980" i="6"/>
  <c r="AL989" i="6"/>
  <c r="AL998" i="6"/>
  <c r="AL926" i="6"/>
  <c r="AL945" i="6"/>
  <c r="AL963" i="6"/>
  <c r="AL981" i="6"/>
  <c r="AL990" i="6"/>
  <c r="AL1000" i="6"/>
  <c r="AL65" i="6"/>
  <c r="AL113" i="6"/>
  <c r="AL164" i="6"/>
  <c r="AL201" i="6"/>
  <c r="AL241" i="6"/>
  <c r="AL275" i="6"/>
  <c r="AL309" i="6"/>
  <c r="AL342" i="6"/>
  <c r="AL374" i="6"/>
  <c r="AL404" i="6"/>
  <c r="AL432" i="6"/>
  <c r="AL462" i="6"/>
  <c r="AL492" i="6"/>
  <c r="AL505" i="6"/>
  <c r="AL534" i="6"/>
  <c r="AL560" i="6"/>
  <c r="AL585" i="6"/>
  <c r="AL612" i="6"/>
  <c r="AL637" i="6"/>
  <c r="AL662" i="6"/>
  <c r="AL688" i="6"/>
  <c r="AL713" i="6"/>
  <c r="AL740" i="6"/>
  <c r="AL765" i="6"/>
  <c r="AL777" i="6"/>
  <c r="AL28" i="6"/>
  <c r="AL64" i="6"/>
  <c r="AL91" i="6"/>
  <c r="AL112" i="6"/>
  <c r="AL137" i="6"/>
  <c r="AL158" i="6"/>
  <c r="AL182" i="6"/>
  <c r="AL200" i="6"/>
  <c r="AL220" i="6"/>
  <c r="AL240" i="6"/>
  <c r="AL256" i="6"/>
  <c r="AL273" i="6"/>
  <c r="AL291" i="6"/>
  <c r="AL305" i="6"/>
  <c r="AL323" i="6"/>
  <c r="AL339" i="6"/>
  <c r="AL357" i="6"/>
  <c r="AL373" i="6"/>
  <c r="AL388" i="6"/>
  <c r="AL401" i="6"/>
  <c r="AL416" i="6"/>
  <c r="AL430" i="6"/>
  <c r="AL445" i="6"/>
  <c r="AL461" i="6"/>
  <c r="AL476" i="6"/>
  <c r="AL489" i="6"/>
  <c r="AL504" i="6"/>
  <c r="AL518" i="6"/>
  <c r="AL533" i="6"/>
  <c r="AL545" i="6"/>
  <c r="AL558" i="6"/>
  <c r="AL572" i="6"/>
  <c r="AL584" i="6"/>
  <c r="AL597" i="6"/>
  <c r="AL609" i="6"/>
  <c r="AL622" i="6"/>
  <c r="AL636" i="6"/>
  <c r="AL648" i="6"/>
  <c r="AL661" i="6"/>
  <c r="AL673" i="6"/>
  <c r="AL686" i="6"/>
  <c r="AL700" i="6"/>
  <c r="AL712" i="6"/>
  <c r="AL725" i="6"/>
  <c r="AL737" i="6"/>
  <c r="AL750" i="6"/>
  <c r="AL764" i="6"/>
  <c r="AL776" i="6"/>
  <c r="AL788" i="6"/>
  <c r="AL798" i="6"/>
  <c r="AL808" i="6"/>
  <c r="AL817" i="6"/>
  <c r="AL826" i="6"/>
  <c r="AL835" i="6"/>
  <c r="AL844" i="6"/>
  <c r="AL853" i="6"/>
  <c r="AL862" i="6"/>
  <c r="AL872" i="6"/>
  <c r="AL881" i="6"/>
  <c r="AL890" i="6"/>
  <c r="AL899" i="6"/>
  <c r="AL908" i="6"/>
  <c r="AL917" i="6"/>
  <c r="AL936" i="6"/>
  <c r="AL954" i="6"/>
  <c r="AL972" i="6"/>
  <c r="AL36" i="6"/>
  <c r="AL94" i="6"/>
  <c r="AL140" i="6"/>
  <c r="AL183" i="6"/>
  <c r="AL222" i="6"/>
  <c r="AL259" i="6"/>
  <c r="AL292" i="6"/>
  <c r="AL324" i="6"/>
  <c r="AL359" i="6"/>
  <c r="AL389" i="6"/>
  <c r="AL417" i="6"/>
  <c r="AL448" i="6"/>
  <c r="AL477" i="6"/>
  <c r="AL520" i="6"/>
  <c r="AL548" i="6"/>
  <c r="AL573" i="6"/>
  <c r="AL598" i="6"/>
  <c r="AL624" i="6"/>
  <c r="AL649" i="6"/>
  <c r="AL676" i="6"/>
  <c r="AL701" i="6"/>
  <c r="AL726" i="6"/>
  <c r="AL752" i="6"/>
  <c r="AL789" i="6"/>
  <c r="AL8" i="6"/>
  <c r="AL41" i="6"/>
  <c r="AL69" i="6"/>
  <c r="AL95" i="6"/>
  <c r="AL119" i="6"/>
  <c r="AL141" i="6"/>
  <c r="AL167" i="6"/>
  <c r="AL185" i="6"/>
  <c r="AL205" i="6"/>
  <c r="AL227" i="6"/>
  <c r="AL245" i="6"/>
  <c r="AL260" i="6"/>
  <c r="AL277" i="6"/>
  <c r="AL293" i="6"/>
  <c r="AL310" i="6"/>
  <c r="AL328" i="6"/>
  <c r="AL345" i="6"/>
  <c r="AL360" i="6"/>
  <c r="AL376" i="6"/>
  <c r="AL390" i="6"/>
  <c r="AL405" i="6"/>
  <c r="AL420" i="6"/>
  <c r="AL436" i="6"/>
  <c r="AL449" i="6"/>
  <c r="AL464" i="6"/>
  <c r="AL478" i="6"/>
  <c r="AL493" i="6"/>
  <c r="AL508" i="6"/>
  <c r="AL521" i="6"/>
  <c r="AL536" i="6"/>
  <c r="AL549" i="6"/>
  <c r="AL561" i="6"/>
  <c r="AL574" i="6"/>
  <c r="AL588" i="6"/>
  <c r="AL600" i="6"/>
  <c r="AL613" i="6"/>
  <c r="AL625" i="6"/>
  <c r="AL638" i="6"/>
  <c r="AL652" i="6"/>
  <c r="AL664" i="6"/>
  <c r="AL677" i="6"/>
  <c r="AL689" i="6"/>
  <c r="AL702" i="6"/>
  <c r="AL716" i="6"/>
  <c r="AL728" i="6"/>
  <c r="AL741" i="6"/>
  <c r="AL753" i="6"/>
  <c r="AL766" i="6"/>
  <c r="AL780" i="6"/>
  <c r="AL790" i="6"/>
  <c r="AL801" i="6"/>
  <c r="AL810" i="6"/>
  <c r="AL819" i="6"/>
  <c r="AL828" i="6"/>
  <c r="AL837" i="6"/>
  <c r="AL846" i="6"/>
  <c r="AL856" i="6"/>
  <c r="AL865" i="6"/>
  <c r="AL874" i="6"/>
  <c r="AL883" i="6"/>
  <c r="AL892" i="6"/>
  <c r="AL901" i="6"/>
  <c r="AL910" i="6"/>
  <c r="AL920" i="6"/>
  <c r="AL929" i="6"/>
  <c r="AL938" i="6"/>
  <c r="AL947" i="6"/>
  <c r="AL956" i="6"/>
  <c r="AL965" i="6"/>
  <c r="AL974" i="6"/>
  <c r="AL984" i="6"/>
  <c r="AL993" i="6"/>
  <c r="AL9" i="6"/>
  <c r="AL47" i="6"/>
  <c r="AL75" i="6"/>
  <c r="AL99" i="6"/>
  <c r="AL123" i="6"/>
  <c r="AL144" i="6"/>
  <c r="AL168" i="6"/>
  <c r="AL187" i="6"/>
  <c r="AL208" i="6"/>
  <c r="AL228" i="6"/>
  <c r="AL246" i="6"/>
  <c r="AL263" i="6"/>
  <c r="AL278" i="6"/>
  <c r="AL295" i="6"/>
  <c r="AL313" i="6"/>
  <c r="AL329" i="6"/>
  <c r="AL347" i="6"/>
  <c r="AL364" i="6"/>
  <c r="AL377" i="6"/>
  <c r="AL392" i="6"/>
  <c r="AL406" i="6"/>
  <c r="AL422" i="6"/>
  <c r="AL437" i="6"/>
  <c r="AL452" i="6"/>
  <c r="AL465" i="6"/>
  <c r="AL480" i="6"/>
  <c r="AL494" i="6"/>
  <c r="AL509" i="6"/>
  <c r="AL525" i="6"/>
  <c r="AL537" i="6"/>
  <c r="AL550" i="6"/>
  <c r="AL564" i="6"/>
  <c r="AL576" i="6"/>
  <c r="AL589" i="6"/>
  <c r="AL601" i="6"/>
  <c r="AL614" i="6"/>
  <c r="AL628" i="6"/>
  <c r="AL640" i="6"/>
  <c r="AL80" i="6"/>
  <c r="AL128" i="6"/>
  <c r="AL192" i="6"/>
  <c r="AL247" i="6"/>
  <c r="AL286" i="6"/>
  <c r="AL333" i="6"/>
  <c r="AL380" i="6"/>
  <c r="AL413" i="6"/>
  <c r="AL454" i="6"/>
  <c r="AL496" i="6"/>
  <c r="AL529" i="6"/>
  <c r="AL566" i="6"/>
  <c r="AL604" i="6"/>
  <c r="AL632" i="6"/>
  <c r="AL665" i="6"/>
  <c r="AL692" i="6"/>
  <c r="AL717" i="6"/>
  <c r="AL742" i="6"/>
  <c r="AL768" i="6"/>
  <c r="AL792" i="6"/>
  <c r="AL805" i="6"/>
  <c r="AL821" i="6"/>
  <c r="AL836" i="6"/>
  <c r="AL850" i="6"/>
  <c r="AL866" i="6"/>
  <c r="AL878" i="6"/>
  <c r="AL894" i="6"/>
  <c r="AL909" i="6"/>
  <c r="AL923" i="6"/>
  <c r="AL939" i="6"/>
  <c r="AL952" i="6"/>
  <c r="AL968" i="6"/>
  <c r="AL982" i="6"/>
  <c r="AL996" i="6"/>
  <c r="AL940" i="6"/>
  <c r="AL969" i="6"/>
  <c r="AL997" i="6"/>
  <c r="AL83" i="6"/>
  <c r="AL211" i="6"/>
  <c r="AL301" i="6"/>
  <c r="AL384" i="6"/>
  <c r="AL468" i="6"/>
  <c r="AL541" i="6"/>
  <c r="AL606" i="6"/>
  <c r="AL669" i="6"/>
  <c r="AL720" i="6"/>
  <c r="AL772" i="6"/>
  <c r="AL811" i="6"/>
  <c r="AL840" i="6"/>
  <c r="AL868" i="6"/>
  <c r="AL897" i="6"/>
  <c r="AL928" i="6"/>
  <c r="AL957" i="6"/>
  <c r="AL970" i="6"/>
  <c r="AL5" i="6"/>
  <c r="AL173" i="6"/>
  <c r="AL318" i="6"/>
  <c r="AL440" i="6"/>
  <c r="AL590" i="6"/>
  <c r="AL680" i="6"/>
  <c r="AL732" i="6"/>
  <c r="AL802" i="6"/>
  <c r="AL830" i="6"/>
  <c r="AL875" i="6"/>
  <c r="AL918" i="6"/>
  <c r="AL961" i="6"/>
  <c r="AL977" i="6"/>
  <c r="AL176" i="6"/>
  <c r="AL319" i="6"/>
  <c r="AL484" i="6"/>
  <c r="AL592" i="6"/>
  <c r="AL681" i="6"/>
  <c r="AL784" i="6"/>
  <c r="AL832" i="6"/>
  <c r="AL860" i="6"/>
  <c r="AL905" i="6"/>
  <c r="AL949" i="6"/>
  <c r="AL127" i="6"/>
  <c r="AL284" i="6"/>
  <c r="AL412" i="6"/>
  <c r="AL528" i="6"/>
  <c r="AL593" i="6"/>
  <c r="AL709" i="6"/>
  <c r="AL785" i="6"/>
  <c r="AL849" i="6"/>
  <c r="AL893" i="6"/>
  <c r="AL937" i="6"/>
  <c r="AL979" i="6"/>
  <c r="AL81" i="6"/>
  <c r="AL149" i="6"/>
  <c r="AL196" i="6"/>
  <c r="AL249" i="6"/>
  <c r="AL300" i="6"/>
  <c r="AL336" i="6"/>
  <c r="AL381" i="6"/>
  <c r="AL424" i="6"/>
  <c r="AL456" i="6"/>
  <c r="AL500" i="6"/>
  <c r="AL540" i="6"/>
  <c r="AL568" i="6"/>
  <c r="AL605" i="6"/>
  <c r="AL641" i="6"/>
  <c r="AL668" i="6"/>
  <c r="AL693" i="6"/>
  <c r="AL718" i="6"/>
  <c r="AL744" i="6"/>
  <c r="AL769" i="6"/>
  <c r="AL793" i="6"/>
  <c r="AL809" i="6"/>
  <c r="AL822" i="6"/>
  <c r="AL838" i="6"/>
  <c r="AL851" i="6"/>
  <c r="AL867" i="6"/>
  <c r="AL882" i="6"/>
  <c r="AL896" i="6"/>
  <c r="AL912" i="6"/>
  <c r="AL924" i="6"/>
  <c r="AL955" i="6"/>
  <c r="AL985" i="6"/>
  <c r="AL16" i="6"/>
  <c r="AL153" i="6"/>
  <c r="AL251" i="6"/>
  <c r="AL348" i="6"/>
  <c r="AL425" i="6"/>
  <c r="AL501" i="6"/>
  <c r="AL577" i="6"/>
  <c r="AL644" i="6"/>
  <c r="AL694" i="6"/>
  <c r="AL745" i="6"/>
  <c r="AL795" i="6"/>
  <c r="AL824" i="6"/>
  <c r="AL854" i="6"/>
  <c r="AL884" i="6"/>
  <c r="AL913" i="6"/>
  <c r="AL941" i="6"/>
  <c r="AL986" i="6"/>
  <c r="AL109" i="6"/>
  <c r="AL269" i="6"/>
  <c r="AL398" i="6"/>
  <c r="AL516" i="6"/>
  <c r="AL620" i="6"/>
  <c r="AL705" i="6"/>
  <c r="AL782" i="6"/>
  <c r="AL845" i="6"/>
  <c r="AL904" i="6"/>
  <c r="AL948" i="6"/>
  <c r="AL992" i="6"/>
  <c r="AL49" i="6"/>
  <c r="AL281" i="6"/>
  <c r="AL409" i="6"/>
  <c r="AL526" i="6"/>
  <c r="AL629" i="6"/>
  <c r="AL708" i="6"/>
  <c r="AL758" i="6"/>
  <c r="AL818" i="6"/>
  <c r="AL876" i="6"/>
  <c r="AL921" i="6"/>
  <c r="AL964" i="6"/>
  <c r="AL978" i="6"/>
  <c r="AL59" i="6"/>
  <c r="AL236" i="6"/>
  <c r="AL368" i="6"/>
  <c r="AL486" i="6"/>
  <c r="AL657" i="6"/>
  <c r="AL734" i="6"/>
  <c r="AL804" i="6"/>
  <c r="AL833" i="6"/>
  <c r="AL864" i="6"/>
  <c r="AL906" i="6"/>
  <c r="AL950" i="6"/>
  <c r="AL23" i="6"/>
  <c r="AL100" i="6"/>
  <c r="AL155" i="6"/>
  <c r="AL213" i="6"/>
  <c r="AL264" i="6"/>
  <c r="AL302" i="6"/>
  <c r="AL350" i="6"/>
  <c r="AL393" i="6"/>
  <c r="AL428" i="6"/>
  <c r="AL469" i="6"/>
  <c r="AL512" i="6"/>
  <c r="AL542" i="6"/>
  <c r="AL580" i="6"/>
  <c r="AL616" i="6"/>
  <c r="AL645" i="6"/>
  <c r="AL670" i="6"/>
  <c r="AL696" i="6"/>
  <c r="AL721" i="6"/>
  <c r="AL748" i="6"/>
  <c r="AL773" i="6"/>
  <c r="AL796" i="6"/>
  <c r="AL812" i="6"/>
  <c r="AL827" i="6"/>
  <c r="AL841" i="6"/>
  <c r="AL857" i="6"/>
  <c r="AL869" i="6"/>
  <c r="AL885" i="6"/>
  <c r="AL900" i="6"/>
  <c r="AL914" i="6"/>
  <c r="AL930" i="6"/>
  <c r="AL942" i="6"/>
  <c r="AL958" i="6"/>
  <c r="AL973" i="6"/>
  <c r="AL987" i="6"/>
  <c r="AL24" i="6"/>
  <c r="AL104" i="6"/>
  <c r="AL172" i="6"/>
  <c r="AL214" i="6"/>
  <c r="AL265" i="6"/>
  <c r="AL315" i="6"/>
  <c r="AL351" i="6"/>
  <c r="AL397" i="6"/>
  <c r="AL438" i="6"/>
  <c r="AL470" i="6"/>
  <c r="AL513" i="6"/>
  <c r="AL552" i="6"/>
  <c r="AL581" i="6"/>
  <c r="AL617" i="6"/>
  <c r="AL653" i="6"/>
  <c r="AL678" i="6"/>
  <c r="AL704" i="6"/>
  <c r="AL729" i="6"/>
  <c r="AL756" i="6"/>
  <c r="AL781" i="6"/>
  <c r="AL800" i="6"/>
  <c r="AL813" i="6"/>
  <c r="AL829" i="6"/>
  <c r="AL842" i="6"/>
  <c r="AL858" i="6"/>
  <c r="AL873" i="6"/>
  <c r="AL886" i="6"/>
  <c r="AL902" i="6"/>
  <c r="AL915" i="6"/>
  <c r="AL931" i="6"/>
  <c r="AL946" i="6"/>
  <c r="AL960" i="6"/>
  <c r="AL976" i="6"/>
  <c r="AL988" i="6"/>
  <c r="AL48" i="6"/>
  <c r="AL229" i="6"/>
  <c r="AL365" i="6"/>
  <c r="AL481" i="6"/>
  <c r="AL553" i="6"/>
  <c r="AL654" i="6"/>
  <c r="AL757" i="6"/>
  <c r="AL814" i="6"/>
  <c r="AL859" i="6"/>
  <c r="AL888" i="6"/>
  <c r="AL932" i="6"/>
  <c r="AL126" i="6"/>
  <c r="AL231" i="6"/>
  <c r="AL366" i="6"/>
  <c r="AL441" i="6"/>
  <c r="AL556" i="6"/>
  <c r="AL656" i="6"/>
  <c r="AL733" i="6"/>
  <c r="AL803" i="6"/>
  <c r="AL848" i="6"/>
  <c r="AL891" i="6"/>
  <c r="AL933" i="6"/>
  <c r="AL994" i="6"/>
  <c r="AL191" i="6"/>
  <c r="AL332" i="6"/>
  <c r="AL453" i="6"/>
  <c r="AL565" i="6"/>
  <c r="AL630" i="6"/>
  <c r="AL684" i="6"/>
  <c r="AL760" i="6"/>
  <c r="AL820" i="6"/>
  <c r="AL877" i="6"/>
  <c r="AL922" i="6"/>
  <c r="AL966" i="6"/>
  <c r="AL995" i="6"/>
  <c r="P24" i="6" l="1"/>
  <c r="P18" i="6"/>
  <c r="P19" i="6"/>
  <c r="P17" i="6"/>
  <c r="P25" i="6"/>
  <c r="P26" i="6"/>
  <c r="P20" i="6"/>
  <c r="P21" i="6"/>
  <c r="P22" i="6"/>
  <c r="P23" i="6"/>
  <c r="J20" i="6"/>
  <c r="J21" i="6"/>
  <c r="J22" i="6"/>
  <c r="J23" i="6"/>
  <c r="J24" i="6"/>
  <c r="J17" i="6"/>
  <c r="J25" i="6"/>
  <c r="J18" i="6"/>
  <c r="J19" i="6"/>
  <c r="J26" i="6"/>
  <c r="D31" i="6"/>
  <c r="D32" i="6"/>
  <c r="D33" i="6"/>
  <c r="D34" i="6"/>
  <c r="D35" i="6"/>
  <c r="D36" i="6"/>
  <c r="D37" i="6"/>
  <c r="D38" i="6"/>
  <c r="D29" i="6"/>
  <c r="D30" i="6"/>
  <c r="J6" i="6"/>
  <c r="J14" i="6"/>
  <c r="J8" i="6"/>
  <c r="J7" i="6"/>
  <c r="J10" i="6"/>
  <c r="J11" i="6"/>
  <c r="J9" i="6"/>
  <c r="J12" i="6"/>
  <c r="J13" i="6"/>
  <c r="J5" i="6"/>
  <c r="D22" i="6"/>
  <c r="D23" i="6"/>
  <c r="D24" i="6"/>
  <c r="D17" i="6"/>
  <c r="D25" i="6"/>
  <c r="D18" i="6"/>
  <c r="D26" i="6"/>
  <c r="D19" i="6"/>
  <c r="D21" i="6"/>
  <c r="D20" i="6"/>
  <c r="P12" i="6"/>
  <c r="P6" i="6"/>
  <c r="P5" i="6"/>
  <c r="P13" i="6"/>
  <c r="P14" i="6"/>
  <c r="P8" i="6"/>
  <c r="P9" i="6"/>
  <c r="P10" i="6"/>
  <c r="P11" i="6"/>
  <c r="P7" i="6"/>
  <c r="P33" i="6"/>
  <c r="O33" i="6" s="1"/>
  <c r="P34" i="6"/>
  <c r="O34" i="6" s="1"/>
  <c r="P35" i="6"/>
  <c r="O35" i="6" s="1"/>
  <c r="P36" i="6"/>
  <c r="O36" i="6" s="1"/>
  <c r="P29" i="6"/>
  <c r="O29" i="6" s="1"/>
  <c r="P37" i="6"/>
  <c r="O37" i="6" s="1"/>
  <c r="P30" i="6"/>
  <c r="O30" i="6" s="1"/>
  <c r="P38" i="6"/>
  <c r="O38" i="6" s="1"/>
  <c r="P31" i="6"/>
  <c r="O31" i="6" s="1"/>
  <c r="P32" i="6"/>
  <c r="O32" i="6" s="1"/>
  <c r="J35" i="6"/>
  <c r="J29" i="6"/>
  <c r="J30" i="6"/>
  <c r="J36" i="6"/>
  <c r="J37" i="6"/>
  <c r="J38" i="6"/>
  <c r="J31" i="6"/>
  <c r="J32" i="6"/>
  <c r="J33" i="6"/>
  <c r="J34" i="6"/>
  <c r="AI77" i="6"/>
  <c r="AI85" i="6"/>
  <c r="AI93" i="6"/>
  <c r="AI101" i="6"/>
  <c r="AI109" i="6"/>
  <c r="AI117" i="6"/>
  <c r="AI125" i="6"/>
  <c r="AI133" i="6"/>
  <c r="AI141" i="6"/>
  <c r="AI149" i="6"/>
  <c r="AI157" i="6"/>
  <c r="AI165" i="6"/>
  <c r="AI173" i="6"/>
  <c r="AI181" i="6"/>
  <c r="AI189" i="6"/>
  <c r="AI197" i="6"/>
  <c r="AI205" i="6"/>
  <c r="AI213" i="6"/>
  <c r="AI221" i="6"/>
  <c r="AI229" i="6"/>
  <c r="AI237" i="6"/>
  <c r="AI245" i="6"/>
  <c r="AI253" i="6"/>
  <c r="AI261" i="6"/>
  <c r="AI269" i="6"/>
  <c r="AI277" i="6"/>
  <c r="AI285" i="6"/>
  <c r="AI293" i="6"/>
  <c r="AI72" i="6"/>
  <c r="AI75" i="6"/>
  <c r="AI83" i="6"/>
  <c r="AI91" i="6"/>
  <c r="AI99" i="6"/>
  <c r="AI107" i="6"/>
  <c r="AI115" i="6"/>
  <c r="AI123" i="6"/>
  <c r="AI131" i="6"/>
  <c r="AI139" i="6"/>
  <c r="AI147" i="6"/>
  <c r="AI155" i="6"/>
  <c r="AI163" i="6"/>
  <c r="AI171" i="6"/>
  <c r="AI179" i="6"/>
  <c r="AI187" i="6"/>
  <c r="AI195" i="6"/>
  <c r="AI203" i="6"/>
  <c r="AI211" i="6"/>
  <c r="AI219" i="6"/>
  <c r="AI227" i="6"/>
  <c r="AI235" i="6"/>
  <c r="AI243" i="6"/>
  <c r="AI251" i="6"/>
  <c r="AI259" i="6"/>
  <c r="AI267" i="6"/>
  <c r="AI275" i="6"/>
  <c r="AI283" i="6"/>
  <c r="AI291" i="6"/>
  <c r="AI73" i="6"/>
  <c r="AI74" i="6"/>
  <c r="AI82" i="6"/>
  <c r="AI90" i="6"/>
  <c r="AI98" i="6"/>
  <c r="AI106" i="6"/>
  <c r="AI114" i="6"/>
  <c r="AI122" i="6"/>
  <c r="AI130" i="6"/>
  <c r="AI138" i="6"/>
  <c r="AI146" i="6"/>
  <c r="AI154" i="6"/>
  <c r="AI162" i="6"/>
  <c r="AI170" i="6"/>
  <c r="AI178" i="6"/>
  <c r="AI186" i="6"/>
  <c r="AI194" i="6"/>
  <c r="AI202" i="6"/>
  <c r="AI210" i="6"/>
  <c r="AI218" i="6"/>
  <c r="AI226" i="6"/>
  <c r="AI234" i="6"/>
  <c r="AI242" i="6"/>
  <c r="AI250" i="6"/>
  <c r="AI258" i="6"/>
  <c r="AI266" i="6"/>
  <c r="AI274" i="6"/>
  <c r="AI282" i="6"/>
  <c r="AI290" i="6"/>
  <c r="AI78" i="6"/>
  <c r="AI103" i="6"/>
  <c r="AI112" i="6"/>
  <c r="AI116" i="6"/>
  <c r="AI129" i="6"/>
  <c r="AI142" i="6"/>
  <c r="AI167" i="6"/>
  <c r="AI176" i="6"/>
  <c r="AI180" i="6"/>
  <c r="AI193" i="6"/>
  <c r="AI206" i="6"/>
  <c r="AI231" i="6"/>
  <c r="AI240" i="6"/>
  <c r="AI244" i="6"/>
  <c r="AI257" i="6"/>
  <c r="AI270" i="6"/>
  <c r="AI295" i="6"/>
  <c r="AI304" i="6"/>
  <c r="AI312" i="6"/>
  <c r="AI95" i="6"/>
  <c r="AI104" i="6"/>
  <c r="AI108" i="6"/>
  <c r="AI121" i="6"/>
  <c r="AI134" i="6"/>
  <c r="AI159" i="6"/>
  <c r="AI168" i="6"/>
  <c r="AI172" i="6"/>
  <c r="AI185" i="6"/>
  <c r="AI198" i="6"/>
  <c r="AI223" i="6"/>
  <c r="AI232" i="6"/>
  <c r="AI236" i="6"/>
  <c r="AI249" i="6"/>
  <c r="AI262" i="6"/>
  <c r="AI80" i="6"/>
  <c r="AI84" i="6"/>
  <c r="AI97" i="6"/>
  <c r="AI110" i="6"/>
  <c r="AI135" i="6"/>
  <c r="AI144" i="6"/>
  <c r="AI148" i="6"/>
  <c r="AI161" i="6"/>
  <c r="AI174" i="6"/>
  <c r="AI199" i="6"/>
  <c r="AI208" i="6"/>
  <c r="AI212" i="6"/>
  <c r="AI225" i="6"/>
  <c r="AI238" i="6"/>
  <c r="AI263" i="6"/>
  <c r="AI272" i="6"/>
  <c r="AI276" i="6"/>
  <c r="AI289" i="6"/>
  <c r="AI300" i="6"/>
  <c r="AI308" i="6"/>
  <c r="AI316" i="6"/>
  <c r="AI324" i="6"/>
  <c r="AI332" i="6"/>
  <c r="AI340" i="6"/>
  <c r="AI348" i="6"/>
  <c r="AI356" i="6"/>
  <c r="AI364" i="6"/>
  <c r="AI372" i="6"/>
  <c r="AI380" i="6"/>
  <c r="AI81" i="6"/>
  <c r="AI88" i="6"/>
  <c r="AI102" i="6"/>
  <c r="AI136" i="6"/>
  <c r="AI156" i="6"/>
  <c r="AI177" i="6"/>
  <c r="AI183" i="6"/>
  <c r="AI204" i="6"/>
  <c r="AI265" i="6"/>
  <c r="AI278" i="6"/>
  <c r="AI303" i="6"/>
  <c r="AI310" i="6"/>
  <c r="AI317" i="6"/>
  <c r="AI320" i="6"/>
  <c r="AI323" i="6"/>
  <c r="AI326" i="6"/>
  <c r="AI329" i="6"/>
  <c r="AI375" i="6"/>
  <c r="AI378" i="6"/>
  <c r="AI381" i="6"/>
  <c r="AI384" i="6"/>
  <c r="AI392" i="6"/>
  <c r="AI400" i="6"/>
  <c r="AI408" i="6"/>
  <c r="AI416" i="6"/>
  <c r="AI424" i="6"/>
  <c r="AI432" i="6"/>
  <c r="AI440" i="6"/>
  <c r="AI89" i="6"/>
  <c r="AI96" i="6"/>
  <c r="AI143" i="6"/>
  <c r="AI150" i="6"/>
  <c r="AI164" i="6"/>
  <c r="AI184" i="6"/>
  <c r="AI191" i="6"/>
  <c r="AI246" i="6"/>
  <c r="AI252" i="6"/>
  <c r="AI273" i="6"/>
  <c r="AI284" i="6"/>
  <c r="AI296" i="6"/>
  <c r="AI307" i="6"/>
  <c r="AI314" i="6"/>
  <c r="AI351" i="6"/>
  <c r="AI354" i="6"/>
  <c r="AI357" i="6"/>
  <c r="AI360" i="6"/>
  <c r="AI363" i="6"/>
  <c r="AI366" i="6"/>
  <c r="AI369" i="6"/>
  <c r="AI387" i="6"/>
  <c r="AI395" i="6"/>
  <c r="AI403" i="6"/>
  <c r="AI411" i="6"/>
  <c r="AI419" i="6"/>
  <c r="AI92" i="6"/>
  <c r="AI113" i="6"/>
  <c r="AI119" i="6"/>
  <c r="AI140" i="6"/>
  <c r="AI201" i="6"/>
  <c r="AI215" i="6"/>
  <c r="AI222" i="6"/>
  <c r="AI256" i="6"/>
  <c r="AI287" i="6"/>
  <c r="AI298" i="6"/>
  <c r="AI305" i="6"/>
  <c r="AI319" i="6"/>
  <c r="AI322" i="6"/>
  <c r="AI325" i="6"/>
  <c r="AI328" i="6"/>
  <c r="AI331" i="6"/>
  <c r="AI334" i="6"/>
  <c r="AI337" i="6"/>
  <c r="AI383" i="6"/>
  <c r="AI391" i="6"/>
  <c r="AI399" i="6"/>
  <c r="AI407" i="6"/>
  <c r="AI415" i="6"/>
  <c r="AI423" i="6"/>
  <c r="AI431" i="6"/>
  <c r="AI439" i="6"/>
  <c r="AI447" i="6"/>
  <c r="AI76" i="6"/>
  <c r="AI86" i="6"/>
  <c r="AI152" i="6"/>
  <c r="AI217" i="6"/>
  <c r="AI228" i="6"/>
  <c r="AI239" i="6"/>
  <c r="AI271" i="6"/>
  <c r="AI281" i="6"/>
  <c r="AI335" i="6"/>
  <c r="AI345" i="6"/>
  <c r="AI374" i="6"/>
  <c r="AI379" i="6"/>
  <c r="AI388" i="6"/>
  <c r="AI401" i="6"/>
  <c r="AI405" i="6"/>
  <c r="AI414" i="6"/>
  <c r="AI418" i="6"/>
  <c r="AI426" i="6"/>
  <c r="AI433" i="6"/>
  <c r="AI450" i="6"/>
  <c r="AI458" i="6"/>
  <c r="AI466" i="6"/>
  <c r="AI474" i="6"/>
  <c r="AI482" i="6"/>
  <c r="AI490" i="6"/>
  <c r="AI498" i="6"/>
  <c r="AI506" i="6"/>
  <c r="AI514" i="6"/>
  <c r="AI522" i="6"/>
  <c r="AI530" i="6"/>
  <c r="AI538" i="6"/>
  <c r="AI546" i="6"/>
  <c r="AI554" i="6"/>
  <c r="AI562" i="6"/>
  <c r="AI87" i="6"/>
  <c r="AI120" i="6"/>
  <c r="AI153" i="6"/>
  <c r="AI196" i="6"/>
  <c r="AI207" i="6"/>
  <c r="AI230" i="6"/>
  <c r="AI241" i="6"/>
  <c r="AI299" i="6"/>
  <c r="AI311" i="6"/>
  <c r="AI321" i="6"/>
  <c r="AI336" i="6"/>
  <c r="AI350" i="6"/>
  <c r="AI355" i="6"/>
  <c r="AI365" i="6"/>
  <c r="AI370" i="6"/>
  <c r="AI393" i="6"/>
  <c r="AI397" i="6"/>
  <c r="AI406" i="6"/>
  <c r="AI410" i="6"/>
  <c r="AI430" i="6"/>
  <c r="AI437" i="6"/>
  <c r="AI444" i="6"/>
  <c r="AI453" i="6"/>
  <c r="AI461" i="6"/>
  <c r="AI469" i="6"/>
  <c r="AI477" i="6"/>
  <c r="AI485" i="6"/>
  <c r="AI493" i="6"/>
  <c r="AI501" i="6"/>
  <c r="AI509" i="6"/>
  <c r="AI517" i="6"/>
  <c r="AI525" i="6"/>
  <c r="AI124" i="6"/>
  <c r="AI158" i="6"/>
  <c r="AI190" i="6"/>
  <c r="AI255" i="6"/>
  <c r="AI286" i="6"/>
  <c r="AI301" i="6"/>
  <c r="AI318" i="6"/>
  <c r="AI333" i="6"/>
  <c r="AI347" i="6"/>
  <c r="AI352" i="6"/>
  <c r="AI362" i="6"/>
  <c r="AI367" i="6"/>
  <c r="AI386" i="6"/>
  <c r="AI420" i="6"/>
  <c r="AI435" i="6"/>
  <c r="AI442" i="6"/>
  <c r="AI454" i="6"/>
  <c r="AI462" i="6"/>
  <c r="AI470" i="6"/>
  <c r="AI478" i="6"/>
  <c r="AI486" i="6"/>
  <c r="AI494" i="6"/>
  <c r="AI502" i="6"/>
  <c r="AI510" i="6"/>
  <c r="AI518" i="6"/>
  <c r="AI526" i="6"/>
  <c r="AI534" i="6"/>
  <c r="AI542" i="6"/>
  <c r="AI550" i="6"/>
  <c r="AI558" i="6"/>
  <c r="AI566" i="6"/>
  <c r="AI574" i="6"/>
  <c r="AI582" i="6"/>
  <c r="AI590" i="6"/>
  <c r="AI598" i="6"/>
  <c r="AI606" i="6"/>
  <c r="AI614" i="6"/>
  <c r="AI622" i="6"/>
  <c r="AI630" i="6"/>
  <c r="AI638" i="6"/>
  <c r="AI646" i="6"/>
  <c r="AI654" i="6"/>
  <c r="AI94" i="6"/>
  <c r="AI111" i="6"/>
  <c r="AI128" i="6"/>
  <c r="AI166" i="6"/>
  <c r="AI182" i="6"/>
  <c r="AI200" i="6"/>
  <c r="AI216" i="6"/>
  <c r="AI254" i="6"/>
  <c r="AI371" i="6"/>
  <c r="AI413" i="6"/>
  <c r="AI427" i="6"/>
  <c r="AI438" i="6"/>
  <c r="AI449" i="6"/>
  <c r="AI483" i="6"/>
  <c r="AI487" i="6"/>
  <c r="AI496" i="6"/>
  <c r="AI500" i="6"/>
  <c r="AI513" i="6"/>
  <c r="AI537" i="6"/>
  <c r="AI544" i="6"/>
  <c r="AI551" i="6"/>
  <c r="AI593" i="6"/>
  <c r="AI596" i="6"/>
  <c r="AI599" i="6"/>
  <c r="AI602" i="6"/>
  <c r="AI605" i="6"/>
  <c r="AI608" i="6"/>
  <c r="AI611" i="6"/>
  <c r="AI662" i="6"/>
  <c r="AI670" i="6"/>
  <c r="AI678" i="6"/>
  <c r="AI686" i="6"/>
  <c r="AI694" i="6"/>
  <c r="AI702" i="6"/>
  <c r="AI710" i="6"/>
  <c r="AI718" i="6"/>
  <c r="AI726" i="6"/>
  <c r="AI734" i="6"/>
  <c r="AI742" i="6"/>
  <c r="AI750" i="6"/>
  <c r="AI758" i="6"/>
  <c r="AI766" i="6"/>
  <c r="AI774" i="6"/>
  <c r="AI782" i="6"/>
  <c r="AI790" i="6"/>
  <c r="AI798" i="6"/>
  <c r="AI79" i="6"/>
  <c r="AI132" i="6"/>
  <c r="AI220" i="6"/>
  <c r="AI341" i="6"/>
  <c r="AI394" i="6"/>
  <c r="AI421" i="6"/>
  <c r="AI475" i="6"/>
  <c r="AI479" i="6"/>
  <c r="AI488" i="6"/>
  <c r="AI492" i="6"/>
  <c r="AI505" i="6"/>
  <c r="AI541" i="6"/>
  <c r="AI548" i="6"/>
  <c r="AI555" i="6"/>
  <c r="AI569" i="6"/>
  <c r="AI572" i="6"/>
  <c r="AI575" i="6"/>
  <c r="AI578" i="6"/>
  <c r="AI581" i="6"/>
  <c r="AI584" i="6"/>
  <c r="AI587" i="6"/>
  <c r="AI633" i="6"/>
  <c r="AI636" i="6"/>
  <c r="AI639" i="6"/>
  <c r="AI642" i="6"/>
  <c r="AI645" i="6"/>
  <c r="AI648" i="6"/>
  <c r="AI651" i="6"/>
  <c r="AI657" i="6"/>
  <c r="AI665" i="6"/>
  <c r="AI673" i="6"/>
  <c r="AI681" i="6"/>
  <c r="AI689" i="6"/>
  <c r="AI697" i="6"/>
  <c r="AI705" i="6"/>
  <c r="AI713" i="6"/>
  <c r="AI721" i="6"/>
  <c r="AI729" i="6"/>
  <c r="AI737" i="6"/>
  <c r="AI745" i="6"/>
  <c r="AI753" i="6"/>
  <c r="AI761" i="6"/>
  <c r="AI769" i="6"/>
  <c r="AI777" i="6"/>
  <c r="AI118" i="6"/>
  <c r="AI137" i="6"/>
  <c r="AI188" i="6"/>
  <c r="AI224" i="6"/>
  <c r="AI302" i="6"/>
  <c r="AI343" i="6"/>
  <c r="AI358" i="6"/>
  <c r="AI382" i="6"/>
  <c r="AI389" i="6"/>
  <c r="AI409" i="6"/>
  <c r="AI446" i="6"/>
  <c r="AI459" i="6"/>
  <c r="AI463" i="6"/>
  <c r="AI472" i="6"/>
  <c r="AI476" i="6"/>
  <c r="AI489" i="6"/>
  <c r="AI523" i="6"/>
  <c r="AI527" i="6"/>
  <c r="AI531" i="6"/>
  <c r="AI549" i="6"/>
  <c r="AI556" i="6"/>
  <c r="AI563" i="6"/>
  <c r="AI585" i="6"/>
  <c r="AI588" i="6"/>
  <c r="AI591" i="6"/>
  <c r="AI594" i="6"/>
  <c r="AI597" i="6"/>
  <c r="AI600" i="6"/>
  <c r="AI603" i="6"/>
  <c r="AI192" i="6"/>
  <c r="AI209" i="6"/>
  <c r="AI260" i="6"/>
  <c r="AI292" i="6"/>
  <c r="AI359" i="6"/>
  <c r="AI390" i="6"/>
  <c r="AI396" i="6"/>
  <c r="AI417" i="6"/>
  <c r="AI429" i="6"/>
  <c r="AI441" i="6"/>
  <c r="AI451" i="6"/>
  <c r="AI455" i="6"/>
  <c r="AI464" i="6"/>
  <c r="AI468" i="6"/>
  <c r="AI481" i="6"/>
  <c r="AI515" i="6"/>
  <c r="AI519" i="6"/>
  <c r="AI528" i="6"/>
  <c r="AI535" i="6"/>
  <c r="AI553" i="6"/>
  <c r="AI560" i="6"/>
  <c r="AI567" i="6"/>
  <c r="AI570" i="6"/>
  <c r="AI573" i="6"/>
  <c r="AI576" i="6"/>
  <c r="AI579" i="6"/>
  <c r="AI625" i="6"/>
  <c r="AI628" i="6"/>
  <c r="AI631" i="6"/>
  <c r="AI634" i="6"/>
  <c r="AI637" i="6"/>
  <c r="AI640" i="6"/>
  <c r="AI643" i="6"/>
  <c r="AI658" i="6"/>
  <c r="AI666" i="6"/>
  <c r="AI674" i="6"/>
  <c r="AI682" i="6"/>
  <c r="AI690" i="6"/>
  <c r="AI698" i="6"/>
  <c r="AI706" i="6"/>
  <c r="AI714" i="6"/>
  <c r="AI722" i="6"/>
  <c r="AI730" i="6"/>
  <c r="AI738" i="6"/>
  <c r="AI746" i="6"/>
  <c r="AI754" i="6"/>
  <c r="AI762" i="6"/>
  <c r="AI770" i="6"/>
  <c r="AI778" i="6"/>
  <c r="AI786" i="6"/>
  <c r="AI794" i="6"/>
  <c r="AI802" i="6"/>
  <c r="AI810" i="6"/>
  <c r="AI818" i="6"/>
  <c r="AI826" i="6"/>
  <c r="AI834" i="6"/>
  <c r="AI842" i="6"/>
  <c r="AI850" i="6"/>
  <c r="AI858" i="6"/>
  <c r="AI151" i="6"/>
  <c r="AI288" i="6"/>
  <c r="AI309" i="6"/>
  <c r="AI327" i="6"/>
  <c r="AI342" i="6"/>
  <c r="AI373" i="6"/>
  <c r="AI402" i="6"/>
  <c r="AI428" i="6"/>
  <c r="AI467" i="6"/>
  <c r="AI484" i="6"/>
  <c r="AI612" i="6"/>
  <c r="AI618" i="6"/>
  <c r="AI624" i="6"/>
  <c r="AI653" i="6"/>
  <c r="AI679" i="6"/>
  <c r="AI683" i="6"/>
  <c r="AI692" i="6"/>
  <c r="AI696" i="6"/>
  <c r="AI709" i="6"/>
  <c r="AI743" i="6"/>
  <c r="AI747" i="6"/>
  <c r="AI756" i="6"/>
  <c r="AI760" i="6"/>
  <c r="AI773" i="6"/>
  <c r="AI785" i="6"/>
  <c r="AI792" i="6"/>
  <c r="AI799" i="6"/>
  <c r="AI821" i="6"/>
  <c r="AI824" i="6"/>
  <c r="AI827" i="6"/>
  <c r="AI830" i="6"/>
  <c r="AI833" i="6"/>
  <c r="AI836" i="6"/>
  <c r="AI839" i="6"/>
  <c r="AI866" i="6"/>
  <c r="AI874" i="6"/>
  <c r="AI264" i="6"/>
  <c r="AI294" i="6"/>
  <c r="AI313" i="6"/>
  <c r="AI344" i="6"/>
  <c r="AI376" i="6"/>
  <c r="AI404" i="6"/>
  <c r="AI460" i="6"/>
  <c r="AI511" i="6"/>
  <c r="AI520" i="6"/>
  <c r="AI557" i="6"/>
  <c r="AI564" i="6"/>
  <c r="AI601" i="6"/>
  <c r="AI607" i="6"/>
  <c r="AI613" i="6"/>
  <c r="AI619" i="6"/>
  <c r="AI629" i="6"/>
  <c r="AI644" i="6"/>
  <c r="AI649" i="6"/>
  <c r="AI671" i="6"/>
  <c r="AI675" i="6"/>
  <c r="AI684" i="6"/>
  <c r="AI688" i="6"/>
  <c r="AI701" i="6"/>
  <c r="AI735" i="6"/>
  <c r="AI739" i="6"/>
  <c r="AI748" i="6"/>
  <c r="AI752" i="6"/>
  <c r="AI765" i="6"/>
  <c r="AI789" i="6"/>
  <c r="AI796" i="6"/>
  <c r="AI803" i="6"/>
  <c r="AI806" i="6"/>
  <c r="AI809" i="6"/>
  <c r="AI812" i="6"/>
  <c r="AI815" i="6"/>
  <c r="AI861" i="6"/>
  <c r="AI869" i="6"/>
  <c r="AI877" i="6"/>
  <c r="AI126" i="6"/>
  <c r="AI160" i="6"/>
  <c r="AI330" i="6"/>
  <c r="AI346" i="6"/>
  <c r="AI361" i="6"/>
  <c r="AI377" i="6"/>
  <c r="AI452" i="6"/>
  <c r="AI503" i="6"/>
  <c r="AI512" i="6"/>
  <c r="AI529" i="6"/>
  <c r="AI536" i="6"/>
  <c r="AI543" i="6"/>
  <c r="AI577" i="6"/>
  <c r="AI583" i="6"/>
  <c r="AI589" i="6"/>
  <c r="AI595" i="6"/>
  <c r="AI663" i="6"/>
  <c r="AI667" i="6"/>
  <c r="AI676" i="6"/>
  <c r="AI680" i="6"/>
  <c r="AI693" i="6"/>
  <c r="AI727" i="6"/>
  <c r="AI731" i="6"/>
  <c r="AI740" i="6"/>
  <c r="AI744" i="6"/>
  <c r="AI757" i="6"/>
  <c r="AI793" i="6"/>
  <c r="AI800" i="6"/>
  <c r="AI100" i="6"/>
  <c r="AI169" i="6"/>
  <c r="AI349" i="6"/>
  <c r="AI422" i="6"/>
  <c r="AI434" i="6"/>
  <c r="AI445" i="6"/>
  <c r="AI471" i="6"/>
  <c r="AI480" i="6"/>
  <c r="AI497" i="6"/>
  <c r="AI545" i="6"/>
  <c r="AI552" i="6"/>
  <c r="AI559" i="6"/>
  <c r="AI609" i="6"/>
  <c r="AI615" i="6"/>
  <c r="AI621" i="6"/>
  <c r="AI626" i="6"/>
  <c r="AI641" i="6"/>
  <c r="AI660" i="6"/>
  <c r="AI664" i="6"/>
  <c r="AI677" i="6"/>
  <c r="AI711" i="6"/>
  <c r="AI715" i="6"/>
  <c r="AI724" i="6"/>
  <c r="AI728" i="6"/>
  <c r="AI741" i="6"/>
  <c r="AI775" i="6"/>
  <c r="AI779" i="6"/>
  <c r="AI783" i="6"/>
  <c r="AI801" i="6"/>
  <c r="AI804" i="6"/>
  <c r="AI807" i="6"/>
  <c r="AI853" i="6"/>
  <c r="AI856" i="6"/>
  <c r="AI859" i="6"/>
  <c r="AI862" i="6"/>
  <c r="AI870" i="6"/>
  <c r="AI878" i="6"/>
  <c r="AI886" i="6"/>
  <c r="AI894" i="6"/>
  <c r="AI902" i="6"/>
  <c r="AI910" i="6"/>
  <c r="AI918" i="6"/>
  <c r="AI926" i="6"/>
  <c r="AI934" i="6"/>
  <c r="AI942" i="6"/>
  <c r="AI950" i="6"/>
  <c r="AI958" i="6"/>
  <c r="AI966" i="6"/>
  <c r="AI974" i="6"/>
  <c r="AI982" i="6"/>
  <c r="AI990" i="6"/>
  <c r="AI233" i="6"/>
  <c r="AI297" i="6"/>
  <c r="AI443" i="6"/>
  <c r="AI495" i="6"/>
  <c r="AI571" i="6"/>
  <c r="AI620" i="6"/>
  <c r="AI650" i="6"/>
  <c r="AI659" i="6"/>
  <c r="AI668" i="6"/>
  <c r="AI685" i="6"/>
  <c r="AI719" i="6"/>
  <c r="AI736" i="6"/>
  <c r="AI831" i="6"/>
  <c r="AI841" i="6"/>
  <c r="AI846" i="6"/>
  <c r="AI860" i="6"/>
  <c r="AI865" i="6"/>
  <c r="AI897" i="6"/>
  <c r="AI900" i="6"/>
  <c r="AI903" i="6"/>
  <c r="AI906" i="6"/>
  <c r="AI909" i="6"/>
  <c r="AI912" i="6"/>
  <c r="AI915" i="6"/>
  <c r="AI961" i="6"/>
  <c r="AI964" i="6"/>
  <c r="AI967" i="6"/>
  <c r="AI970" i="6"/>
  <c r="AI973" i="6"/>
  <c r="AI976" i="6"/>
  <c r="AI979" i="6"/>
  <c r="AI997" i="6"/>
  <c r="AI10" i="6"/>
  <c r="AI18" i="6"/>
  <c r="AI26" i="6"/>
  <c r="AI34" i="6"/>
  <c r="AI42" i="6"/>
  <c r="AI50" i="6"/>
  <c r="AI58" i="6"/>
  <c r="AI66" i="6"/>
  <c r="AI21" i="6"/>
  <c r="AI29" i="6"/>
  <c r="AI37" i="6"/>
  <c r="AI61" i="6"/>
  <c r="AI5" i="6"/>
  <c r="AI623" i="6"/>
  <c r="AI795" i="6"/>
  <c r="AI828" i="6"/>
  <c r="AI838" i="6"/>
  <c r="AI879" i="6"/>
  <c r="AI895" i="6"/>
  <c r="AI904" i="6"/>
  <c r="AI953" i="6"/>
  <c r="AI962" i="6"/>
  <c r="AI971" i="6"/>
  <c r="AI105" i="6"/>
  <c r="AI175" i="6"/>
  <c r="AI368" i="6"/>
  <c r="AI398" i="6"/>
  <c r="AI532" i="6"/>
  <c r="AI610" i="6"/>
  <c r="AI669" i="6"/>
  <c r="AI703" i="6"/>
  <c r="AI720" i="6"/>
  <c r="AI771" i="6"/>
  <c r="AI780" i="6"/>
  <c r="AI787" i="6"/>
  <c r="AI817" i="6"/>
  <c r="AI822" i="6"/>
  <c r="AI832" i="6"/>
  <c r="AI837" i="6"/>
  <c r="AI851" i="6"/>
  <c r="AI882" i="6"/>
  <c r="AI885" i="6"/>
  <c r="AI888" i="6"/>
  <c r="AI891" i="6"/>
  <c r="AI937" i="6"/>
  <c r="AI940" i="6"/>
  <c r="AI943" i="6"/>
  <c r="AI946" i="6"/>
  <c r="AI949" i="6"/>
  <c r="AI952" i="6"/>
  <c r="AI955" i="6"/>
  <c r="AI1000" i="6"/>
  <c r="AI13" i="6"/>
  <c r="AI45" i="6"/>
  <c r="AI53" i="6"/>
  <c r="AI69" i="6"/>
  <c r="AI687" i="6"/>
  <c r="AI755" i="6"/>
  <c r="AI781" i="6"/>
  <c r="AI889" i="6"/>
  <c r="AI901" i="6"/>
  <c r="AI956" i="6"/>
  <c r="AI965" i="6"/>
  <c r="AI35" i="6"/>
  <c r="AI43" i="6"/>
  <c r="AI51" i="6"/>
  <c r="AI247" i="6"/>
  <c r="AI338" i="6"/>
  <c r="AI425" i="6"/>
  <c r="AI448" i="6"/>
  <c r="AI465" i="6"/>
  <c r="AI499" i="6"/>
  <c r="AI516" i="6"/>
  <c r="AI561" i="6"/>
  <c r="AI586" i="6"/>
  <c r="AI632" i="6"/>
  <c r="AI652" i="6"/>
  <c r="AI661" i="6"/>
  <c r="AI695" i="6"/>
  <c r="AI712" i="6"/>
  <c r="AI763" i="6"/>
  <c r="AI772" i="6"/>
  <c r="AI808" i="6"/>
  <c r="AI813" i="6"/>
  <c r="AI847" i="6"/>
  <c r="AI852" i="6"/>
  <c r="AI913" i="6"/>
  <c r="AI916" i="6"/>
  <c r="AI919" i="6"/>
  <c r="AI922" i="6"/>
  <c r="AI925" i="6"/>
  <c r="AI928" i="6"/>
  <c r="AI931" i="6"/>
  <c r="AI977" i="6"/>
  <c r="AI980" i="6"/>
  <c r="AI983" i="6"/>
  <c r="AI986" i="6"/>
  <c r="AI989" i="6"/>
  <c r="AI992" i="6"/>
  <c r="AI995" i="6"/>
  <c r="AI8" i="6"/>
  <c r="AI16" i="6"/>
  <c r="AI24" i="6"/>
  <c r="AI32" i="6"/>
  <c r="AI40" i="6"/>
  <c r="AI48" i="6"/>
  <c r="AI56" i="6"/>
  <c r="AI64" i="6"/>
  <c r="AI248" i="6"/>
  <c r="AI306" i="6"/>
  <c r="AI339" i="6"/>
  <c r="AI533" i="6"/>
  <c r="AI547" i="6"/>
  <c r="AI704" i="6"/>
  <c r="AI764" i="6"/>
  <c r="AI788" i="6"/>
  <c r="AI823" i="6"/>
  <c r="AI843" i="6"/>
  <c r="AI857" i="6"/>
  <c r="AI875" i="6"/>
  <c r="AI892" i="6"/>
  <c r="AI898" i="6"/>
  <c r="AI907" i="6"/>
  <c r="AI959" i="6"/>
  <c r="AI968" i="6"/>
  <c r="AI998" i="6"/>
  <c r="AI11" i="6"/>
  <c r="AI19" i="6"/>
  <c r="AI27" i="6"/>
  <c r="AI127" i="6"/>
  <c r="AI268" i="6"/>
  <c r="AI315" i="6"/>
  <c r="AI504" i="6"/>
  <c r="AI521" i="6"/>
  <c r="AI565" i="6"/>
  <c r="AI635" i="6"/>
  <c r="AI655" i="6"/>
  <c r="AI672" i="6"/>
  <c r="AI723" i="6"/>
  <c r="AI732" i="6"/>
  <c r="AI749" i="6"/>
  <c r="AI797" i="6"/>
  <c r="AI814" i="6"/>
  <c r="AI819" i="6"/>
  <c r="AI829" i="6"/>
  <c r="AI848" i="6"/>
  <c r="AI867" i="6"/>
  <c r="AI871" i="6"/>
  <c r="AI880" i="6"/>
  <c r="AI883" i="6"/>
  <c r="AI929" i="6"/>
  <c r="AI932" i="6"/>
  <c r="AI935" i="6"/>
  <c r="AI938" i="6"/>
  <c r="AI941" i="6"/>
  <c r="AI944" i="6"/>
  <c r="AI947" i="6"/>
  <c r="AI993" i="6"/>
  <c r="AI6" i="6"/>
  <c r="AI14" i="6"/>
  <c r="AI22" i="6"/>
  <c r="AI30" i="6"/>
  <c r="AI38" i="6"/>
  <c r="AI46" i="6"/>
  <c r="AI54" i="6"/>
  <c r="AI62" i="6"/>
  <c r="AI70" i="6"/>
  <c r="AI279" i="6"/>
  <c r="AI456" i="6"/>
  <c r="AI473" i="6"/>
  <c r="AI507" i="6"/>
  <c r="AI524" i="6"/>
  <c r="AI539" i="6"/>
  <c r="AI604" i="6"/>
  <c r="AI616" i="6"/>
  <c r="AI627" i="6"/>
  <c r="AI656" i="6"/>
  <c r="AI707" i="6"/>
  <c r="AI716" i="6"/>
  <c r="AI733" i="6"/>
  <c r="AI767" i="6"/>
  <c r="AI844" i="6"/>
  <c r="AI849" i="6"/>
  <c r="AI863" i="6"/>
  <c r="AI872" i="6"/>
  <c r="AI876" i="6"/>
  <c r="AI905" i="6"/>
  <c r="AI908" i="6"/>
  <c r="AI911" i="6"/>
  <c r="AI914" i="6"/>
  <c r="AI917" i="6"/>
  <c r="AI920" i="6"/>
  <c r="AI923" i="6"/>
  <c r="AI969" i="6"/>
  <c r="AI972" i="6"/>
  <c r="AI975" i="6"/>
  <c r="AI978" i="6"/>
  <c r="AI981" i="6"/>
  <c r="AI984" i="6"/>
  <c r="AI987" i="6"/>
  <c r="AI996" i="6"/>
  <c r="AI9" i="6"/>
  <c r="AI353" i="6"/>
  <c r="AI580" i="6"/>
  <c r="AI699" i="6"/>
  <c r="AI820" i="6"/>
  <c r="AI840" i="6"/>
  <c r="AI890" i="6"/>
  <c r="AI951" i="6"/>
  <c r="AI963" i="6"/>
  <c r="AI999" i="6"/>
  <c r="AI20" i="6"/>
  <c r="AI49" i="6"/>
  <c r="AI60" i="6"/>
  <c r="AI214" i="6"/>
  <c r="AI540" i="6"/>
  <c r="AI845" i="6"/>
  <c r="AI44" i="6"/>
  <c r="AI57" i="6"/>
  <c r="AI899" i="6"/>
  <c r="AI948" i="6"/>
  <c r="AI33" i="6"/>
  <c r="AI691" i="6"/>
  <c r="AI816" i="6"/>
  <c r="AI873" i="6"/>
  <c r="AI924" i="6"/>
  <c r="AI145" i="6"/>
  <c r="AI457" i="6"/>
  <c r="AI700" i="6"/>
  <c r="AI768" i="6"/>
  <c r="AI927" i="6"/>
  <c r="AI939" i="6"/>
  <c r="AI988" i="6"/>
  <c r="AI28" i="6"/>
  <c r="AI55" i="6"/>
  <c r="AI991" i="6"/>
  <c r="AI7" i="6"/>
  <c r="AI887" i="6"/>
  <c r="AI960" i="6"/>
  <c r="AI617" i="6"/>
  <c r="AI936" i="6"/>
  <c r="AI985" i="6"/>
  <c r="AI385" i="6"/>
  <c r="AI592" i="6"/>
  <c r="AI708" i="6"/>
  <c r="AI776" i="6"/>
  <c r="AI805" i="6"/>
  <c r="AI825" i="6"/>
  <c r="AI864" i="6"/>
  <c r="AI881" i="6"/>
  <c r="AI893" i="6"/>
  <c r="AI954" i="6"/>
  <c r="AI36" i="6"/>
  <c r="AI67" i="6"/>
  <c r="AI930" i="6"/>
  <c r="AI15" i="6"/>
  <c r="AI39" i="6"/>
  <c r="AI59" i="6"/>
  <c r="AI508" i="6"/>
  <c r="AI568" i="6"/>
  <c r="AI855" i="6"/>
  <c r="AI12" i="6"/>
  <c r="AI41" i="6"/>
  <c r="AI65" i="6"/>
  <c r="AI280" i="6"/>
  <c r="AI412" i="6"/>
  <c r="AI647" i="6"/>
  <c r="AI784" i="6"/>
  <c r="AI868" i="6"/>
  <c r="AI884" i="6"/>
  <c r="AI896" i="6"/>
  <c r="AI945" i="6"/>
  <c r="AI957" i="6"/>
  <c r="AI17" i="6"/>
  <c r="AI23" i="6"/>
  <c r="AI52" i="6"/>
  <c r="AI68" i="6"/>
  <c r="AI491" i="6"/>
  <c r="AI717" i="6"/>
  <c r="AI751" i="6"/>
  <c r="AI811" i="6"/>
  <c r="AI921" i="6"/>
  <c r="AI933" i="6"/>
  <c r="AI994" i="6"/>
  <c r="AI25" i="6"/>
  <c r="AI31" i="6"/>
  <c r="AI63" i="6"/>
  <c r="AI71" i="6"/>
  <c r="AI436" i="6"/>
  <c r="AI725" i="6"/>
  <c r="AI759" i="6"/>
  <c r="AI791" i="6"/>
  <c r="AI835" i="6"/>
  <c r="AI854" i="6"/>
  <c r="AI47" i="6"/>
  <c r="K29" i="6" l="1"/>
  <c r="I29" i="6"/>
  <c r="L29" i="6"/>
  <c r="R8" i="6"/>
  <c r="Q8" i="6"/>
  <c r="O8" i="6"/>
  <c r="I5" i="6"/>
  <c r="K5" i="6"/>
  <c r="L5" i="6"/>
  <c r="R21" i="6"/>
  <c r="Q21" i="6"/>
  <c r="O21" i="6"/>
  <c r="Q14" i="6"/>
  <c r="O14" i="6"/>
  <c r="R14" i="6"/>
  <c r="I24" i="6"/>
  <c r="L24" i="6"/>
  <c r="K24" i="6"/>
  <c r="L32" i="6"/>
  <c r="K32" i="6"/>
  <c r="I32" i="6"/>
  <c r="O13" i="6"/>
  <c r="R13" i="6"/>
  <c r="Q13" i="6"/>
  <c r="Q26" i="6"/>
  <c r="O26" i="6"/>
  <c r="R26" i="6"/>
  <c r="R5" i="6"/>
  <c r="O5" i="6"/>
  <c r="Q5" i="6"/>
  <c r="C29" i="6"/>
  <c r="F29" i="6"/>
  <c r="E29" i="6"/>
  <c r="I38" i="6"/>
  <c r="K38" i="6"/>
  <c r="L38" i="6"/>
  <c r="Q38" i="6"/>
  <c r="R38" i="6"/>
  <c r="Q7" i="6"/>
  <c r="O7" i="6"/>
  <c r="R7" i="6"/>
  <c r="Q6" i="6"/>
  <c r="O6" i="6"/>
  <c r="R6" i="6"/>
  <c r="E17" i="6"/>
  <c r="C17" i="6"/>
  <c r="F17" i="6"/>
  <c r="L11" i="6"/>
  <c r="I11" i="6"/>
  <c r="K11" i="6"/>
  <c r="F38" i="6"/>
  <c r="C38" i="6"/>
  <c r="E38" i="6"/>
  <c r="L26" i="6"/>
  <c r="K26" i="6"/>
  <c r="I26" i="6"/>
  <c r="I21" i="6"/>
  <c r="L21" i="6"/>
  <c r="K21" i="6"/>
  <c r="O17" i="6"/>
  <c r="R17" i="6"/>
  <c r="Q17" i="6"/>
  <c r="L14" i="6"/>
  <c r="I14" i="6"/>
  <c r="K14" i="6"/>
  <c r="L33" i="6"/>
  <c r="K33" i="6"/>
  <c r="I33" i="6"/>
  <c r="I6" i="6"/>
  <c r="L6" i="6"/>
  <c r="K6" i="6"/>
  <c r="F18" i="6"/>
  <c r="E18" i="6"/>
  <c r="C18" i="6"/>
  <c r="I23" i="6"/>
  <c r="K23" i="6"/>
  <c r="L23" i="6"/>
  <c r="R31" i="6"/>
  <c r="Q31" i="6"/>
  <c r="C31" i="6"/>
  <c r="F31" i="6"/>
  <c r="E31" i="6"/>
  <c r="K37" i="6"/>
  <c r="I37" i="6"/>
  <c r="L37" i="6"/>
  <c r="Q30" i="6"/>
  <c r="R30" i="6"/>
  <c r="O11" i="6"/>
  <c r="R11" i="6"/>
  <c r="Q11" i="6"/>
  <c r="O12" i="6"/>
  <c r="R12" i="6"/>
  <c r="Q12" i="6"/>
  <c r="E24" i="6"/>
  <c r="C24" i="6"/>
  <c r="F24" i="6"/>
  <c r="L10" i="6"/>
  <c r="K10" i="6"/>
  <c r="I10" i="6"/>
  <c r="C37" i="6"/>
  <c r="F37" i="6"/>
  <c r="E37" i="6"/>
  <c r="L19" i="6"/>
  <c r="I19" i="6"/>
  <c r="K19" i="6"/>
  <c r="I20" i="6"/>
  <c r="L20" i="6"/>
  <c r="K20" i="6"/>
  <c r="O19" i="6"/>
  <c r="Q19" i="6"/>
  <c r="R19" i="6"/>
  <c r="C34" i="6"/>
  <c r="E34" i="6"/>
  <c r="F34" i="6"/>
  <c r="I35" i="6"/>
  <c r="L35" i="6"/>
  <c r="K35" i="6"/>
  <c r="Q35" i="6"/>
  <c r="R35" i="6"/>
  <c r="C33" i="6"/>
  <c r="E33" i="6"/>
  <c r="F33" i="6"/>
  <c r="R34" i="6"/>
  <c r="Q34" i="6"/>
  <c r="C30" i="6"/>
  <c r="F30" i="6"/>
  <c r="E30" i="6"/>
  <c r="R33" i="6"/>
  <c r="Q33" i="6"/>
  <c r="I9" i="6"/>
  <c r="K9" i="6"/>
  <c r="L9" i="6"/>
  <c r="K22" i="6"/>
  <c r="I22" i="6"/>
  <c r="L22" i="6"/>
  <c r="D9" i="6"/>
  <c r="D11" i="6"/>
  <c r="D10" i="6"/>
  <c r="D5" i="6"/>
  <c r="D13" i="6"/>
  <c r="D6" i="6"/>
  <c r="D14" i="6"/>
  <c r="D7" i="6"/>
  <c r="D12" i="6"/>
  <c r="D8" i="6"/>
  <c r="I36" i="6"/>
  <c r="L36" i="6"/>
  <c r="K36" i="6"/>
  <c r="R37" i="6"/>
  <c r="Q37" i="6"/>
  <c r="O10" i="6"/>
  <c r="R10" i="6"/>
  <c r="Q10" i="6"/>
  <c r="C20" i="6"/>
  <c r="F20" i="6"/>
  <c r="E20" i="6"/>
  <c r="C23" i="6"/>
  <c r="F23" i="6"/>
  <c r="E23" i="6"/>
  <c r="L7" i="6"/>
  <c r="K7" i="6"/>
  <c r="I7" i="6"/>
  <c r="C36" i="6"/>
  <c r="F36" i="6"/>
  <c r="E36" i="6"/>
  <c r="I18" i="6"/>
  <c r="L18" i="6"/>
  <c r="K18" i="6"/>
  <c r="O23" i="6"/>
  <c r="R23" i="6"/>
  <c r="Q23" i="6"/>
  <c r="Q18" i="6"/>
  <c r="O18" i="6"/>
  <c r="R18" i="6"/>
  <c r="I34" i="6"/>
  <c r="L34" i="6"/>
  <c r="K34" i="6"/>
  <c r="Q36" i="6"/>
  <c r="R36" i="6"/>
  <c r="F19" i="6"/>
  <c r="E19" i="6"/>
  <c r="C19" i="6"/>
  <c r="L17" i="6"/>
  <c r="K17" i="6"/>
  <c r="I17" i="6"/>
  <c r="F26" i="6"/>
  <c r="E26" i="6"/>
  <c r="C26" i="6"/>
  <c r="K13" i="6"/>
  <c r="I13" i="6"/>
  <c r="L13" i="6"/>
  <c r="O20" i="6"/>
  <c r="R20" i="6"/>
  <c r="Q20" i="6"/>
  <c r="R32" i="6"/>
  <c r="Q32" i="6"/>
  <c r="I12" i="6"/>
  <c r="L12" i="6"/>
  <c r="K12" i="6"/>
  <c r="C32" i="6"/>
  <c r="F32" i="6"/>
  <c r="E32" i="6"/>
  <c r="L31" i="6"/>
  <c r="K31" i="6"/>
  <c r="I31" i="6"/>
  <c r="E25" i="6"/>
  <c r="C25" i="6"/>
  <c r="F25" i="6"/>
  <c r="R25" i="6"/>
  <c r="O25" i="6"/>
  <c r="Q25" i="6"/>
  <c r="I30" i="6"/>
  <c r="K30" i="6"/>
  <c r="L30" i="6"/>
  <c r="R29" i="6"/>
  <c r="Q29" i="6"/>
  <c r="R9" i="6"/>
  <c r="Q9" i="6"/>
  <c r="O9" i="6"/>
  <c r="C21" i="6"/>
  <c r="F21" i="6"/>
  <c r="E21" i="6"/>
  <c r="C22" i="6"/>
  <c r="F22" i="6"/>
  <c r="E22" i="6"/>
  <c r="K8" i="6"/>
  <c r="I8" i="6"/>
  <c r="L8" i="6"/>
  <c r="F35" i="6"/>
  <c r="E35" i="6"/>
  <c r="C35" i="6"/>
  <c r="L25" i="6"/>
  <c r="K25" i="6"/>
  <c r="I25" i="6"/>
  <c r="R22" i="6"/>
  <c r="Q22" i="6"/>
  <c r="O22" i="6"/>
  <c r="O24" i="6"/>
  <c r="R24" i="6"/>
  <c r="Q24" i="6"/>
  <c r="C13" i="6" l="1"/>
  <c r="C12" i="6"/>
  <c r="C14" i="6"/>
  <c r="C6" i="6"/>
  <c r="C5" i="6"/>
  <c r="C7" i="6"/>
  <c r="C8" i="6"/>
  <c r="C11" i="6"/>
  <c r="F10" i="6"/>
  <c r="E10" i="6"/>
  <c r="F9" i="6"/>
  <c r="E9" i="6"/>
  <c r="F14" i="6"/>
  <c r="E14" i="6"/>
  <c r="F7" i="6"/>
  <c r="E7" i="6"/>
  <c r="C10" i="6"/>
  <c r="C9" i="6"/>
  <c r="F6" i="6"/>
  <c r="E6" i="6"/>
  <c r="E8" i="6"/>
  <c r="F8" i="6"/>
  <c r="F13" i="6"/>
  <c r="E13" i="6"/>
  <c r="E11" i="6"/>
  <c r="F11" i="6"/>
  <c r="E12" i="6"/>
  <c r="F12" i="6"/>
  <c r="F5" i="6"/>
  <c r="E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<sst xmlns="http://schemas.openxmlformats.org/spreadsheetml/2006/main" count="688" uniqueCount="384">
  <si>
    <t>RETORNO</t>
  </si>
  <si>
    <t>Sharpe 12M</t>
  </si>
  <si>
    <t>Divided Yield</t>
  </si>
  <si>
    <t>% Retorno Anual</t>
  </si>
  <si>
    <t>%  Retorno 12M</t>
  </si>
  <si>
    <t>VALE3&lt;XBSP&gt;</t>
  </si>
  <si>
    <t>VVAR3&lt;XBSP&gt;</t>
  </si>
  <si>
    <t>WEGE3&lt;XBSP&gt;</t>
  </si>
  <si>
    <t>VALE3</t>
  </si>
  <si>
    <t>VVAR3</t>
  </si>
  <si>
    <t>WEGE3</t>
  </si>
  <si>
    <t>Vale</t>
  </si>
  <si>
    <t>Viavarejo</t>
  </si>
  <si>
    <t>Weg</t>
  </si>
  <si>
    <t>YDUQ3&lt;XBSP&gt;</t>
  </si>
  <si>
    <t>Yduqs Part</t>
  </si>
  <si>
    <t>YDUQ3</t>
  </si>
  <si>
    <t>AGRO&lt;XBUE&gt;</t>
  </si>
  <si>
    <t>ALUA&lt;XBUE&gt;</t>
  </si>
  <si>
    <t>AUSO&lt;XBUE&gt;</t>
  </si>
  <si>
    <t>BHIP&lt;XBUE&gt;</t>
  </si>
  <si>
    <t>BMA&lt;XBUE&gt;</t>
  </si>
  <si>
    <t>BPAT&lt;XBUE&gt;</t>
  </si>
  <si>
    <t>BRIO&lt;XBUE&gt;</t>
  </si>
  <si>
    <t>BBAR&lt;XBUE&gt;</t>
  </si>
  <si>
    <t>GAMI&lt;XBUE&gt;</t>
  </si>
  <si>
    <t>ESME&lt;XBUE&gt;</t>
  </si>
  <si>
    <t>BOLT&lt;XBUE&gt;</t>
  </si>
  <si>
    <t>BYMA&lt;XBUE&gt;</t>
  </si>
  <si>
    <t>CVH&lt;XBUE&gt;</t>
  </si>
  <si>
    <t>CGPA2&lt;XBUE&gt;</t>
  </si>
  <si>
    <t>CAPX&lt;XBUE&gt;</t>
  </si>
  <si>
    <t>CARC&lt;XBUE&gt;</t>
  </si>
  <si>
    <t>CADO&lt;XBUE&gt;</t>
  </si>
  <si>
    <t>CELU&lt;XBUE&gt;</t>
  </si>
  <si>
    <t>CEPU&lt;XBUE&gt;</t>
  </si>
  <si>
    <t>COME&lt;XBUE&gt;</t>
  </si>
  <si>
    <t>CTIO&lt;XBUE&gt;</t>
  </si>
  <si>
    <t>CRES&lt;XBUE&gt;</t>
  </si>
  <si>
    <t>DGCU2&lt;XBUE&gt;</t>
  </si>
  <si>
    <t>DOME&lt;XBUE&gt;</t>
  </si>
  <si>
    <t>DYCA&lt;XBUE&gt;</t>
  </si>
  <si>
    <t>EDN&lt;XBUE&gt;</t>
  </si>
  <si>
    <t>EDSH&lt;XBUE&gt;</t>
  </si>
  <si>
    <t>EDLH&lt;XBUE&gt;</t>
  </si>
  <si>
    <t>EMDE&lt;XBUE&gt;</t>
  </si>
  <si>
    <t>CECO2&lt;XBUE&gt;</t>
  </si>
  <si>
    <t>FERR&lt;XBUE&gt;</t>
  </si>
  <si>
    <t>FIPL&lt;XBUE&gt;</t>
  </si>
  <si>
    <t>GARO&lt;XBUE&gt;</t>
  </si>
  <si>
    <t>GBAN&lt;XBUE&gt;</t>
  </si>
  <si>
    <t>GRIM&lt;XBUE&gt;</t>
  </si>
  <si>
    <t>GCLA&lt;XBUE&gt;</t>
  </si>
  <si>
    <t>OEST&lt;XBUE&gt;</t>
  </si>
  <si>
    <t>GGAL&lt;XBUE&gt;</t>
  </si>
  <si>
    <t>VALO&lt;XBUE&gt;</t>
  </si>
  <si>
    <t>SUPV&lt;XBUE&gt;</t>
  </si>
  <si>
    <t>HAVA&lt;XBUE&gt;</t>
  </si>
  <si>
    <t>HARG&lt;XBUE&gt;</t>
  </si>
  <si>
    <t>PATA&lt;XBUE&gt;</t>
  </si>
  <si>
    <t>ROSE&lt;XBUE&gt;</t>
  </si>
  <si>
    <t>INAG&lt;XBUE&gt;</t>
  </si>
  <si>
    <t>INTR&lt;XBUE&gt;</t>
  </si>
  <si>
    <t>INVJ&lt;XBUE&gt;</t>
  </si>
  <si>
    <t>IRSA&lt;XBUE&gt;</t>
  </si>
  <si>
    <t>IRCP&lt;XBUE&gt;</t>
  </si>
  <si>
    <t>RICH&lt;XBUE&gt;</t>
  </si>
  <si>
    <t>LEDE&lt;XBUE&gt;</t>
  </si>
  <si>
    <t>LOMA&lt;XBUE&gt;</t>
  </si>
  <si>
    <t>LONG&lt;XBUE&gt;</t>
  </si>
  <si>
    <t>MTR&lt;XBUE&gt;</t>
  </si>
  <si>
    <t>MERA&lt;XBUE&gt;</t>
  </si>
  <si>
    <t>METR&lt;XBUE&gt;</t>
  </si>
  <si>
    <t>MIRG&lt;XBUE&gt;</t>
  </si>
  <si>
    <t>MOLA&lt;XBUE&gt;</t>
  </si>
  <si>
    <t>MOLI&lt;XBUE&gt;</t>
  </si>
  <si>
    <t>MORI&lt;XBUE&gt;</t>
  </si>
  <si>
    <t>PAMP&lt;XBUE&gt;</t>
  </si>
  <si>
    <t>PGR&lt;XBUE&gt;</t>
  </si>
  <si>
    <t>POLL&lt;XBUE&gt;</t>
  </si>
  <si>
    <t>RIGO&lt;XBUE&gt;</t>
  </si>
  <si>
    <t>SAMI&lt;XBUE&gt;</t>
  </si>
  <si>
    <t>SEMI&lt;XBUE&gt;</t>
  </si>
  <si>
    <t>TECO2&lt;XBUE&gt;</t>
  </si>
  <si>
    <t>TXAR&lt;XBUE&gt;</t>
  </si>
  <si>
    <t>TGLT&lt;XBUE&gt;</t>
  </si>
  <si>
    <t>TRAN&lt;XBUE&gt;</t>
  </si>
  <si>
    <t>TGNO4&lt;XBUE&gt;</t>
  </si>
  <si>
    <t>TGSU2&lt;XBUE&gt;</t>
  </si>
  <si>
    <t>YPFD&lt;XBUE&gt;</t>
  </si>
  <si>
    <t>AGRO</t>
  </si>
  <si>
    <t>ALUA</t>
  </si>
  <si>
    <t>AUSO</t>
  </si>
  <si>
    <t>BHIP</t>
  </si>
  <si>
    <t>BMA</t>
  </si>
  <si>
    <t>BPAT</t>
  </si>
  <si>
    <t>BRIO</t>
  </si>
  <si>
    <t>BBAR</t>
  </si>
  <si>
    <t>GAMI</t>
  </si>
  <si>
    <t>ESME</t>
  </si>
  <si>
    <t>BOLT</t>
  </si>
  <si>
    <t>BYMA</t>
  </si>
  <si>
    <t>CVH</t>
  </si>
  <si>
    <t>CGPA2</t>
  </si>
  <si>
    <t>CAPX</t>
  </si>
  <si>
    <t>CARC</t>
  </si>
  <si>
    <t>CADO</t>
  </si>
  <si>
    <t>CELU</t>
  </si>
  <si>
    <t>CEPU</t>
  </si>
  <si>
    <t>COME</t>
  </si>
  <si>
    <t>CTIO</t>
  </si>
  <si>
    <t>CRES</t>
  </si>
  <si>
    <t>DGCU2</t>
  </si>
  <si>
    <t>DOME</t>
  </si>
  <si>
    <t>DYCA</t>
  </si>
  <si>
    <t>EDN</t>
  </si>
  <si>
    <t>EDSH</t>
  </si>
  <si>
    <t>EDLH</t>
  </si>
  <si>
    <t>EMDE</t>
  </si>
  <si>
    <t>CECO2</t>
  </si>
  <si>
    <t>FERR</t>
  </si>
  <si>
    <t>FIPL</t>
  </si>
  <si>
    <t>GARO</t>
  </si>
  <si>
    <t>GBAN</t>
  </si>
  <si>
    <t>GRIM</t>
  </si>
  <si>
    <t>GCLA</t>
  </si>
  <si>
    <t>OEST</t>
  </si>
  <si>
    <t>GGAL</t>
  </si>
  <si>
    <t>VALO</t>
  </si>
  <si>
    <t>SUPV</t>
  </si>
  <si>
    <t>HAVA</t>
  </si>
  <si>
    <t>HARG</t>
  </si>
  <si>
    <t>PATA</t>
  </si>
  <si>
    <t>ROSE</t>
  </si>
  <si>
    <t>INAG</t>
  </si>
  <si>
    <t>INTR</t>
  </si>
  <si>
    <t>INVJ</t>
  </si>
  <si>
    <t>IRSA</t>
  </si>
  <si>
    <t>IRCP</t>
  </si>
  <si>
    <t>RICH</t>
  </si>
  <si>
    <t>LEDE</t>
  </si>
  <si>
    <t>LOMA</t>
  </si>
  <si>
    <t>LONG</t>
  </si>
  <si>
    <t>MTR</t>
  </si>
  <si>
    <t>MERA</t>
  </si>
  <si>
    <t>METR</t>
  </si>
  <si>
    <t>MIRG</t>
  </si>
  <si>
    <t>MOLA</t>
  </si>
  <si>
    <t>MOLI</t>
  </si>
  <si>
    <t>MORI</t>
  </si>
  <si>
    <t>PAMP</t>
  </si>
  <si>
    <t>PGR</t>
  </si>
  <si>
    <t>POLL</t>
  </si>
  <si>
    <t>RIGO</t>
  </si>
  <si>
    <t>SAMI</t>
  </si>
  <si>
    <t>SEMI</t>
  </si>
  <si>
    <t>TECO2</t>
  </si>
  <si>
    <t>TXAR</t>
  </si>
  <si>
    <t>TGLT</t>
  </si>
  <si>
    <t>TRAN</t>
  </si>
  <si>
    <t>TGNO4</t>
  </si>
  <si>
    <t>TGSU2</t>
  </si>
  <si>
    <t>YPFD</t>
  </si>
  <si>
    <t>Agrometal</t>
  </si>
  <si>
    <t>Aluar</t>
  </si>
  <si>
    <t>Autopistas del Sol</t>
  </si>
  <si>
    <t>Banco Hipotecario</t>
  </si>
  <si>
    <t>Banco Macro S.A.</t>
  </si>
  <si>
    <t>Banco Patagonia</t>
  </si>
  <si>
    <t>Banco Santander Rio</t>
  </si>
  <si>
    <t>Bbva S. A.</t>
  </si>
  <si>
    <t>B-Gaming Sa</t>
  </si>
  <si>
    <t>Bodegas Esmeralda</t>
  </si>
  <si>
    <t>Boldt</t>
  </si>
  <si>
    <t>Bolsas Y Mercados Argentinos S.A.</t>
  </si>
  <si>
    <t>Cablevisión Holding S.A.</t>
  </si>
  <si>
    <t>Camuzzi Gas Pamp.</t>
  </si>
  <si>
    <t>Capex</t>
  </si>
  <si>
    <t>Carboclor S.A.</t>
  </si>
  <si>
    <t>Carlos Casado</t>
  </si>
  <si>
    <t>Celulosa</t>
  </si>
  <si>
    <t>Central Puerto</t>
  </si>
  <si>
    <t>Comercial del Plata</t>
  </si>
  <si>
    <t>Consultatio</t>
  </si>
  <si>
    <t>Cresud</t>
  </si>
  <si>
    <t>Distr Gas Cuyana</t>
  </si>
  <si>
    <t>Domec</t>
  </si>
  <si>
    <t>Dycasa</t>
  </si>
  <si>
    <t>Edenor</t>
  </si>
  <si>
    <t>Edesa Holding S.A.</t>
  </si>
  <si>
    <t>Edesal Holding S.A.</t>
  </si>
  <si>
    <t>Emdersa</t>
  </si>
  <si>
    <t>Enel Generacion Costanera S.A.</t>
  </si>
  <si>
    <t>Ferrum</t>
  </si>
  <si>
    <t>Fiplasto</t>
  </si>
  <si>
    <t>Garovaglio</t>
  </si>
  <si>
    <t>Gas Natural Ban</t>
  </si>
  <si>
    <t>Grimoldi</t>
  </si>
  <si>
    <t>Grupo Clarin</t>
  </si>
  <si>
    <t>Grupo Concesionario del Oeste S.A.</t>
  </si>
  <si>
    <t>Grupo Fin. Galicia</t>
  </si>
  <si>
    <t>Grupo Financiero Valores Sociedad Anonima</t>
  </si>
  <si>
    <t>Grupo Supervielle S.A.</t>
  </si>
  <si>
    <t>Havanna Holding S.A.</t>
  </si>
  <si>
    <t>Holcim Argentina</t>
  </si>
  <si>
    <t>Import. Y Export. de La Patagonia</t>
  </si>
  <si>
    <t>Instituto Rosenbusch</t>
  </si>
  <si>
    <t>Insumos Agroquímicos S.A.</t>
  </si>
  <si>
    <t>Introductora</t>
  </si>
  <si>
    <t>Inversora Juramento</t>
  </si>
  <si>
    <t>Irsa Inversiones Y Representaciones S.A.</t>
  </si>
  <si>
    <t>Irsa Propiedades Comerciales S.A Ex Alto Palermo</t>
  </si>
  <si>
    <t>Laboratorios Richmond S.A.C.I.F.</t>
  </si>
  <si>
    <t>Ledesma</t>
  </si>
  <si>
    <t>Loma Negra</t>
  </si>
  <si>
    <t>Longvie</t>
  </si>
  <si>
    <t>Matba Rofex S.A.</t>
  </si>
  <si>
    <t>Meranol</t>
  </si>
  <si>
    <t>Metrogas</t>
  </si>
  <si>
    <t>Mirgor</t>
  </si>
  <si>
    <t>Molinos Agro S.A.</t>
  </si>
  <si>
    <t>Molinos Rio</t>
  </si>
  <si>
    <t>Morixe</t>
  </si>
  <si>
    <t>Pampa Energia S.A.</t>
  </si>
  <si>
    <t>Phoenix Global Resources Plc</t>
  </si>
  <si>
    <t>Polledo</t>
  </si>
  <si>
    <t>Rigolleau</t>
  </si>
  <si>
    <t>San Miguel</t>
  </si>
  <si>
    <t>Semino, Mol J</t>
  </si>
  <si>
    <t>Telecom Argentina S.A.</t>
  </si>
  <si>
    <t>Ternium Argentina</t>
  </si>
  <si>
    <t>Tglt S.A.</t>
  </si>
  <si>
    <t>Transener</t>
  </si>
  <si>
    <t>Transp Gas de Norte</t>
  </si>
  <si>
    <t>Transp Gas Sur</t>
  </si>
  <si>
    <t>Ypf S.A.</t>
  </si>
  <si>
    <t>30-50308796-7</t>
  </si>
  <si>
    <t>30-52278060-6</t>
  </si>
  <si>
    <t>30-67723711-9</t>
  </si>
  <si>
    <t>30-50001107-2</t>
  </si>
  <si>
    <t>30-50001008-4</t>
  </si>
  <si>
    <t>30-50000661-3</t>
  </si>
  <si>
    <t>30-50000845-4</t>
  </si>
  <si>
    <t>30-50000319-3</t>
  </si>
  <si>
    <t>30-70996742-4</t>
  </si>
  <si>
    <t>30-50258442-8</t>
  </si>
  <si>
    <t>30-50017915-1</t>
  </si>
  <si>
    <t>30-71547195-3</t>
  </si>
  <si>
    <t>30-71559123-1</t>
  </si>
  <si>
    <t>30-65786428-1</t>
  </si>
  <si>
    <t>30-62982706-0</t>
  </si>
  <si>
    <t>30-50424922-7</t>
  </si>
  <si>
    <t>30-52540675-6</t>
  </si>
  <si>
    <t>30-50106215-0</t>
  </si>
  <si>
    <t>33-65030549-9</t>
  </si>
  <si>
    <t>33-52631698-9</t>
  </si>
  <si>
    <t>30-58748035-9</t>
  </si>
  <si>
    <t>30-50930070-0</t>
  </si>
  <si>
    <t>33-65786558-9</t>
  </si>
  <si>
    <t>30-50199947-0</t>
  </si>
  <si>
    <t>33-51629418-9</t>
  </si>
  <si>
    <t>30-65511620-2</t>
  </si>
  <si>
    <t>30-71250649-7</t>
  </si>
  <si>
    <t>30-71250659-4</t>
  </si>
  <si>
    <t>30-71017319-9</t>
  </si>
  <si>
    <t>30-65225424-8</t>
  </si>
  <si>
    <t>30-52534126-3</t>
  </si>
  <si>
    <t>30-50211225-9</t>
  </si>
  <si>
    <t>30-50928486-1</t>
  </si>
  <si>
    <t>30-65786411-7</t>
  </si>
  <si>
    <t>30-50078129-3</t>
  </si>
  <si>
    <t>30-70700173-5</t>
  </si>
  <si>
    <t>30-66349851-3</t>
  </si>
  <si>
    <t>30-70496280-7</t>
  </si>
  <si>
    <t>30-52531837-7</t>
  </si>
  <si>
    <t>30-61744293-7</t>
  </si>
  <si>
    <t>30-70854408-2</t>
  </si>
  <si>
    <t>30-50111112-7</t>
  </si>
  <si>
    <t>30-50673003-8</t>
  </si>
  <si>
    <t>30-50140709-3</t>
  </si>
  <si>
    <t>30-70809028-6</t>
  </si>
  <si>
    <t>30-50129032-3</t>
  </si>
  <si>
    <t>30-64028543-1</t>
  </si>
  <si>
    <t>30-71033814-7</t>
  </si>
  <si>
    <t>30-52767733-1</t>
  </si>
  <si>
    <t>30-50115282-6</t>
  </si>
  <si>
    <t>30-50125030-5</t>
  </si>
  <si>
    <t>30-50053085-1</t>
  </si>
  <si>
    <t>30-50083378-1</t>
  </si>
  <si>
    <t>30-50064577-2</t>
  </si>
  <si>
    <t>30-65786367-6</t>
  </si>
  <si>
    <t>30-57803607-1</t>
  </si>
  <si>
    <t>30-71511877-3.</t>
  </si>
  <si>
    <t>30-50085862-8</t>
  </si>
  <si>
    <t>30-52534638-9</t>
  </si>
  <si>
    <t>30-52655265-9</t>
  </si>
  <si>
    <t>30-71034640-9</t>
  </si>
  <si>
    <t>30-53874847-8</t>
  </si>
  <si>
    <t>30-50052693-5</t>
  </si>
  <si>
    <t>30-51119023-8</t>
  </si>
  <si>
    <t>30-53692870-3</t>
  </si>
  <si>
    <t>30-63945373-8</t>
  </si>
  <si>
    <t>30-51688824-1</t>
  </si>
  <si>
    <t>30-70928253-7</t>
  </si>
  <si>
    <t>30-66314877-6</t>
  </si>
  <si>
    <t>30-65786305-6</t>
  </si>
  <si>
    <t>30-65786206-8</t>
  </si>
  <si>
    <t>30-54668997-9</t>
  </si>
  <si>
    <t>Maquinaria Indust</t>
  </si>
  <si>
    <t>Siderur &amp; Metalur</t>
  </si>
  <si>
    <t>Transporte Servic</t>
  </si>
  <si>
    <t>Finanzas y Seguros</t>
  </si>
  <si>
    <t>Otros</t>
  </si>
  <si>
    <t>Alimentos y Beb</t>
  </si>
  <si>
    <t>Software y Datos</t>
  </si>
  <si>
    <t>Petróleo y Gas</t>
  </si>
  <si>
    <t>Energía Eléctrica</t>
  </si>
  <si>
    <t>Agro &amp; Pesca</t>
  </si>
  <si>
    <t>Papel y Celulosa</t>
  </si>
  <si>
    <t>Construcción</t>
  </si>
  <si>
    <t>Electroelectronic</t>
  </si>
  <si>
    <t>Química</t>
  </si>
  <si>
    <t>Textil</t>
  </si>
  <si>
    <t>Minerales no Met</t>
  </si>
  <si>
    <t>Comercio</t>
  </si>
  <si>
    <t>Vehículos y Pieza</t>
  </si>
  <si>
    <t>Telecomunicación</t>
  </si>
  <si>
    <t>Fabricación de maquinaria y equipo agropecuario, para la construcción y para la industria extractiva</t>
  </si>
  <si>
    <t>Industria básica del aluminio</t>
  </si>
  <si>
    <t>Servicios relacionados con el transporte por carretera</t>
  </si>
  <si>
    <t>Bancos</t>
  </si>
  <si>
    <t>Casinos, loterías y otros juegos de azar</t>
  </si>
  <si>
    <t>Industria de las bebidas</t>
  </si>
  <si>
    <t>Servicios de diseño de sistemas de cómputo y servicios relacionados</t>
  </si>
  <si>
    <t>Bolsa de valores</t>
  </si>
  <si>
    <t>Actividades bursátiles, cambiarias y de inversión financiera</t>
  </si>
  <si>
    <t>Suministro de gas por ductos al consumidor final</t>
  </si>
  <si>
    <t>Generación, transmisión y suministro de energía eléctrica</t>
  </si>
  <si>
    <t>Extracción de petróleo y gas</t>
  </si>
  <si>
    <t>Silvicultura y Aprovechamiento forestal</t>
  </si>
  <si>
    <t>Fabricación de pulpa, papel y cartón</t>
  </si>
  <si>
    <t>Corporativos</t>
  </si>
  <si>
    <t>Edificación residencial</t>
  </si>
  <si>
    <t>Servicios relacionados con las actividades agropecuarias y forestales</t>
  </si>
  <si>
    <t>Fabricación de aparatos eléctricos de uso doméstico</t>
  </si>
  <si>
    <t>Construcción de carreteras, calles, puentes y tuneles</t>
  </si>
  <si>
    <t>Otras industrias manufactureras</t>
  </si>
  <si>
    <t>Fabricación de otros productos de madera</t>
  </si>
  <si>
    <t>Industria química</t>
  </si>
  <si>
    <t>Fabricación de calzado</t>
  </si>
  <si>
    <t>Instituciones de intermediación crediticia y financiera no bursátil</t>
  </si>
  <si>
    <t>Fabricación de cemento y productos de concreto</t>
  </si>
  <si>
    <t>Tienda de mercancias diversas</t>
  </si>
  <si>
    <t>Fabricación de fertilizantes, pesticidas y otros agroquímicos</t>
  </si>
  <si>
    <t>Fabricación de otros productos a base de minerales no metálicos</t>
  </si>
  <si>
    <t>Producción de Animales y Acuicultura</t>
  </si>
  <si>
    <t>Servicios inmobiliarios</t>
  </si>
  <si>
    <t>Fabricación de productos farmacéuticos</t>
  </si>
  <si>
    <t>Otros cultivos</t>
  </si>
  <si>
    <t>Otros servicios relacionados con la intermediación bursátil</t>
  </si>
  <si>
    <t>Fabricación de productos químicos básicos</t>
  </si>
  <si>
    <t>Fabricación de partes para vehículos automotores</t>
  </si>
  <si>
    <t>Molienda de granos y de semillas oleaginosas</t>
  </si>
  <si>
    <t>Industria alimentaria</t>
  </si>
  <si>
    <t>Empresas de electricidad, gas y agua</t>
  </si>
  <si>
    <t>Fabricación de vidrio y productos de vidrio</t>
  </si>
  <si>
    <t>Cultivo de frutales y nueces</t>
  </si>
  <si>
    <t>Telecomunicaciones</t>
  </si>
  <si>
    <t>Fabricación de productos de hierro y acero</t>
  </si>
  <si>
    <t>Servicios relacionados con los servicios inmobiliarios</t>
  </si>
  <si>
    <r>
      <rPr>
        <b/>
        <sz val="34"/>
        <color rgb="FF006B66"/>
        <rFont val="Calibri"/>
        <family val="2"/>
        <scheme val="minor"/>
      </rPr>
      <t>TOP</t>
    </r>
    <r>
      <rPr>
        <b/>
        <sz val="34"/>
        <color rgb="FFC59C00"/>
        <rFont val="Calibri"/>
        <family val="2"/>
        <scheme val="minor"/>
      </rPr>
      <t xml:space="preserve">10 </t>
    </r>
    <r>
      <rPr>
        <b/>
        <sz val="34"/>
        <color rgb="FF006B66"/>
        <rFont val="Calibri"/>
        <family val="2"/>
        <scheme val="minor"/>
      </rPr>
      <t>- ACCIONES BYMA</t>
    </r>
  </si>
  <si>
    <t>← No modificar. La Fecha se altera en fecha de la hoja TOP 10</t>
  </si>
  <si>
    <t>Volumen Medio diario 3M ($ - miles)</t>
  </si>
  <si>
    <t>P/VLA</t>
  </si>
  <si>
    <t>Volatilidad 12M</t>
  </si>
  <si>
    <t>Mayores Caídas 12M</t>
  </si>
  <si>
    <t>%  Retorno Mensual</t>
  </si>
  <si>
    <t>Fecha:</t>
  </si>
  <si>
    <t>RIESGO</t>
  </si>
  <si>
    <t>MERCADO</t>
  </si>
  <si>
    <t>Base de datos auxiliar (no modificar) - Ranking</t>
  </si>
  <si>
    <t>Moneda</t>
  </si>
  <si>
    <t>Original Currency</t>
  </si>
  <si>
    <t>← Seleccionar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</si>
</sst>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0.00\ &quot;%&quot;"/>
    <numFmt numFmtId="165" formatCode="yyyy"/>
    <numFmt numFmtId="166" formatCode="#,##0.00%;[Red]\-#,##0.00%"/>
    <numFmt numFmtId="167" formatCode="000,000,000,000,0\-\ 00"/>
    <numFmt numFmtId="168" formatCode="0.0%"/>
    <numFmt numFmtId="169" formatCode="000000"/>
    <numFmt numFmtId="170" formatCode="#,##0_ ;[Red]\-#,##0\ "/>
    <numFmt numFmtId="171" formatCode="0.00\ &quot;x&quot;"/>
    <numFmt numFmtId="173" formatCode="d/m/yyyy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Segoe UI"/>
      <family val="2"/>
    </font>
    <font>
      <sz val="10"/>
      <color theme="1"/>
      <name val="Segoe UI"/>
      <family val="2"/>
    </font>
    <font>
      <sz val="11"/>
      <color theme="1"/>
      <name val="Segoe UI"/>
      <family val="2"/>
    </font>
    <font>
      <sz val="10"/>
      <color theme="1"/>
      <name val="Calibri"/>
      <family val="2"/>
      <scheme val="minor"/>
    </font>
    <font>
      <b/>
      <sz val="34"/>
      <color rgb="FF005494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u val="doubleAccounting"/>
      <sz val="11"/>
      <color rgb="FF004384"/>
      <name val="Calibri"/>
      <family val="2"/>
      <scheme val="minor"/>
    </font>
    <font>
      <sz val="11"/>
      <color rgb="FF004384"/>
      <name val="Calibri"/>
      <family val="2"/>
      <scheme val="minor"/>
    </font>
    <font>
      <u val="doubleAccounting"/>
      <sz val="11"/>
      <color rgb="FF004384"/>
      <name val="Calibri"/>
      <family val="2"/>
      <scheme val="minor"/>
    </font>
    <font>
      <b/>
      <sz val="34"/>
      <color rgb="FF006B66"/>
      <name val="Calibri"/>
      <family val="2"/>
      <scheme val="minor"/>
    </font>
    <font>
      <b/>
      <sz val="34"/>
      <color rgb="FFC59C00"/>
      <name val="Calibri"/>
      <family val="2"/>
      <scheme val="minor"/>
    </font>
    <font>
      <b/>
      <sz val="10"/>
      <color rgb="FFFF0000"/>
      <name val="Segoe UI"/>
      <family val="2"/>
    </font>
    <font>
      <sz val="10"/>
      <color theme="1" tint="0.249977111117893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Segoe UI"/>
      <family val="2"/>
    </font>
    <font>
      <sz val="13"/>
      <color theme="1" tint="0.34998626667073579"/>
      <name val="Calibri"/>
      <family val="2"/>
      <scheme val="minor"/>
    </font>
    <font>
      <b/>
      <sz val="13"/>
      <color rgb="FF006B66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9"/>
      <color rgb="FF006B66"/>
      <name val="Segoe UI"/>
      <family val="2"/>
    </font>
    <font>
      <b/>
      <sz val="20"/>
      <color theme="1" tint="0.249977111117893"/>
      <name val="Calibri"/>
      <family val="2"/>
      <scheme val="minor"/>
    </font>
    <font>
      <b/>
      <sz val="16"/>
      <color theme="1" tint="0.249977111117893"/>
      <name val="Segoe UI"/>
      <family val="2"/>
    </font>
    <font>
      <b/>
      <sz val="12"/>
      <color theme="1" tint="0.249977111117893"/>
      <name val="Segoe UI"/>
      <family val="2"/>
    </font>
    <font>
      <sz val="12"/>
      <color rgb="FFC00000"/>
      <name val="Segoe UI"/>
      <family val="2"/>
    </font>
    <font>
      <b/>
      <sz val="16"/>
      <color rgb="FF006B66"/>
      <name val="Segoe UI"/>
      <family val="2"/>
    </font>
    <font>
      <b/>
      <sz val="12"/>
      <color rgb="FF006B66"/>
      <name val="Segoe UI"/>
      <family val="2"/>
    </font>
    <font>
      <sz val="8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006B6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rgb="FF006B66"/>
        <bgColor indexed="64"/>
      </patternFill>
    </fill>
    <fill>
      <patternFill patternType="solid">
        <fgColor rgb="FFDAE2DD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C59C00"/>
      </bottom>
      <diagonal/>
    </border>
    <border>
      <left/>
      <right/>
      <top/>
      <bottom style="thick">
        <color rgb="FF006B66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rgb="FF006B66"/>
      </bottom>
      <diagonal/>
    </border>
    <border>
      <left/>
      <right/>
      <top style="thick">
        <color theme="0"/>
      </top>
      <bottom style="thick">
        <color rgb="FF006B66"/>
      </bottom>
      <diagonal/>
    </border>
    <border>
      <left/>
      <right style="thick">
        <color theme="0"/>
      </right>
      <top style="thick">
        <color theme="0"/>
      </top>
      <bottom style="thick">
        <color rgb="FF006B66"/>
      </bottom>
      <diagonal/>
    </border>
    <border>
      <left/>
      <right/>
      <top/>
      <bottom style="thin">
        <color rgb="FF006B66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136">
    <xf numFmtId="0" fontId="0" fillId="0" borderId="0" xfId="0"/>
    <xf numFmtId="0" fontId="3" fillId="0" borderId="0" xfId="0" applyFont="1"/>
    <xf numFmtId="0" fontId="5" fillId="0" borderId="0" xfId="0" applyFont="1"/>
    <xf numFmtId="0" fontId="4" fillId="0" borderId="0" xfId="0" applyFont="1"/>
    <xf numFmtId="0" fontId="0" fillId="0" borderId="0" xfId="0"/>
    <xf numFmtId="0" fontId="3" fillId="0" borderId="0" xfId="0" applyFont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/>
    <xf numFmtId="0" fontId="7" fillId="0" borderId="0" xfId="0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49" fontId="8" fillId="0" borderId="0" xfId="1" applyNumberFormat="1" applyFont="1" applyAlignment="1">
      <alignment horizontal="center" shrinkToFit="1"/>
    </xf>
    <xf numFmtId="49" fontId="9" fillId="0" borderId="0" xfId="1" applyNumberFormat="1" applyFont="1" applyAlignment="1">
      <alignment horizontal="center" shrinkToFit="1"/>
    </xf>
    <xf numFmtId="0" fontId="0" fillId="0" borderId="0" xfId="0" applyFont="1" applyAlignment="1">
      <alignment horizontal="center"/>
    </xf>
    <xf numFmtId="166" fontId="8" fillId="0" borderId="0" xfId="2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shrinkToFit="1"/>
    </xf>
    <xf numFmtId="0" fontId="0" fillId="0" borderId="0" xfId="0" applyFont="1" applyAlignment="1">
      <alignment horizontal="center" vertical="center"/>
    </xf>
    <xf numFmtId="10" fontId="8" fillId="0" borderId="0" xfId="2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49" fontId="9" fillId="0" borderId="0" xfId="1" applyNumberFormat="1" applyFont="1" applyAlignment="1">
      <alignment horizontal="center" vertical="center" shrinkToFit="1"/>
    </xf>
    <xf numFmtId="0" fontId="13" fillId="0" borderId="0" xfId="0" applyNumberFormat="1" applyFont="1" applyAlignment="1">
      <alignment horizontal="center" vertical="center"/>
    </xf>
    <xf numFmtId="0" fontId="8" fillId="0" borderId="4" xfId="0" applyFont="1" applyBorder="1" applyAlignment="1">
      <alignment horizontal="left" vertical="center" shrinkToFit="1"/>
    </xf>
    <xf numFmtId="10" fontId="8" fillId="0" borderId="4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14" fontId="18" fillId="5" borderId="5" xfId="0" applyNumberFormat="1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49" fontId="20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 vertical="center"/>
    </xf>
    <xf numFmtId="14" fontId="6" fillId="0" borderId="0" xfId="0" applyNumberFormat="1" applyFont="1" applyFill="1" applyBorder="1" applyAlignment="1">
      <alignment horizontal="center" vertical="center"/>
    </xf>
    <xf numFmtId="167" fontId="6" fillId="0" borderId="0" xfId="0" applyNumberFormat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vertical="center"/>
    </xf>
    <xf numFmtId="0" fontId="22" fillId="3" borderId="3" xfId="0" applyFont="1" applyFill="1" applyBorder="1"/>
    <xf numFmtId="0" fontId="22" fillId="3" borderId="3" xfId="0" applyFont="1" applyFill="1" applyBorder="1" applyAlignment="1">
      <alignment horizontal="right"/>
    </xf>
    <xf numFmtId="0" fontId="23" fillId="0" borderId="0" xfId="0" applyFont="1"/>
    <xf numFmtId="0" fontId="24" fillId="0" borderId="0" xfId="0" applyFont="1"/>
    <xf numFmtId="0" fontId="25" fillId="0" borderId="0" xfId="0" applyFont="1" applyAlignment="1">
      <alignment horizontal="center" shrinkToFit="1"/>
    </xf>
    <xf numFmtId="164" fontId="25" fillId="0" borderId="0" xfId="0" applyNumberFormat="1" applyFont="1" applyAlignment="1">
      <alignment horizontal="center"/>
    </xf>
    <xf numFmtId="49" fontId="25" fillId="0" borderId="0" xfId="1" applyNumberFormat="1" applyFont="1" applyAlignment="1">
      <alignment horizontal="center" shrinkToFit="1"/>
    </xf>
    <xf numFmtId="0" fontId="23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68" fontId="10" fillId="4" borderId="1" xfId="2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28" fillId="4" borderId="2" xfId="0" applyFont="1" applyFill="1" applyBorder="1" applyAlignment="1">
      <alignment horizontal="center"/>
    </xf>
    <xf numFmtId="169" fontId="20" fillId="0" borderId="0" xfId="0" applyNumberFormat="1" applyFont="1" applyFill="1" applyBorder="1" applyAlignment="1">
      <alignment horizontal="center"/>
    </xf>
    <xf numFmtId="170" fontId="6" fillId="0" borderId="0" xfId="0" applyNumberFormat="1" applyFont="1" applyFill="1" applyBorder="1" applyAlignment="1">
      <alignment horizontal="center" vertical="center"/>
    </xf>
    <xf numFmtId="166" fontId="6" fillId="0" borderId="0" xfId="0" applyNumberFormat="1" applyFont="1" applyFill="1" applyBorder="1" applyAlignment="1">
      <alignment horizontal="center" vertical="center"/>
    </xf>
    <xf numFmtId="166" fontId="6" fillId="0" borderId="0" xfId="1" applyNumberFormat="1" applyFont="1" applyFill="1" applyBorder="1" applyAlignment="1">
      <alignment horizontal="center" vertical="center"/>
    </xf>
    <xf numFmtId="166" fontId="6" fillId="0" borderId="0" xfId="2" applyNumberFormat="1" applyFont="1" applyFill="1" applyBorder="1" applyAlignment="1">
      <alignment horizontal="center" vertical="center"/>
    </xf>
    <xf numFmtId="10" fontId="3" fillId="0" borderId="0" xfId="2" applyNumberFormat="1" applyFont="1" applyAlignment="1">
      <alignment horizontal="center"/>
    </xf>
    <xf numFmtId="10" fontId="28" fillId="4" borderId="2" xfId="2" applyNumberFormat="1" applyFont="1" applyFill="1" applyBorder="1" applyAlignment="1">
      <alignment horizontal="center"/>
    </xf>
    <xf numFmtId="10" fontId="4" fillId="0" borderId="0" xfId="2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8" fillId="4" borderId="2" xfId="2" applyNumberFormat="1" applyFont="1" applyFill="1" applyBorder="1" applyAlignment="1">
      <alignment horizontal="center"/>
    </xf>
    <xf numFmtId="2" fontId="4" fillId="0" borderId="0" xfId="0" applyNumberFormat="1" applyFont="1" applyAlignment="1">
      <alignment horizontal="center"/>
    </xf>
    <xf numFmtId="168" fontId="5" fillId="0" borderId="0" xfId="2" applyNumberFormat="1" applyFont="1"/>
    <xf numFmtId="168" fontId="28" fillId="4" borderId="2" xfId="2" applyNumberFormat="1" applyFont="1" applyFill="1" applyBorder="1" applyAlignment="1">
      <alignment horizontal="center"/>
    </xf>
    <xf numFmtId="168" fontId="4" fillId="0" borderId="0" xfId="2" applyNumberFormat="1" applyFont="1"/>
    <xf numFmtId="2" fontId="5" fillId="0" borderId="0" xfId="0" applyNumberFormat="1" applyFont="1"/>
    <xf numFmtId="2" fontId="4" fillId="0" borderId="0" xfId="0" applyNumberFormat="1" applyFont="1"/>
    <xf numFmtId="168" fontId="6" fillId="0" borderId="0" xfId="2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 wrapText="1"/>
    </xf>
    <xf numFmtId="170" fontId="10" fillId="4" borderId="1" xfId="0" applyNumberFormat="1" applyFont="1" applyFill="1" applyBorder="1" applyAlignment="1">
      <alignment horizontal="center" vertical="center" wrapText="1"/>
    </xf>
    <xf numFmtId="10" fontId="8" fillId="0" borderId="0" xfId="2" applyNumberFormat="1" applyFont="1" applyBorder="1" applyAlignment="1">
      <alignment vertical="center"/>
    </xf>
    <xf numFmtId="0" fontId="6" fillId="0" borderId="0" xfId="0" applyFont="1" applyAlignment="1"/>
    <xf numFmtId="49" fontId="8" fillId="0" borderId="0" xfId="1" applyNumberFormat="1" applyFont="1" applyAlignment="1">
      <alignment shrinkToFit="1"/>
    </xf>
    <xf numFmtId="0" fontId="22" fillId="3" borderId="3" xfId="0" applyFont="1" applyFill="1" applyBorder="1" applyAlignment="1"/>
    <xf numFmtId="171" fontId="8" fillId="0" borderId="0" xfId="2" applyNumberFormat="1" applyFont="1" applyBorder="1" applyAlignment="1">
      <alignment horizontal="center" vertical="center"/>
    </xf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30" fillId="0" borderId="0" xfId="0" applyFont="1" applyAlignment="1">
      <alignment horizontal="left" vertical="center"/>
    </xf>
    <xf numFmtId="14" fontId="21" fillId="0" borderId="0" xfId="0" applyNumberFormat="1" applyFont="1" applyAlignment="1">
      <alignment horizontal="center"/>
    </xf>
    <xf numFmtId="0" fontId="33" fillId="0" borderId="9" xfId="0" applyFont="1" applyFill="1" applyBorder="1" applyAlignment="1">
      <alignment horizontal="left" vertical="center"/>
    </xf>
    <xf numFmtId="0" fontId="34" fillId="0" borderId="9" xfId="0" applyFont="1" applyFill="1" applyBorder="1" applyAlignment="1">
      <alignment horizontal="left"/>
    </xf>
    <xf numFmtId="0" fontId="6" fillId="0" borderId="9" xfId="0" applyFont="1" applyFill="1" applyBorder="1" applyAlignment="1">
      <alignment horizontal="left"/>
    </xf>
    <xf numFmtId="0" fontId="6" fillId="0" borderId="9" xfId="0" applyFont="1" applyFill="1" applyBorder="1" applyAlignment="1">
      <alignment horizontal="center"/>
    </xf>
    <xf numFmtId="49" fontId="8" fillId="0" borderId="9" xfId="1" applyNumberFormat="1" applyFont="1" applyFill="1" applyBorder="1" applyAlignment="1">
      <alignment horizontal="center" shrinkToFit="1"/>
    </xf>
    <xf numFmtId="49" fontId="9" fillId="0" borderId="9" xfId="1" applyNumberFormat="1" applyFont="1" applyFill="1" applyBorder="1" applyAlignment="1">
      <alignment horizontal="center" shrinkToFit="1"/>
    </xf>
    <xf numFmtId="0" fontId="0" fillId="0" borderId="9" xfId="0" applyFont="1" applyFill="1" applyBorder="1" applyAlignment="1">
      <alignment horizontal="center"/>
    </xf>
    <xf numFmtId="0" fontId="26" fillId="0" borderId="9" xfId="0" applyFont="1" applyFill="1" applyBorder="1" applyAlignment="1">
      <alignment horizontal="center"/>
    </xf>
    <xf numFmtId="0" fontId="6" fillId="0" borderId="0" xfId="0" applyFont="1" applyBorder="1" applyAlignment="1">
      <alignment horizontal="right"/>
    </xf>
    <xf numFmtId="0" fontId="6" fillId="0" borderId="0" xfId="0" applyFont="1" applyBorder="1"/>
    <xf numFmtId="0" fontId="0" fillId="0" borderId="0" xfId="0" applyBorder="1"/>
    <xf numFmtId="0" fontId="0" fillId="0" borderId="0" xfId="0" applyFont="1" applyBorder="1"/>
    <xf numFmtId="0" fontId="29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170" fontId="6" fillId="0" borderId="0" xfId="0" applyNumberFormat="1" applyFont="1" applyAlignment="1">
      <alignment horizontal="center" vertical="center"/>
    </xf>
    <xf numFmtId="168" fontId="6" fillId="0" borderId="0" xfId="2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8" fontId="6" fillId="0" borderId="0" xfId="2" applyNumberFormat="1" applyFont="1" applyAlignment="1">
      <alignment horizontal="center"/>
    </xf>
    <xf numFmtId="0" fontId="10" fillId="0" borderId="0" xfId="0" applyFont="1" applyAlignment="1">
      <alignment horizontal="center" vertical="center"/>
    </xf>
    <xf numFmtId="14" fontId="17" fillId="0" borderId="0" xfId="0" applyNumberFormat="1" applyFont="1" applyFill="1" applyBorder="1" applyAlignment="1">
      <alignment horizontal="left" vertical="center"/>
    </xf>
    <xf numFmtId="10" fontId="6" fillId="0" borderId="0" xfId="0" applyNumberFormat="1" applyFont="1" applyAlignment="1">
      <alignment horizontal="center" vertical="center"/>
    </xf>
    <xf numFmtId="10" fontId="6" fillId="0" borderId="0" xfId="2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170" fontId="10" fillId="0" borderId="7" xfId="3" applyNumberFormat="1" applyFont="1" applyFill="1" applyBorder="1" applyAlignment="1">
      <alignment horizontal="centerContinuous"/>
    </xf>
    <xf numFmtId="168" fontId="10" fillId="0" borderId="7" xfId="2" applyNumberFormat="1" applyFont="1" applyFill="1" applyBorder="1" applyAlignment="1">
      <alignment horizontal="centerContinuous"/>
    </xf>
    <xf numFmtId="2" fontId="10" fillId="0" borderId="7" xfId="3" applyNumberFormat="1" applyFont="1" applyFill="1" applyBorder="1" applyAlignment="1">
      <alignment horizontal="centerContinuous"/>
    </xf>
    <xf numFmtId="0" fontId="10" fillId="0" borderId="8" xfId="3" applyFont="1" applyFill="1" applyBorder="1" applyAlignment="1">
      <alignment horizontal="centerContinuous"/>
    </xf>
    <xf numFmtId="0" fontId="10" fillId="0" borderId="6" xfId="3" applyFont="1" applyFill="1" applyBorder="1" applyAlignment="1">
      <alignment horizontal="centerContinuous"/>
    </xf>
    <xf numFmtId="0" fontId="6" fillId="0" borderId="0" xfId="0" applyFont="1" applyAlignment="1">
      <alignment horizontal="centerContinuous" vertical="center"/>
    </xf>
    <xf numFmtId="170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70" fontId="6" fillId="0" borderId="0" xfId="0" applyNumberFormat="1" applyFont="1"/>
    <xf numFmtId="168" fontId="6" fillId="0" borderId="0" xfId="2" applyNumberFormat="1" applyFont="1"/>
    <xf numFmtId="2" fontId="6" fillId="0" borderId="0" xfId="0" applyNumberFormat="1" applyFont="1"/>
    <xf numFmtId="14" fontId="6" fillId="0" borderId="0" xfId="0" applyNumberFormat="1" applyFont="1"/>
    <xf numFmtId="169" fontId="20" fillId="0" borderId="0" xfId="0" applyNumberFormat="1" applyFont="1" applyFill="1" applyBorder="1" applyAlignment="1">
      <alignment horizontal="left"/>
    </xf>
    <xf numFmtId="49" fontId="20" fillId="0" borderId="0" xfId="0" applyNumberFormat="1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170" fontId="8" fillId="0" borderId="0" xfId="2" applyNumberFormat="1" applyFont="1" applyBorder="1" applyAlignment="1">
      <alignment horizontal="center" vertical="center"/>
    </xf>
    <xf numFmtId="0" fontId="36" fillId="3" borderId="3" xfId="0" applyFont="1" applyFill="1" applyBorder="1" applyAlignment="1">
      <alignment horizontal="right"/>
    </xf>
    <xf numFmtId="0" fontId="37" fillId="0" borderId="0" xfId="0" applyFont="1" applyAlignment="1">
      <alignment horizontal="right" vertical="center"/>
    </xf>
    <xf numFmtId="0" fontId="19" fillId="0" borderId="9" xfId="0" applyNumberFormat="1" applyFont="1" applyFill="1" applyBorder="1" applyAlignment="1">
      <alignment horizontal="center" vertical="center"/>
    </xf>
    <xf numFmtId="166" fontId="8" fillId="0" borderId="9" xfId="2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 shrinkToFit="1"/>
    </xf>
    <xf numFmtId="10" fontId="8" fillId="0" borderId="9" xfId="2" applyNumberFormat="1" applyFont="1" applyBorder="1" applyAlignment="1">
      <alignment vertical="center"/>
    </xf>
    <xf numFmtId="170" fontId="8" fillId="0" borderId="9" xfId="2" applyNumberFormat="1" applyFont="1" applyBorder="1" applyAlignment="1">
      <alignment horizontal="center" vertical="center"/>
    </xf>
    <xf numFmtId="171" fontId="8" fillId="0" borderId="9" xfId="2" applyNumberFormat="1" applyFont="1" applyBorder="1" applyAlignment="1">
      <alignment horizontal="center" vertical="center"/>
    </xf>
    <xf numFmtId="10" fontId="8" fillId="0" borderId="9" xfId="2" applyNumberFormat="1" applyFont="1" applyBorder="1" applyAlignment="1">
      <alignment horizontal="center" vertical="center"/>
    </xf>
    <xf numFmtId="10" fontId="6" fillId="0" borderId="0" xfId="2" applyNumberFormat="1" applyFont="1" applyFill="1" applyBorder="1" applyAlignment="1">
      <alignment horizontal="center" vertical="center"/>
    </xf>
    <xf numFmtId="173" fontId="21" fillId="0" borderId="9" xfId="0" applyNumberFormat="1" applyFont="1" applyFill="1" applyBorder="1" applyAlignment="1">
      <alignment horizontal="center"/>
    </xf>
  </cellXfs>
  <cellStyles count="4">
    <cellStyle name="20% - Énfasis3" xfId="3" builtinId="38"/>
    <cellStyle name="Millares" xfId="1" builtinId="3"/>
    <cellStyle name="Normal" xfId="0" builtinId="0"/>
    <cellStyle name="Porcentaje" xfId="2" builtinId="5"/>
  </cellStyles>
  <dxfs count="1"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colors>
    <mruColors>
      <color rgb="FF006B66"/>
      <color rgb="FFDAE2DD"/>
      <color rgb="FFC59C00"/>
      <color rgb="FF005494"/>
      <color rgb="FFF12F2A"/>
      <color rgb="FFD1EBFF"/>
      <color rgb="FFFF00FF"/>
      <color rgb="FF0000FF"/>
      <color rgb="FF00FF00"/>
      <color rgb="FFB9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ce385d21f94846f188ca575e60b249d1">
      <tp t="e">
        <v>#N/A</v>
        <stp/>
        <stp>7182a700-4f85-4ecf-89b6-da925e8a19a5</stp>
        <stp>1</stp>
        <tr r="E5" s="4"/>
      </tp>
    </main>
    <main first="rtdsrv.ce385d21f94846f188ca575e60b249d1">
      <tp t="e">
        <v>#N/A</v>
        <stp/>
        <stp>fa94c37a-e963-48bd-a9ec-1d2855356757</stp>
        <stp>1</stp>
        <tr r="AH4" s="6"/>
      </tp>
    </main>
    <main first="rtdsrv.ce385d21f94846f188ca575e60b249d1">
      <tp t="e">
        <v>#N/A</v>
        <stp/>
        <stp>fc639a31-f275-4f2a-a301-9fbc064b3a41</stp>
        <stp>1</stp>
        <tr r="O5" s="4"/>
      </tp>
    </main>
    <main first="rtdsrv.ce385d21f94846f188ca575e60b249d1">
      <tp t="e">
        <v>#N/A</v>
        <stp/>
        <stp>056172be-2ff3-46ac-8334-48ec994c4659</stp>
        <stp>1</stp>
        <tr r="N5" s="4"/>
      </tp>
    </main>
    <main first="rtdsrv.ce385d21f94846f188ca575e60b249d1">
      <tp t="e">
        <v>#N/A</v>
        <stp/>
        <stp>18c5c057-6cea-4cdb-8b6d-c65010233e58</stp>
        <stp>1</stp>
        <tr r="C5" s="4"/>
      </tp>
    </main>
    <main first="rtdsrv.ce385d21f94846f188ca575e60b249d1">
      <tp t="e">
        <v>#N/A</v>
        <stp/>
        <stp>210e7664-ae69-4687-ad97-e99d8086b68d</stp>
        <stp>1</stp>
        <tr r="P5" s="4"/>
      </tp>
    </main>
    <main first="rtdsrv.ce385d21f94846f188ca575e60b249d1">
      <tp t="e">
        <v>#N/A</v>
        <stp/>
        <stp>8577aa4c-21af-4cce-912e-481a2c1b6d5e</stp>
        <stp>1</stp>
        <tr r="H5" s="4"/>
      </tp>
    </main>
    <main first="rtdsrv.ce385d21f94846f188ca575e60b249d1">
      <tp t="e">
        <v>#N/A</v>
        <stp/>
        <stp>20e6fe6d-3ffb-4c56-977b-bb9ecdf79b46</stp>
        <stp>1</stp>
        <tr r="F5" s="4"/>
      </tp>
    </main>
    <main first="rtdsrv.ce385d21f94846f188ca575e60b249d1">
      <tp t="e">
        <v>#N/A</v>
        <stp/>
        <stp>107d48e0-6cd4-451a-8123-a90d690c5c50</stp>
        <stp>1</stp>
        <tr r="S5" s="4"/>
      </tp>
    </main>
    <main first="rtdsrv.ce385d21f94846f188ca575e60b249d1">
      <tp t="e">
        <v>#N/A</v>
        <stp/>
        <stp>10483ece-5d0c-4b7d-bcc8-16b7805f0421</stp>
        <stp>1</stp>
        <tr r="K5" s="4"/>
      </tp>
    </main>
    <main first="rtdsrv.ce385d21f94846f188ca575e60b249d1">
      <tp t="e">
        <v>#N/A</v>
        <stp/>
        <stp>765d16a3-41af-4032-955f-82f459422414</stp>
        <stp>1</stp>
        <tr r="B5" s="4"/>
      </tp>
    </main>
    <main first="rtdsrv.ce385d21f94846f188ca575e60b249d1">
      <tp t="e">
        <v>#N/A</v>
        <stp/>
        <stp>052b1dd8-9a47-492a-90a2-a323b03ac3f1</stp>
        <stp>1</stp>
        <tr r="Q5" s="4"/>
      </tp>
    </main>
    <main first="rtdsrv.ce385d21f94846f188ca575e60b249d1">
      <tp t="e">
        <v>#N/A</v>
        <stp/>
        <stp>6b703d9d-1309-4d25-be44-afea87041268</stp>
        <stp>1</stp>
        <tr r="U5" s="4"/>
      </tp>
    </main>
    <main first="rtdsrv.ce385d21f94846f188ca575e60b249d1">
      <tp t="e">
        <v>#N/A</v>
        <stp/>
        <stp>e3770f7a-efdd-4903-9819-b8ccd56d3fed</stp>
        <stp>1</stp>
        <tr r="W5" s="4"/>
      </tp>
    </main>
    <main first="rtdsrv.ce385d21f94846f188ca575e60b249d1">
      <tp t="e">
        <v>#N/A</v>
        <stp/>
        <stp>b379edb9-714b-4abc-92ed-f2757c784490</stp>
        <stp>1</stp>
        <tr r="L5" s="4"/>
      </tp>
    </main>
    <main first="rtdsrv.ce385d21f94846f188ca575e60b249d1">
      <tp t="e">
        <v>#N/A</v>
        <stp/>
        <stp>0b1f691e-a1cc-4752-9368-1ab67e5976a4</stp>
        <stp>1</stp>
        <tr r="G5" s="4"/>
      </tp>
    </main>
    <main first="rtdsrv.ce385d21f94846f188ca575e60b249d1">
      <tp t="e">
        <v>#N/A</v>
        <stp/>
        <stp>a19ea332-168f-423c-9e8b-4e3da450c85d</stp>
        <stp>1</stp>
        <tr r="V5" s="4"/>
      </tp>
    </main>
    <main first="rtdsrv.ce385d21f94846f188ca575e60b249d1">
      <tp t="e">
        <v>#N/A</v>
        <stp/>
        <stp>2aa84d62-2a5c-4cbf-9512-28117f3a8d4c</stp>
        <stp>1</stp>
        <tr r="AG4" s="6"/>
      </tp>
    </main>
    <main first="rtdsrv.ce385d21f94846f188ca575e60b249d1">
      <tp t="e">
        <v>#N/A</v>
        <stp/>
        <stp>263a8374-ec80-42d0-9f50-589d8d2507fa</stp>
        <stp>1</stp>
        <tr r="R2" s="6"/>
      </tp>
    </main>
    <main first="rtdsrv.ce385d21f94846f188ca575e60b249d1">
      <tp t="e">
        <v>#N/A</v>
        <stp/>
        <stp>f251691c-2361-42ad-96b6-32f369066e40</stp>
        <stp>1</stp>
        <tr r="J5" s="4"/>
      </tp>
    </main>
    <main first="rtdsrv.ce385d21f94846f188ca575e60b249d1">
      <tp t="e">
        <v>#N/A</v>
        <stp/>
        <stp>c08ababd-8e88-45f5-b663-c7caa347db0a</stp>
        <stp>1</stp>
        <tr r="D5" s="4"/>
      </tp>
    </main>
    <main first="rtdsrv.ce385d21f94846f188ca575e60b249d1">
      <tp t="e">
        <v>#N/A</v>
        <stp/>
        <stp>80d142b4-1a18-4a91-99c8-285aac1a82f0</stp>
        <stp>1</stp>
        <tr r="AF4" s="6"/>
      </tp>
    </main>
    <main first="rtdsrv.ce385d21f94846f188ca575e60b249d1">
      <tp t="e">
        <v>#N/A</v>
        <stp/>
        <stp>aec451b6-8786-4abd-8e1e-10fb40497a3f</stp>
        <stp>1</stp>
        <tr r="R5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22410</xdr:colOff>
      <xdr:row>0</xdr:row>
      <xdr:rowOff>1</xdr:rowOff>
    </xdr:from>
    <xdr:to>
      <xdr:col>4</xdr:col>
      <xdr:colOff>215153</xdr:colOff>
      <xdr:row>1</xdr:row>
      <xdr:rowOff>3246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B95FC154-E024-437B-AB16-D59210856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469" y="1"/>
          <a:ext cx="2005855" cy="440274"/>
        </a:xfrm>
        <a:prstGeom prst="rect">
          <a:avLst/>
        </a:prstGeom>
      </xdr:spPr>
    </xdr:pic>
    <xdr:clientData/>
  </xdr:twoCellAnchor>
  <xdr:twoCellAnchor>
    <xdr:from>
      <xdr:col>20</xdr:col>
      <xdr:colOff>60512</xdr:colOff>
      <xdr:row>1</xdr:row>
      <xdr:rowOff>0</xdr:rowOff>
    </xdr:from>
    <xdr:to>
      <xdr:col>23</xdr:col>
      <xdr:colOff>235325</xdr:colOff>
      <xdr:row>5</xdr:row>
      <xdr:rowOff>179294</xdr:rowOff>
    </xdr:to>
    <xdr:sp macro="" textlink="">
      <xdr:nvSpPr>
        <xdr:cNvPr id="3" name="Retângulo: Cantos Arredondados 2">
          <a:extLst>
            <a:ext uri="{FF2B5EF4-FFF2-40B4-BE49-F238E27FC236}">
              <a16:creationId xmlns:a16="http://schemas.microsoft.com/office/drawing/2014/main" id="{BEFA4971-353D-4074-BAB6-B8EE936E42EE}"/>
            </a:ext>
          </a:extLst>
        </xdr:cNvPr>
        <xdr:cNvSpPr/>
      </xdr:nvSpPr>
      <xdr:spPr>
        <a:xfrm>
          <a:off x="16051306" y="437029"/>
          <a:ext cx="2158254" cy="896471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just"/>
          <a:r>
            <a:rPr lang="pt-BR" sz="1000" b="0" i="0" u="none" strike="noStrike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← Digitar Fecha (Puede ser incluída una fecha de preferencia en la celda T1 o se puede permanecer con la fecha automática de la celda</a:t>
          </a:r>
          <a:r>
            <a:rPr lang="pt-BR" sz="1000" b="0" i="0" u="none" strike="noStrike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t-BR" sz="1000" b="0" i="0" u="none" strike="noStrike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R1.</a:t>
          </a:r>
          <a:r>
            <a:rPr lang="pt-BR" sz="1000">
              <a:solidFill>
                <a:srgbClr val="C00000"/>
              </a:solidFill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4028</xdr:rowOff>
    </xdr:from>
    <xdr:to>
      <xdr:col>2</xdr:col>
      <xdr:colOff>619125</xdr:colOff>
      <xdr:row>1</xdr:row>
      <xdr:rowOff>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82D4FC9F-C961-4877-9D32-F491A0D4F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4028"/>
          <a:ext cx="1714500" cy="376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6B66"/>
  </sheetPr>
  <dimension ref="A1:AQ1001"/>
  <sheetViews>
    <sheetView showGridLines="0" zoomScale="90" zoomScaleNormal="90" workbookViewId="0">
      <selection activeCell="B2" sqref="B2"/>
    </sheetView>
  </sheetViews>
  <sheetFormatPr baseColWidth="10" defaultColWidth="9.140625" defaultRowHeight="17.25" customHeight="1" x14ac:dyDescent="0.25"/>
  <cols>
    <col min="1" max="1" width="1.7109375" customWidth="1"/>
    <col min="2" max="2" width="4.7109375" customWidth="1"/>
    <col min="3" max="3" width="11.7109375" customWidth="1"/>
    <col min="4" max="4" width="10.7109375" customWidth="1"/>
    <col min="5" max="5" width="14.7109375" customWidth="1"/>
    <col min="6" max="6" width="26.7109375" customWidth="1"/>
    <col min="7" max="7" width="1.28515625" customWidth="1"/>
    <col min="8" max="8" width="4.7109375" style="4" customWidth="1"/>
    <col min="9" max="9" width="11.7109375" style="4" customWidth="1"/>
    <col min="10" max="10" width="10.7109375" style="4" customWidth="1"/>
    <col min="11" max="11" width="14.7109375" style="4" customWidth="1"/>
    <col min="12" max="12" width="26.7109375" style="4" customWidth="1"/>
    <col min="13" max="13" width="1.28515625" customWidth="1"/>
    <col min="14" max="14" width="3.85546875" style="4" bestFit="1" customWidth="1"/>
    <col min="15" max="15" width="11.7109375" style="4" customWidth="1"/>
    <col min="16" max="16" width="10.7109375" style="4" customWidth="1"/>
    <col min="17" max="17" width="14.7109375" style="4" customWidth="1"/>
    <col min="18" max="18" width="26.7109375" style="4" customWidth="1"/>
    <col min="19" max="19" width="1.7109375" style="4" customWidth="1"/>
    <col min="20" max="20" width="14.140625" customWidth="1"/>
    <col min="21" max="21" width="11.5703125" bestFit="1" customWidth="1"/>
    <col min="24" max="28" width="9.140625" style="4"/>
    <col min="31" max="31" width="8.85546875"/>
    <col min="32" max="32" width="17" customWidth="1"/>
    <col min="33" max="33" width="9.85546875" style="4" customWidth="1"/>
    <col min="34" max="34" width="28.85546875" customWidth="1"/>
    <col min="35" max="35" width="21.28515625" customWidth="1"/>
    <col min="36" max="37" width="16.7109375" customWidth="1"/>
    <col min="38" max="38" width="30.85546875" customWidth="1"/>
    <col min="39" max="39" width="13.7109375" bestFit="1" customWidth="1"/>
    <col min="40" max="40" width="16.28515625" customWidth="1"/>
    <col min="41" max="41" width="16.7109375" bestFit="1" customWidth="1"/>
    <col min="42" max="42" width="12.28515625" bestFit="1" customWidth="1"/>
    <col min="43" max="43" width="18.7109375" bestFit="1" customWidth="1"/>
    <col min="45" max="46" width="8.85546875" customWidth="1"/>
  </cols>
  <sheetData>
    <row r="1" spans="1:43" ht="35.1" customHeight="1" x14ac:dyDescent="0.4">
      <c r="A1" s="2"/>
      <c r="B1" s="92"/>
      <c r="C1" s="93"/>
      <c r="D1" s="94"/>
      <c r="E1" s="94"/>
      <c r="F1" s="94"/>
      <c r="G1" s="95"/>
      <c r="H1" s="92"/>
      <c r="I1" s="93"/>
      <c r="J1" s="94"/>
      <c r="K1" s="94"/>
      <c r="L1" s="94"/>
      <c r="M1" s="94"/>
      <c r="N1" s="96"/>
      <c r="O1" s="94"/>
      <c r="P1" s="11" t="s">
        <v>370</v>
      </c>
      <c r="Q1" s="81"/>
      <c r="R1" s="81"/>
      <c r="S1" s="2"/>
      <c r="T1" s="81"/>
      <c r="U1" s="4"/>
      <c r="V1" s="4"/>
      <c r="W1" s="4"/>
      <c r="AC1" s="4"/>
      <c r="AD1" s="4"/>
      <c r="AF1" s="31" t="s">
        <v>380</v>
      </c>
      <c r="AG1" s="31"/>
      <c r="AH1" s="5"/>
      <c r="AI1" s="61"/>
      <c r="AJ1" s="61"/>
      <c r="AK1" s="61"/>
      <c r="AL1" s="1"/>
      <c r="AM1" s="67"/>
      <c r="AN1" s="70"/>
      <c r="AO1" s="61"/>
      <c r="AP1" s="64"/>
      <c r="AQ1" s="61"/>
    </row>
    <row r="2" spans="1:43" s="4" customFormat="1" ht="18" customHeight="1" x14ac:dyDescent="0.3">
      <c r="A2" s="2"/>
      <c r="B2" s="84" t="str">
        <f>COUNTA('Stock Guide'!B:B)-3&amp;" Acciones"</f>
        <v>73 Acciones</v>
      </c>
      <c r="C2" s="85"/>
      <c r="D2" s="86"/>
      <c r="E2" s="87"/>
      <c r="F2" s="88"/>
      <c r="G2" s="89"/>
      <c r="H2" s="84"/>
      <c r="I2" s="85"/>
      <c r="J2" s="86"/>
      <c r="K2" s="87"/>
      <c r="L2" s="88"/>
      <c r="M2" s="90"/>
      <c r="N2" s="87"/>
      <c r="O2" s="87"/>
      <c r="P2" s="86"/>
      <c r="Q2" s="91" t="s">
        <v>377</v>
      </c>
      <c r="R2" s="135">
        <f>IF(T2="",_xll.ECONOMATICA("IBOV","DATE OF LAST QUOTE"),T2)</f>
        <v>44126</v>
      </c>
      <c r="S2" s="2"/>
      <c r="T2" s="30"/>
      <c r="AF2" s="5"/>
      <c r="AG2" s="5"/>
      <c r="AH2" s="5"/>
      <c r="AI2" s="61"/>
      <c r="AJ2" s="61"/>
      <c r="AK2" s="61"/>
      <c r="AL2" s="1"/>
      <c r="AM2" s="67"/>
      <c r="AN2" s="70"/>
      <c r="AO2" s="61"/>
      <c r="AP2" s="64"/>
      <c r="AQ2" s="61"/>
    </row>
    <row r="3" spans="1:43" s="4" customFormat="1" ht="6" customHeight="1" x14ac:dyDescent="0.3">
      <c r="A3" s="2"/>
      <c r="B3" s="82"/>
      <c r="C3" s="80"/>
      <c r="D3" s="13"/>
      <c r="E3" s="12"/>
      <c r="F3" s="14"/>
      <c r="G3" s="15"/>
      <c r="H3" s="82"/>
      <c r="I3" s="80"/>
      <c r="J3" s="13"/>
      <c r="K3" s="12"/>
      <c r="L3" s="14"/>
      <c r="M3" s="16"/>
      <c r="N3" s="12"/>
      <c r="O3" s="12"/>
      <c r="P3" s="13"/>
      <c r="Q3" s="50"/>
      <c r="R3" s="83"/>
      <c r="S3" s="2"/>
      <c r="T3"/>
      <c r="AF3" s="5"/>
      <c r="AG3" s="5"/>
      <c r="AH3" s="5"/>
      <c r="AI3" s="61"/>
      <c r="AJ3" s="61"/>
      <c r="AK3" s="61"/>
      <c r="AL3" s="1"/>
      <c r="AM3" s="67"/>
      <c r="AN3" s="70"/>
      <c r="AO3" s="61"/>
      <c r="AP3" s="64"/>
      <c r="AQ3" s="61"/>
    </row>
    <row r="4" spans="1:43" ht="20.100000000000001" customHeight="1" thickBot="1" x14ac:dyDescent="0.4">
      <c r="A4" s="45"/>
      <c r="B4" s="41" t="str">
        <f>AI4&amp;" hasta "&amp;TEXT('Stock Guide'!C2,"dd-mm-yy")</f>
        <v>%  Retorno Mensual hasta 22-10-20</v>
      </c>
      <c r="C4" s="42"/>
      <c r="D4" s="42"/>
      <c r="E4" s="42"/>
      <c r="F4" s="125"/>
      <c r="G4" s="44"/>
      <c r="H4" s="41" t="str">
        <f>AJ4&amp;" hasta "&amp;TEXT('Stock Guide'!C2,"dd-mm-yy")</f>
        <v>% Retorno Anual hasta 22-10-20</v>
      </c>
      <c r="I4" s="42"/>
      <c r="J4" s="42"/>
      <c r="K4" s="42"/>
      <c r="L4" s="43"/>
      <c r="M4" s="44"/>
      <c r="N4" s="41" t="str">
        <f>AK4&amp;" hasta "&amp;TEXT('Stock Guide'!C2,"dd-mm-yyyy")</f>
        <v>%  Retorno 12M hasta 22-10-2020</v>
      </c>
      <c r="O4" s="42"/>
      <c r="P4" s="42"/>
      <c r="Q4" s="42"/>
      <c r="R4" s="43"/>
      <c r="S4" s="45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55" t="str" cm="1">
        <f t="array" ref="AF4">_xll.ECOSECURITIES("stock","active","true","arg","xbue")</f>
        <v>Codigo</v>
      </c>
      <c r="AG4" s="55" t="str">
        <f>_xll.ECONOMATICA($AF$5:$AF$1000,"ticker")</f>
        <v>Codigo</v>
      </c>
      <c r="AH4" s="55" t="str">
        <f>_xll.ECONOMATICA($AF$5:$AF$1000,"name")</f>
        <v>Nombre</v>
      </c>
      <c r="AI4" s="62" t="s">
        <v>376</v>
      </c>
      <c r="AJ4" s="62" t="s">
        <v>3</v>
      </c>
      <c r="AK4" s="62" t="s">
        <v>4</v>
      </c>
      <c r="AL4" s="65" t="s">
        <v>372</v>
      </c>
      <c r="AM4" s="68" t="s">
        <v>2</v>
      </c>
      <c r="AN4" s="65" t="s">
        <v>373</v>
      </c>
      <c r="AO4" s="62" t="s">
        <v>374</v>
      </c>
      <c r="AP4" s="65" t="s">
        <v>1</v>
      </c>
      <c r="AQ4" s="62" t="s">
        <v>375</v>
      </c>
    </row>
    <row r="5" spans="1:43" ht="15.95" customHeight="1" thickTop="1" x14ac:dyDescent="0.3">
      <c r="A5" s="2"/>
      <c r="B5" s="39">
        <v>1</v>
      </c>
      <c r="C5" s="17">
        <f>IFERROR(INDEX('Stock Guide'!$U:$U,MATCH('TOP 10'!$D5,'Stock Guide'!$C:$C,0)),"")</f>
        <v>0.46711956521903603</v>
      </c>
      <c r="D5" s="18" t="str">
        <f t="shared" ref="D5:D14" si="0">IFERROR(INDEX($AG:$AG,MATCH($B5,$AI:$AI,0)),"")</f>
        <v>TECO2</v>
      </c>
      <c r="E5" s="75" t="str">
        <f t="shared" ref="E5:E14" si="1">IFERROR(INDEX($AH:$AH,MATCH($D5,$AG:$AG,0)),"")</f>
        <v>Telecom Argentina S.A.</v>
      </c>
      <c r="F5" s="75" t="str">
        <f>IFERROR(INDEX('Stock Guide'!$G:$G,MATCH('TOP 10'!$D5,'Stock Guide'!$C:$C,0)),"")</f>
        <v>Telecomunicación</v>
      </c>
      <c r="G5" s="19"/>
      <c r="H5" s="39">
        <v>1</v>
      </c>
      <c r="I5" s="17">
        <f>IFERROR(INDEX('Stock Guide'!V:V,MATCH('TOP 10'!$J5,'Stock Guide'!$C:$C,0)),"")</f>
        <v>2.9555555555503799</v>
      </c>
      <c r="J5" s="18" t="str">
        <f t="shared" ref="J5:J14" si="2">IFERROR(INDEX($AG:$AG,MATCH($H5,$AJ:$AJ,0)),"")</f>
        <v>MORI</v>
      </c>
      <c r="K5" s="75" t="str">
        <f t="shared" ref="K5:K14" si="3">IFERROR(INDEX($AH:$AH,MATCH($J5,$AG:$AG,0)),"")</f>
        <v>Morixe</v>
      </c>
      <c r="L5" s="18" t="str">
        <f>IFERROR(INDEX('Stock Guide'!$G:$G,MATCH('TOP 10'!$J5,'Stock Guide'!$C:$C,0)),"")</f>
        <v>Alimentos y Beb</v>
      </c>
      <c r="M5" s="21"/>
      <c r="N5" s="39">
        <v>1</v>
      </c>
      <c r="O5" s="17">
        <f>IFERROR(INDEX('Stock Guide'!W:W,MATCH('TOP 10'!$P5,'Stock Guide'!$C:$C,0)),"")</f>
        <v>5.2897526501677898</v>
      </c>
      <c r="P5" s="18" t="str">
        <f t="shared" ref="P5:P14" si="4">IFERROR(INDEX($AG:$AG,MATCH($N5,$AK:$AK,0)),"")</f>
        <v>MORI</v>
      </c>
      <c r="Q5" s="75" t="str">
        <f t="shared" ref="Q5:Q14" si="5">IFERROR(INDEX($AH:$AH,MATCH($P5,$AG:$AG,0)),"")</f>
        <v>Morixe</v>
      </c>
      <c r="R5" s="75" t="str">
        <f>IFERROR(INDEX('Stock Guide'!$G:$G,MATCH('TOP 10'!$P5,'Stock Guide'!$C:$C,0)),"")</f>
        <v>Alimentos y Beb</v>
      </c>
      <c r="S5" s="2"/>
      <c r="AF5" s="6" t="s">
        <v>17</v>
      </c>
      <c r="AG5" s="6" t="s">
        <v>90</v>
      </c>
      <c r="AH5" s="7" t="s">
        <v>163</v>
      </c>
      <c r="AI5" s="8">
        <f>IFERROR(RANK('Stock Guide'!U6,'Stock Guide'!U:U,0)+COUNTIF('Stock Guide'!$U$6:'Stock Guide'!U6,'Stock Guide'!U6)-1,"")</f>
        <v>58</v>
      </c>
      <c r="AJ5" s="8">
        <f>IFERROR(RANK('Stock Guide'!V6,'Stock Guide'!V:V,0)+COUNTIF('Stock Guide'!$V$6:'Stock Guide'!V6,'Stock Guide'!V6)-1,"")</f>
        <v>7</v>
      </c>
      <c r="AK5" s="8">
        <f>IFERROR(RANK('Stock Guide'!W6,'Stock Guide'!W:W,0)+COUNTIF('Stock Guide'!$W$6:'Stock Guide'!W6,'Stock Guide'!W6)-1,"")</f>
        <v>15</v>
      </c>
      <c r="AL5" s="8">
        <f>IFERROR(RANK('Stock Guide'!J6,'Stock Guide'!J:J,0)+COUNTIF('Stock Guide'!$J$6:'Stock Guide'!J6,'Stock Guide'!J6)-1,"")</f>
        <v>27</v>
      </c>
      <c r="AM5" s="8">
        <f>IFERROR(RANK('Stock Guide'!K6,'Stock Guide'!K:K,0)+COUNTIF('Stock Guide'!$K$6:'Stock Guide'!K6,'Stock Guide'!K6)-1,"")</f>
        <v>18</v>
      </c>
      <c r="AN5" s="8">
        <f>IFERROR(RANK('Stock Guide'!L6,'Stock Guide'!L:L,0)+COUNTIF('Stock Guide'!$L$6:'Stock Guide'!L6,'Stock Guide'!L6)-1,"")</f>
        <v>15</v>
      </c>
      <c r="AO5" s="8">
        <f>IFERROR(RANK('Stock Guide'!N6,'Stock Guide'!N:N,0)+COUNTIF('Stock Guide'!$N$6:'Stock Guide'!N6,'Stock Guide'!N6)-1,"")</f>
        <v>25</v>
      </c>
      <c r="AP5" s="8">
        <f>IFERROR(RANK('Stock Guide'!P6,'Stock Guide'!P:P,0)+COUNTIF('Stock Guide'!$P$6:'Stock Guide'!P6,'Stock Guide'!P6)-1,"")</f>
        <v>15</v>
      </c>
      <c r="AQ5" s="8">
        <f>IFERROR(RANK('Stock Guide'!W6,'Stock Guide'!W:W,1)+COUNTIF('Stock Guide'!$W$6:'Stock Guide'!W6,'Stock Guide'!W6)-1,"")</f>
        <v>53</v>
      </c>
    </row>
    <row r="6" spans="1:43" ht="15.95" customHeight="1" x14ac:dyDescent="0.3">
      <c r="A6" s="2"/>
      <c r="B6" s="39">
        <v>2</v>
      </c>
      <c r="C6" s="17">
        <f>IFERROR(INDEX('Stock Guide'!$U:$U,MATCH('TOP 10'!$D6,'Stock Guide'!$C:$C,0)),"")</f>
        <v>0.46312178387772301</v>
      </c>
      <c r="D6" s="18" t="str">
        <f t="shared" si="0"/>
        <v>TGSU2</v>
      </c>
      <c r="E6" s="18" t="str">
        <f t="shared" si="1"/>
        <v>Transp Gas Sur</v>
      </c>
      <c r="F6" s="75" t="str">
        <f>IFERROR(INDEX('Stock Guide'!$G:$G,MATCH('TOP 10'!$D6,'Stock Guide'!$C:$C,0)),"")</f>
        <v>Petróleo y Gas</v>
      </c>
      <c r="G6" s="19"/>
      <c r="H6" s="39">
        <v>2</v>
      </c>
      <c r="I6" s="17">
        <f>IFERROR(INDEX('Stock Guide'!V:V,MATCH('TOP 10'!$J6,'Stock Guide'!$C:$C,0)),"")</f>
        <v>1.2069517401396299</v>
      </c>
      <c r="J6" s="18" t="str">
        <f t="shared" si="2"/>
        <v>MOLA</v>
      </c>
      <c r="K6" s="18" t="str">
        <f t="shared" si="3"/>
        <v>Molinos Agro S.A.</v>
      </c>
      <c r="L6" s="18" t="str">
        <f>IFERROR(INDEX('Stock Guide'!$G:$G,MATCH('TOP 10'!$J6,'Stock Guide'!$C:$C,0)),"")</f>
        <v>Alimentos y Beb</v>
      </c>
      <c r="M6" s="21"/>
      <c r="N6" s="39">
        <v>2</v>
      </c>
      <c r="O6" s="17">
        <f>IFERROR(INDEX('Stock Guide'!W:W,MATCH('TOP 10'!$P6,'Stock Guide'!$C:$C,0)),"")</f>
        <v>3.22697368421592</v>
      </c>
      <c r="P6" s="18" t="str">
        <f t="shared" si="4"/>
        <v>MIRG</v>
      </c>
      <c r="Q6" s="18" t="str">
        <f t="shared" si="5"/>
        <v>Mirgor</v>
      </c>
      <c r="R6" s="75" t="str">
        <f>IFERROR(INDEX('Stock Guide'!$G:$G,MATCH('TOP 10'!$P6,'Stock Guide'!$C:$C,0)),"")</f>
        <v>Vehículos y Pieza</v>
      </c>
      <c r="S6" s="2"/>
      <c r="AF6" s="6" t="s">
        <v>18</v>
      </c>
      <c r="AG6" s="6" t="s">
        <v>91</v>
      </c>
      <c r="AH6" s="7" t="s">
        <v>164</v>
      </c>
      <c r="AI6" s="8">
        <f>IFERROR(RANK('Stock Guide'!U7,'Stock Guide'!U:U,0)+COUNTIF('Stock Guide'!$U$6:'Stock Guide'!U7,'Stock Guide'!U7)-1,"")</f>
        <v>36</v>
      </c>
      <c r="AJ6" s="8">
        <f>IFERROR(RANK('Stock Guide'!V7,'Stock Guide'!V:V,0)+COUNTIF('Stock Guide'!$V$6:'Stock Guide'!V7,'Stock Guide'!V7)-1,"")</f>
        <v>19</v>
      </c>
      <c r="AK6" s="8">
        <f>IFERROR(RANK('Stock Guide'!W7,'Stock Guide'!W:W,0)+COUNTIF('Stock Guide'!$W$6:'Stock Guide'!W7,'Stock Guide'!W7)-1,"")</f>
        <v>24</v>
      </c>
      <c r="AL6" s="8">
        <f>IFERROR(RANK('Stock Guide'!J7,'Stock Guide'!J:J,0)+COUNTIF('Stock Guide'!$J$6:'Stock Guide'!J7,'Stock Guide'!J7)-1,"")</f>
        <v>7</v>
      </c>
      <c r="AM6" s="8">
        <f>IFERROR(RANK('Stock Guide'!K7,'Stock Guide'!K:K,0)+COUNTIF('Stock Guide'!$K$6:'Stock Guide'!K7,'Stock Guide'!K7)-1,"")</f>
        <v>15</v>
      </c>
      <c r="AN6" s="8">
        <f>IFERROR(RANK('Stock Guide'!L7,'Stock Guide'!L:L,0)+COUNTIF('Stock Guide'!$L$6:'Stock Guide'!L7,'Stock Guide'!L7)-1,"")</f>
        <v>9</v>
      </c>
      <c r="AO6" s="8">
        <f>IFERROR(RANK('Stock Guide'!N7,'Stock Guide'!N:N,0)+COUNTIF('Stock Guide'!$N$6:'Stock Guide'!N7,'Stock Guide'!N7)-1,"")</f>
        <v>18</v>
      </c>
      <c r="AP6" s="8">
        <f>IFERROR(RANK('Stock Guide'!P7,'Stock Guide'!P:P,0)+COUNTIF('Stock Guide'!$P$6:'Stock Guide'!P7,'Stock Guide'!P7)-1,"")</f>
        <v>23</v>
      </c>
      <c r="AQ6" s="8">
        <f>IFERROR(RANK('Stock Guide'!W7,'Stock Guide'!W:W,1)+COUNTIF('Stock Guide'!$W$6:'Stock Guide'!W7,'Stock Guide'!W7)-1,"")</f>
        <v>44</v>
      </c>
    </row>
    <row r="7" spans="1:43" ht="15.95" customHeight="1" x14ac:dyDescent="0.3">
      <c r="A7" s="2"/>
      <c r="B7" s="39">
        <v>3</v>
      </c>
      <c r="C7" s="17">
        <f>IFERROR(INDEX('Stock Guide'!$U:$U,MATCH('TOP 10'!$D7,'Stock Guide'!$C:$C,0)),"")</f>
        <v>0.42605288932449198</v>
      </c>
      <c r="D7" s="18" t="str">
        <f t="shared" si="0"/>
        <v>MOLA</v>
      </c>
      <c r="E7" s="18" t="str">
        <f t="shared" si="1"/>
        <v>Molinos Agro S.A.</v>
      </c>
      <c r="F7" s="75" t="str">
        <f>IFERROR(INDEX('Stock Guide'!$G:$G,MATCH('TOP 10'!$D7,'Stock Guide'!$C:$C,0)),"")</f>
        <v>Alimentos y Beb</v>
      </c>
      <c r="G7" s="19"/>
      <c r="H7" s="39">
        <v>3</v>
      </c>
      <c r="I7" s="17">
        <f>IFERROR(INDEX('Stock Guide'!V:V,MATCH('TOP 10'!$J7,'Stock Guide'!$C:$C,0)),"")</f>
        <v>1.1571428571443501</v>
      </c>
      <c r="J7" s="18" t="str">
        <f t="shared" si="2"/>
        <v>CARC</v>
      </c>
      <c r="K7" s="18" t="str">
        <f t="shared" si="3"/>
        <v>Carboclor S.A.</v>
      </c>
      <c r="L7" s="18" t="str">
        <f>IFERROR(INDEX('Stock Guide'!$G:$G,MATCH('TOP 10'!$J7,'Stock Guide'!$C:$C,0)),"")</f>
        <v>Petróleo y Gas</v>
      </c>
      <c r="M7" s="21"/>
      <c r="N7" s="39">
        <v>3</v>
      </c>
      <c r="O7" s="17">
        <f>IFERROR(INDEX('Stock Guide'!W:W,MATCH('TOP 10'!$P7,'Stock Guide'!$C:$C,0)),"")</f>
        <v>2.6</v>
      </c>
      <c r="P7" s="18" t="str">
        <f t="shared" si="4"/>
        <v>RIGO</v>
      </c>
      <c r="Q7" s="18" t="str">
        <f t="shared" si="5"/>
        <v>Rigolleau</v>
      </c>
      <c r="R7" s="75" t="str">
        <f>IFERROR(INDEX('Stock Guide'!$G:$G,MATCH('TOP 10'!$P7,'Stock Guide'!$C:$C,0)),"")</f>
        <v>Minerales no Met</v>
      </c>
      <c r="S7" s="2"/>
      <c r="AF7" s="6" t="s">
        <v>19</v>
      </c>
      <c r="AG7" s="6" t="s">
        <v>92</v>
      </c>
      <c r="AH7" s="7" t="s">
        <v>165</v>
      </c>
      <c r="AI7" s="8">
        <f>IFERROR(RANK('Stock Guide'!U8,'Stock Guide'!U:U,0)+COUNTIF('Stock Guide'!$U$6:'Stock Guide'!U8,'Stock Guide'!U8)-1,"")</f>
        <v>59</v>
      </c>
      <c r="AJ7" s="8">
        <f>IFERROR(RANK('Stock Guide'!V8,'Stock Guide'!V:V,0)+COUNTIF('Stock Guide'!$V$6:'Stock Guide'!V8,'Stock Guide'!V8)-1,"")</f>
        <v>67</v>
      </c>
      <c r="AK7" s="8">
        <f>IFERROR(RANK('Stock Guide'!W8,'Stock Guide'!W:W,0)+COUNTIF('Stock Guide'!$W$6:'Stock Guide'!W8,'Stock Guide'!W8)-1,"")</f>
        <v>66</v>
      </c>
      <c r="AL7" s="8">
        <f>IFERROR(RANK('Stock Guide'!J8,'Stock Guide'!J:J,0)+COUNTIF('Stock Guide'!$J$6:'Stock Guide'!J8,'Stock Guide'!J8)-1,"")</f>
        <v>40</v>
      </c>
      <c r="AM7" s="8">
        <f>IFERROR(RANK('Stock Guide'!K8,'Stock Guide'!K:K,0)+COUNTIF('Stock Guide'!$K$6:'Stock Guide'!K8,'Stock Guide'!K8)-1,"")</f>
        <v>8</v>
      </c>
      <c r="AN7" s="8">
        <f>IFERROR(RANK('Stock Guide'!L8,'Stock Guide'!L:L,0)+COUNTIF('Stock Guide'!$L$6:'Stock Guide'!L8,'Stock Guide'!L8)-1,"")</f>
        <v>54</v>
      </c>
      <c r="AO7" s="8">
        <f>IFERROR(RANK('Stock Guide'!N8,'Stock Guide'!N:N,0)+COUNTIF('Stock Guide'!$N$6:'Stock Guide'!N8,'Stock Guide'!N8)-1,"")</f>
        <v>57</v>
      </c>
      <c r="AP7" s="8">
        <f>IFERROR(RANK('Stock Guide'!P8,'Stock Guide'!P:P,0)+COUNTIF('Stock Guide'!$P$6:'Stock Guide'!P8,'Stock Guide'!P8)-1,"")</f>
        <v>58</v>
      </c>
      <c r="AQ7" s="8">
        <f>IFERROR(RANK('Stock Guide'!W8,'Stock Guide'!W:W,1)+COUNTIF('Stock Guide'!$W$6:'Stock Guide'!W8,'Stock Guide'!W8)-1,"")</f>
        <v>2</v>
      </c>
    </row>
    <row r="8" spans="1:43" ht="15.95" customHeight="1" x14ac:dyDescent="0.3">
      <c r="A8" s="2"/>
      <c r="B8" s="39">
        <v>4</v>
      </c>
      <c r="C8" s="17">
        <f>IFERROR(INDEX('Stock Guide'!$U:$U,MATCH('TOP 10'!$D8,'Stock Guide'!$C:$C,0)),"")</f>
        <v>0.413243922883412</v>
      </c>
      <c r="D8" s="18" t="str">
        <f t="shared" si="0"/>
        <v>PAMP</v>
      </c>
      <c r="E8" s="75" t="str">
        <f t="shared" si="1"/>
        <v>Pampa Energia S.A.</v>
      </c>
      <c r="F8" s="75" t="str">
        <f>IFERROR(INDEX('Stock Guide'!$G:$G,MATCH('TOP 10'!$D8,'Stock Guide'!$C:$C,0)),"")</f>
        <v>Energía Eléctrica</v>
      </c>
      <c r="G8" s="19"/>
      <c r="H8" s="39">
        <v>4</v>
      </c>
      <c r="I8" s="17">
        <f>IFERROR(INDEX('Stock Guide'!V:V,MATCH('TOP 10'!$J8,'Stock Guide'!$C:$C,0)),"")</f>
        <v>1.08187134503154</v>
      </c>
      <c r="J8" s="18" t="str">
        <f t="shared" si="2"/>
        <v>TXAR</v>
      </c>
      <c r="K8" s="75" t="str">
        <f t="shared" si="3"/>
        <v>Ternium Argentina</v>
      </c>
      <c r="L8" s="18" t="str">
        <f>IFERROR(INDEX('Stock Guide'!$G:$G,MATCH('TOP 10'!$J8,'Stock Guide'!$C:$C,0)),"")</f>
        <v>Siderur &amp; Metalur</v>
      </c>
      <c r="M8" s="21"/>
      <c r="N8" s="39">
        <v>4</v>
      </c>
      <c r="O8" s="17">
        <f>IFERROR(INDEX('Stock Guide'!W:W,MATCH('TOP 10'!$P8,'Stock Guide'!$C:$C,0)),"")</f>
        <v>2.5630689206719399</v>
      </c>
      <c r="P8" s="18" t="str">
        <f t="shared" si="4"/>
        <v>VALO</v>
      </c>
      <c r="Q8" s="75" t="str">
        <f t="shared" si="5"/>
        <v>Grupo Financiero Valores Sociedad Anonima</v>
      </c>
      <c r="R8" s="75" t="str">
        <f>IFERROR(INDEX('Stock Guide'!$G:$G,MATCH('TOP 10'!$P8,'Stock Guide'!$C:$C,0)),"")</f>
        <v>Finanzas y Seguros</v>
      </c>
      <c r="S8" s="2"/>
      <c r="U8" s="4"/>
      <c r="AF8" s="6" t="s">
        <v>20</v>
      </c>
      <c r="AG8" s="6" t="s">
        <v>93</v>
      </c>
      <c r="AH8" s="7" t="s">
        <v>166</v>
      </c>
      <c r="AI8" s="8">
        <f>IFERROR(RANK('Stock Guide'!U9,'Stock Guide'!U:U,0)+COUNTIF('Stock Guide'!$U$6:'Stock Guide'!U9,'Stock Guide'!U9)-1,"")</f>
        <v>44</v>
      </c>
      <c r="AJ8" s="8">
        <f>IFERROR(RANK('Stock Guide'!V9,'Stock Guide'!V:V,0)+COUNTIF('Stock Guide'!$V$6:'Stock Guide'!V9,'Stock Guide'!V9)-1,"")</f>
        <v>66</v>
      </c>
      <c r="AK8" s="8">
        <f>IFERROR(RANK('Stock Guide'!W9,'Stock Guide'!W:W,0)+COUNTIF('Stock Guide'!$W$6:'Stock Guide'!W9,'Stock Guide'!W9)-1,"")</f>
        <v>64</v>
      </c>
      <c r="AL8" s="8">
        <f>IFERROR(RANK('Stock Guide'!J9,'Stock Guide'!J:J,0)+COUNTIF('Stock Guide'!$J$6:'Stock Guide'!J9,'Stock Guide'!J9)-1,"")</f>
        <v>29</v>
      </c>
      <c r="AM8" s="8">
        <f>IFERROR(RANK('Stock Guide'!K9,'Stock Guide'!K:K,0)+COUNTIF('Stock Guide'!$K$6:'Stock Guide'!K9,'Stock Guide'!K9)-1,"")</f>
        <v>19</v>
      </c>
      <c r="AN8" s="8">
        <f>IFERROR(RANK('Stock Guide'!L9,'Stock Guide'!L:L,0)+COUNTIF('Stock Guide'!$L$6:'Stock Guide'!L9,'Stock Guide'!L9)-1,"")</f>
        <v>39</v>
      </c>
      <c r="AO8" s="8">
        <f>IFERROR(RANK('Stock Guide'!N9,'Stock Guide'!N:N,0)+COUNTIF('Stock Guide'!$N$6:'Stock Guide'!N9,'Stock Guide'!N9)-1,"")</f>
        <v>34</v>
      </c>
      <c r="AP8" s="8">
        <f>IFERROR(RANK('Stock Guide'!P9,'Stock Guide'!P:P,0)+COUNTIF('Stock Guide'!$P$6:'Stock Guide'!P9,'Stock Guide'!P9)-1,"")</f>
        <v>55</v>
      </c>
      <c r="AQ8" s="8">
        <f>IFERROR(RANK('Stock Guide'!W9,'Stock Guide'!W:W,1)+COUNTIF('Stock Guide'!$W$6:'Stock Guide'!W9,'Stock Guide'!W9)-1,"")</f>
        <v>4</v>
      </c>
    </row>
    <row r="9" spans="1:43" ht="15.95" customHeight="1" x14ac:dyDescent="0.3">
      <c r="A9" s="2"/>
      <c r="B9" s="39">
        <v>5</v>
      </c>
      <c r="C9" s="17">
        <f>IFERROR(INDEX('Stock Guide'!$U:$U,MATCH('TOP 10'!$D9,'Stock Guide'!$C:$C,0)),"")</f>
        <v>0.37806451612967101</v>
      </c>
      <c r="D9" s="18" t="str">
        <f t="shared" si="0"/>
        <v>TXAR</v>
      </c>
      <c r="E9" s="75" t="str">
        <f t="shared" si="1"/>
        <v>Ternium Argentina</v>
      </c>
      <c r="F9" s="75" t="str">
        <f>IFERROR(INDEX('Stock Guide'!$G:$G,MATCH('TOP 10'!$D9,'Stock Guide'!$C:$C,0)),"")</f>
        <v>Siderur &amp; Metalur</v>
      </c>
      <c r="G9" s="19"/>
      <c r="H9" s="39">
        <v>5</v>
      </c>
      <c r="I9" s="17">
        <f>IFERROR(INDEX('Stock Guide'!V:V,MATCH('TOP 10'!$J9,'Stock Guide'!$C:$C,0)),"")</f>
        <v>1.0595681310480001</v>
      </c>
      <c r="J9" s="18" t="str">
        <f t="shared" si="2"/>
        <v>BOLT</v>
      </c>
      <c r="K9" s="75" t="str">
        <f t="shared" si="3"/>
        <v>Boldt</v>
      </c>
      <c r="L9" s="18" t="str">
        <f>IFERROR(INDEX('Stock Guide'!$G:$G,MATCH('TOP 10'!$J9,'Stock Guide'!$C:$C,0)),"")</f>
        <v>Software y Datos</v>
      </c>
      <c r="M9" s="19"/>
      <c r="N9" s="39">
        <v>5</v>
      </c>
      <c r="O9" s="17">
        <f>IFERROR(INDEX('Stock Guide'!W:W,MATCH('TOP 10'!$P9,'Stock Guide'!$C:$C,0)),"")</f>
        <v>2.1532147742807899</v>
      </c>
      <c r="P9" s="18" t="str">
        <f t="shared" si="4"/>
        <v>BOLT</v>
      </c>
      <c r="Q9" s="75" t="str">
        <f t="shared" si="5"/>
        <v>Boldt</v>
      </c>
      <c r="R9" s="75" t="str">
        <f>IFERROR(INDEX('Stock Guide'!$G:$G,MATCH('TOP 10'!$P9,'Stock Guide'!$C:$C,0)),"")</f>
        <v>Software y Datos</v>
      </c>
      <c r="S9" s="2"/>
      <c r="U9" s="4"/>
      <c r="V9" s="4"/>
      <c r="AF9" s="6" t="s">
        <v>21</v>
      </c>
      <c r="AG9" s="6" t="s">
        <v>94</v>
      </c>
      <c r="AH9" s="7" t="s">
        <v>167</v>
      </c>
      <c r="AI9" s="8">
        <f>IFERROR(RANK('Stock Guide'!U10,'Stock Guide'!U:U,0)+COUNTIF('Stock Guide'!$U$6:'Stock Guide'!U10,'Stock Guide'!U10)-1,"")</f>
        <v>32</v>
      </c>
      <c r="AJ9" s="8">
        <f>IFERROR(RANK('Stock Guide'!V10,'Stock Guide'!V:V,0)+COUNTIF('Stock Guide'!$V$6:'Stock Guide'!V10,'Stock Guide'!V10)-1,"")</f>
        <v>60</v>
      </c>
      <c r="AK9" s="8">
        <f>IFERROR(RANK('Stock Guide'!W10,'Stock Guide'!W:W,0)+COUNTIF('Stock Guide'!$W$6:'Stock Guide'!W10,'Stock Guide'!W10)-1,"")</f>
        <v>58</v>
      </c>
      <c r="AL9" s="8">
        <f>IFERROR(RANK('Stock Guide'!J10,'Stock Guide'!J:J,0)+COUNTIF('Stock Guide'!$J$6:'Stock Guide'!J10,'Stock Guide'!J10)-1,"")</f>
        <v>2</v>
      </c>
      <c r="AM9" s="8">
        <f>IFERROR(RANK('Stock Guide'!K10,'Stock Guide'!K:K,0)+COUNTIF('Stock Guide'!$K$6:'Stock Guide'!K10,'Stock Guide'!K10)-1,"")</f>
        <v>20</v>
      </c>
      <c r="AN9" s="8">
        <f>IFERROR(RANK('Stock Guide'!L10,'Stock Guide'!L:L,0)+COUNTIF('Stock Guide'!$L$6:'Stock Guide'!L10,'Stock Guide'!L10)-1,"")</f>
        <v>33</v>
      </c>
      <c r="AO9" s="8">
        <f>IFERROR(RANK('Stock Guide'!N10,'Stock Guide'!N:N,0)+COUNTIF('Stock Guide'!$N$6:'Stock Guide'!N10,'Stock Guide'!N10)-1,"")</f>
        <v>10</v>
      </c>
      <c r="AP9" s="8">
        <f>IFERROR(RANK('Stock Guide'!P10,'Stock Guide'!P:P,0)+COUNTIF('Stock Guide'!$P$6:'Stock Guide'!P10,'Stock Guide'!P10)-1,"")</f>
        <v>48</v>
      </c>
      <c r="AQ9" s="8">
        <f>IFERROR(RANK('Stock Guide'!W10,'Stock Guide'!W:W,1)+COUNTIF('Stock Guide'!$W$6:'Stock Guide'!W10,'Stock Guide'!W10)-1,"")</f>
        <v>10</v>
      </c>
    </row>
    <row r="10" spans="1:43" ht="15.95" customHeight="1" x14ac:dyDescent="0.3">
      <c r="A10" s="2"/>
      <c r="B10" s="39">
        <v>6</v>
      </c>
      <c r="C10" s="17">
        <f>IFERROR(INDEX('Stock Guide'!$U:$U,MATCH('TOP 10'!$D10,'Stock Guide'!$C:$C,0)),"")</f>
        <v>0.35185185185226098</v>
      </c>
      <c r="D10" s="18" t="str">
        <f t="shared" si="0"/>
        <v>DYCA</v>
      </c>
      <c r="E10" s="75" t="str">
        <f t="shared" si="1"/>
        <v>Dycasa</v>
      </c>
      <c r="F10" s="75" t="str">
        <f>IFERROR(INDEX('Stock Guide'!$G:$G,MATCH('TOP 10'!$D10,'Stock Guide'!$C:$C,0)),"")</f>
        <v>Construcción</v>
      </c>
      <c r="G10" s="19"/>
      <c r="H10" s="39">
        <v>6</v>
      </c>
      <c r="I10" s="17">
        <f>IFERROR(INDEX('Stock Guide'!V:V,MATCH('TOP 10'!$J10,'Stock Guide'!$C:$C,0)),"")</f>
        <v>1.04477611940471</v>
      </c>
      <c r="J10" s="18" t="str">
        <f t="shared" si="2"/>
        <v>VALO</v>
      </c>
      <c r="K10" s="75" t="str">
        <f t="shared" si="3"/>
        <v>Grupo Financiero Valores Sociedad Anonima</v>
      </c>
      <c r="L10" s="18" t="str">
        <f>IFERROR(INDEX('Stock Guide'!$G:$G,MATCH('TOP 10'!$J10,'Stock Guide'!$C:$C,0)),"")</f>
        <v>Finanzas y Seguros</v>
      </c>
      <c r="M10" s="19"/>
      <c r="N10" s="39">
        <v>6</v>
      </c>
      <c r="O10" s="17">
        <f>IFERROR(INDEX('Stock Guide'!W:W,MATCH('TOP 10'!$P10,'Stock Guide'!$C:$C,0)),"")</f>
        <v>2.0689655172429</v>
      </c>
      <c r="P10" s="18" t="str">
        <f t="shared" si="4"/>
        <v>TXAR</v>
      </c>
      <c r="Q10" s="75" t="str">
        <f t="shared" si="5"/>
        <v>Ternium Argentina</v>
      </c>
      <c r="R10" s="75" t="str">
        <f>IFERROR(INDEX('Stock Guide'!$G:$G,MATCH('TOP 10'!$P10,'Stock Guide'!$C:$C,0)),"")</f>
        <v>Siderur &amp; Metalur</v>
      </c>
      <c r="S10" s="2"/>
      <c r="U10" s="4"/>
      <c r="AF10" s="6" t="s">
        <v>22</v>
      </c>
      <c r="AG10" s="6" t="s">
        <v>95</v>
      </c>
      <c r="AH10" s="7" t="s">
        <v>168</v>
      </c>
      <c r="AI10" s="8">
        <f>IFERROR(RANK('Stock Guide'!U11,'Stock Guide'!U:U,0)+COUNTIF('Stock Guide'!$U$6:'Stock Guide'!U11,'Stock Guide'!U11)-1,"")</f>
        <v>34</v>
      </c>
      <c r="AJ10" s="8">
        <f>IFERROR(RANK('Stock Guide'!V11,'Stock Guide'!V:V,0)+COUNTIF('Stock Guide'!$V$6:'Stock Guide'!V11,'Stock Guide'!V11)-1,"")</f>
        <v>17</v>
      </c>
      <c r="AK10" s="8">
        <f>IFERROR(RANK('Stock Guide'!W11,'Stock Guide'!W:W,0)+COUNTIF('Stock Guide'!$W$6:'Stock Guide'!W11,'Stock Guide'!W11)-1,"")</f>
        <v>19</v>
      </c>
      <c r="AL10" s="8">
        <f>IFERROR(RANK('Stock Guide'!J11,'Stock Guide'!J:J,0)+COUNTIF('Stock Guide'!$J$6:'Stock Guide'!J11,'Stock Guide'!J11)-1,"")</f>
        <v>39</v>
      </c>
      <c r="AM10" s="8">
        <f>IFERROR(RANK('Stock Guide'!K11,'Stock Guide'!K:K,0)+COUNTIF('Stock Guide'!$K$6:'Stock Guide'!K11,'Stock Guide'!K11)-1,"")</f>
        <v>21</v>
      </c>
      <c r="AN10" s="8">
        <f>IFERROR(RANK('Stock Guide'!L11,'Stock Guide'!L:L,0)+COUNTIF('Stock Guide'!$L$6:'Stock Guide'!L11,'Stock Guide'!L11)-1,"")</f>
        <v>28</v>
      </c>
      <c r="AO10" s="8">
        <f>IFERROR(RANK('Stock Guide'!N11,'Stock Guide'!N:N,0)+COUNTIF('Stock Guide'!$N$6:'Stock Guide'!N11,'Stock Guide'!N11)-1,"")</f>
        <v>41</v>
      </c>
      <c r="AP10" s="8">
        <f>IFERROR(RANK('Stock Guide'!P11,'Stock Guide'!P:P,0)+COUNTIF('Stock Guide'!$P$6:'Stock Guide'!P11,'Stock Guide'!P11)-1,"")</f>
        <v>16</v>
      </c>
      <c r="AQ10" s="8">
        <f>IFERROR(RANK('Stock Guide'!W11,'Stock Guide'!W:W,1)+COUNTIF('Stock Guide'!$W$6:'Stock Guide'!W11,'Stock Guide'!W11)-1,"")</f>
        <v>49</v>
      </c>
    </row>
    <row r="11" spans="1:43" ht="15.95" customHeight="1" x14ac:dyDescent="0.3">
      <c r="A11" s="2"/>
      <c r="B11" s="39">
        <v>7</v>
      </c>
      <c r="C11" s="17">
        <f>IFERROR(INDEX('Stock Guide'!$U:$U,MATCH('TOP 10'!$D11,'Stock Guide'!$C:$C,0)),"")</f>
        <v>0.351575456053834</v>
      </c>
      <c r="D11" s="18" t="str">
        <f t="shared" si="0"/>
        <v>CEPU</v>
      </c>
      <c r="E11" s="75" t="str">
        <f t="shared" si="1"/>
        <v>Central Puerto</v>
      </c>
      <c r="F11" s="75" t="str">
        <f>IFERROR(INDEX('Stock Guide'!$G:$G,MATCH('TOP 10'!$D11,'Stock Guide'!$C:$C,0)),"")</f>
        <v>Energía Eléctrica</v>
      </c>
      <c r="G11" s="19"/>
      <c r="H11" s="39">
        <v>7</v>
      </c>
      <c r="I11" s="17">
        <f>IFERROR(INDEX('Stock Guide'!V:V,MATCH('TOP 10'!$J11,'Stock Guide'!$C:$C,0)),"")</f>
        <v>0.96371398079092596</v>
      </c>
      <c r="J11" s="18" t="str">
        <f t="shared" si="2"/>
        <v>AGRO</v>
      </c>
      <c r="K11" s="75" t="str">
        <f t="shared" si="3"/>
        <v>Agrometal</v>
      </c>
      <c r="L11" s="18" t="str">
        <f>IFERROR(INDEX('Stock Guide'!$G:$G,MATCH('TOP 10'!$J11,'Stock Guide'!$C:$C,0)),"")</f>
        <v>Maquinaria Indust</v>
      </c>
      <c r="M11" s="19"/>
      <c r="N11" s="39">
        <v>7</v>
      </c>
      <c r="O11" s="17">
        <f>IFERROR(INDEX('Stock Guide'!W:W,MATCH('TOP 10'!$P11,'Stock Guide'!$C:$C,0)),"")</f>
        <v>1.81620611388702</v>
      </c>
      <c r="P11" s="18" t="str">
        <f t="shared" si="4"/>
        <v>CARC</v>
      </c>
      <c r="Q11" s="75" t="str">
        <f t="shared" si="5"/>
        <v>Carboclor S.A.</v>
      </c>
      <c r="R11" s="75" t="str">
        <f>IFERROR(INDEX('Stock Guide'!$G:$G,MATCH('TOP 10'!$P11,'Stock Guide'!$C:$C,0)),"")</f>
        <v>Petróleo y Gas</v>
      </c>
      <c r="S11" s="2"/>
      <c r="U11" s="4"/>
      <c r="V11" s="4"/>
      <c r="AF11" s="6" t="s">
        <v>23</v>
      </c>
      <c r="AG11" s="6" t="s">
        <v>96</v>
      </c>
      <c r="AH11" s="7" t="s">
        <v>169</v>
      </c>
      <c r="AI11" s="8">
        <f>IFERROR(RANK('Stock Guide'!U12,'Stock Guide'!U:U,0)+COUNTIF('Stock Guide'!$U$6:'Stock Guide'!U12,'Stock Guide'!U12)-1,"")</f>
        <v>38</v>
      </c>
      <c r="AJ11" s="8">
        <f>IFERROR(RANK('Stock Guide'!V12,'Stock Guide'!V:V,0)+COUNTIF('Stock Guide'!$V$6:'Stock Guide'!V12,'Stock Guide'!V12)-1,"")</f>
        <v>31</v>
      </c>
      <c r="AK11" s="8">
        <f>IFERROR(RANK('Stock Guide'!W12,'Stock Guide'!W:W,0)+COUNTIF('Stock Guide'!$W$6:'Stock Guide'!W12,'Stock Guide'!W12)-1,"")</f>
        <v>43</v>
      </c>
      <c r="AL11" s="8">
        <f>IFERROR(RANK('Stock Guide'!J12,'Stock Guide'!J:J,0)+COUNTIF('Stock Guide'!$J$6:'Stock Guide'!J12,'Stock Guide'!J12)-1,"")</f>
        <v>48</v>
      </c>
      <c r="AM11" s="8">
        <f>IFERROR(RANK('Stock Guide'!K12,'Stock Guide'!K:K,0)+COUNTIF('Stock Guide'!$K$6:'Stock Guide'!K12,'Stock Guide'!K12)-1,"")</f>
        <v>22</v>
      </c>
      <c r="AN11" s="8">
        <f>IFERROR(RANK('Stock Guide'!L12,'Stock Guide'!L:L,0)+COUNTIF('Stock Guide'!$L$6:'Stock Guide'!L12,'Stock Guide'!L12)-1,"")</f>
        <v>45</v>
      </c>
      <c r="AO11" s="8">
        <f>IFERROR(RANK('Stock Guide'!N12,'Stock Guide'!N:N,0)+COUNTIF('Stock Guide'!$N$6:'Stock Guide'!N12,'Stock Guide'!N12)-1,"")</f>
        <v>46</v>
      </c>
      <c r="AP11" s="8">
        <f>IFERROR(RANK('Stock Guide'!P12,'Stock Guide'!P:P,0)+COUNTIF('Stock Guide'!$P$6:'Stock Guide'!P12,'Stock Guide'!P12)-1,"")</f>
        <v>40</v>
      </c>
      <c r="AQ11" s="8">
        <f>IFERROR(RANK('Stock Guide'!W12,'Stock Guide'!W:W,1)+COUNTIF('Stock Guide'!$W$6:'Stock Guide'!W12,'Stock Guide'!W12)-1,"")</f>
        <v>25</v>
      </c>
    </row>
    <row r="12" spans="1:43" ht="15.95" customHeight="1" x14ac:dyDescent="0.3">
      <c r="A12" s="2"/>
      <c r="B12" s="39">
        <v>8</v>
      </c>
      <c r="C12" s="17">
        <f>IFERROR(INDEX('Stock Guide'!$U:$U,MATCH('TOP 10'!$D12,'Stock Guide'!$C:$C,0)),"")</f>
        <v>0.347050754457014</v>
      </c>
      <c r="D12" s="18" t="str">
        <f t="shared" si="0"/>
        <v>TGNO4</v>
      </c>
      <c r="E12" s="75" t="str">
        <f t="shared" si="1"/>
        <v>Transp Gas de Norte</v>
      </c>
      <c r="F12" s="75" t="str">
        <f>IFERROR(INDEX('Stock Guide'!$G:$G,MATCH('TOP 10'!$D12,'Stock Guide'!$C:$C,0)),"")</f>
        <v>Petróleo y Gas</v>
      </c>
      <c r="G12" s="22"/>
      <c r="H12" s="39">
        <v>8</v>
      </c>
      <c r="I12" s="17">
        <f>IFERROR(INDEX('Stock Guide'!V:V,MATCH('TOP 10'!$J12,'Stock Guide'!$C:$C,0)),"")</f>
        <v>0.96363636363646998</v>
      </c>
      <c r="J12" s="18" t="str">
        <f t="shared" si="2"/>
        <v>RIGO</v>
      </c>
      <c r="K12" s="75" t="str">
        <f t="shared" si="3"/>
        <v>Rigolleau</v>
      </c>
      <c r="L12" s="18" t="str">
        <f>IFERROR(INDEX('Stock Guide'!$G:$G,MATCH('TOP 10'!$J12,'Stock Guide'!$C:$C,0)),"")</f>
        <v>Minerales no Met</v>
      </c>
      <c r="M12" s="22"/>
      <c r="N12" s="39">
        <v>8</v>
      </c>
      <c r="O12" s="17">
        <f>IFERROR(INDEX('Stock Guide'!W:W,MATCH('TOP 10'!$P12,'Stock Guide'!$C:$C,0)),"")</f>
        <v>1.70149253731593</v>
      </c>
      <c r="P12" s="18" t="str">
        <f t="shared" si="4"/>
        <v>ESME</v>
      </c>
      <c r="Q12" s="75" t="str">
        <f t="shared" si="5"/>
        <v>Bodegas Esmeralda</v>
      </c>
      <c r="R12" s="75" t="str">
        <f>IFERROR(INDEX('Stock Guide'!$G:$G,MATCH('TOP 10'!$P12,'Stock Guide'!$C:$C,0)),"")</f>
        <v>Alimentos y Beb</v>
      </c>
      <c r="S12" s="2"/>
      <c r="U12" s="4"/>
      <c r="V12" s="4"/>
      <c r="AF12" s="6" t="s">
        <v>24</v>
      </c>
      <c r="AG12" s="6" t="s">
        <v>97</v>
      </c>
      <c r="AH12" s="7" t="s">
        <v>170</v>
      </c>
      <c r="AI12" s="8">
        <f>IFERROR(RANK('Stock Guide'!U13,'Stock Guide'!U:U,0)+COUNTIF('Stock Guide'!$U$6:'Stock Guide'!U13,'Stock Guide'!U13)-1,"")</f>
        <v>13</v>
      </c>
      <c r="AJ12" s="8">
        <f>IFERROR(RANK('Stock Guide'!V13,'Stock Guide'!V:V,0)+COUNTIF('Stock Guide'!$V$6:'Stock Guide'!V13,'Stock Guide'!V13)-1,"")</f>
        <v>42</v>
      </c>
      <c r="AK12" s="8">
        <f>IFERROR(RANK('Stock Guide'!W13,'Stock Guide'!W:W,0)+COUNTIF('Stock Guide'!$W$6:'Stock Guide'!W13,'Stock Guide'!W13)-1,"")</f>
        <v>44</v>
      </c>
      <c r="AL12" s="8">
        <f>IFERROR(RANK('Stock Guide'!J13,'Stock Guide'!J:J,0)+COUNTIF('Stock Guide'!$J$6:'Stock Guide'!J13,'Stock Guide'!J13)-1,"")</f>
        <v>6</v>
      </c>
      <c r="AM12" s="8">
        <f>IFERROR(RANK('Stock Guide'!K13,'Stock Guide'!K:K,0)+COUNTIF('Stock Guide'!$K$6:'Stock Guide'!K13,'Stock Guide'!K13)-1,"")</f>
        <v>23</v>
      </c>
      <c r="AN12" s="8">
        <f>IFERROR(RANK('Stock Guide'!L13,'Stock Guide'!L:L,0)+COUNTIF('Stock Guide'!$L$6:'Stock Guide'!L13,'Stock Guide'!L13)-1,"")</f>
        <v>40</v>
      </c>
      <c r="AO12" s="8">
        <f>IFERROR(RANK('Stock Guide'!N13,'Stock Guide'!N:N,0)+COUNTIF('Stock Guide'!$N$6:'Stock Guide'!N13,'Stock Guide'!N13)-1,"")</f>
        <v>7</v>
      </c>
      <c r="AP12" s="8">
        <f>IFERROR(RANK('Stock Guide'!P13,'Stock Guide'!P:P,0)+COUNTIF('Stock Guide'!$P$6:'Stock Guide'!P13,'Stock Guide'!P13)-1,"")</f>
        <v>37</v>
      </c>
      <c r="AQ12" s="8">
        <f>IFERROR(RANK('Stock Guide'!W13,'Stock Guide'!W:W,1)+COUNTIF('Stock Guide'!$W$6:'Stock Guide'!W13,'Stock Guide'!W13)-1,"")</f>
        <v>24</v>
      </c>
    </row>
    <row r="13" spans="1:43" ht="15.95" customHeight="1" x14ac:dyDescent="0.3">
      <c r="A13" s="2"/>
      <c r="B13" s="39">
        <v>9</v>
      </c>
      <c r="C13" s="17">
        <f>IFERROR(INDEX('Stock Guide'!$U:$U,MATCH('TOP 10'!$D13,'Stock Guide'!$C:$C,0)),"")</f>
        <v>0.33333333333197501</v>
      </c>
      <c r="D13" s="18" t="str">
        <f t="shared" si="0"/>
        <v>DOME</v>
      </c>
      <c r="E13" s="75" t="str">
        <f t="shared" si="1"/>
        <v>Domec</v>
      </c>
      <c r="F13" s="75" t="str">
        <f>IFERROR(INDEX('Stock Guide'!$G:$G,MATCH('TOP 10'!$D13,'Stock Guide'!$C:$C,0)),"")</f>
        <v>Electroelectronic</v>
      </c>
      <c r="G13" s="23"/>
      <c r="H13" s="39">
        <v>9</v>
      </c>
      <c r="I13" s="17">
        <f>IFERROR(INDEX('Stock Guide'!V:V,MATCH('TOP 10'!$J13,'Stock Guide'!$C:$C,0)),"")</f>
        <v>0.90212999481474998</v>
      </c>
      <c r="J13" s="18" t="str">
        <f t="shared" si="2"/>
        <v>GAMI</v>
      </c>
      <c r="K13" s="75" t="str">
        <f t="shared" si="3"/>
        <v>B-Gaming Sa</v>
      </c>
      <c r="L13" s="18" t="str">
        <f>IFERROR(INDEX('Stock Guide'!$G:$G,MATCH('TOP 10'!$J13,'Stock Guide'!$C:$C,0)),"")</f>
        <v>Otros</v>
      </c>
      <c r="M13" s="23"/>
      <c r="N13" s="39">
        <v>9</v>
      </c>
      <c r="O13" s="17">
        <f>IFERROR(INDEX('Stock Guide'!W:W,MATCH('TOP 10'!$P13,'Stock Guide'!$C:$C,0)),"")</f>
        <v>1.5857079616980601</v>
      </c>
      <c r="P13" s="18" t="str">
        <f t="shared" si="4"/>
        <v>GAMI</v>
      </c>
      <c r="Q13" s="75" t="str">
        <f t="shared" si="5"/>
        <v>B-Gaming Sa</v>
      </c>
      <c r="R13" s="75" t="str">
        <f>IFERROR(INDEX('Stock Guide'!$G:$G,MATCH('TOP 10'!$P13,'Stock Guide'!$C:$C,0)),"")</f>
        <v>Otros</v>
      </c>
      <c r="S13" s="2"/>
      <c r="U13" s="4"/>
      <c r="V13" s="4"/>
      <c r="AF13" s="6" t="s">
        <v>25</v>
      </c>
      <c r="AG13" s="6" t="s">
        <v>98</v>
      </c>
      <c r="AH13" s="7" t="s">
        <v>171</v>
      </c>
      <c r="AI13" s="8">
        <f>IFERROR(RANK('Stock Guide'!U14,'Stock Guide'!U:U,0)+COUNTIF('Stock Guide'!$U$6:'Stock Guide'!U14,'Stock Guide'!U14)-1,"")</f>
        <v>57</v>
      </c>
      <c r="AJ13" s="8">
        <f>IFERROR(RANK('Stock Guide'!V14,'Stock Guide'!V:V,0)+COUNTIF('Stock Guide'!$V$6:'Stock Guide'!V14,'Stock Guide'!V14)-1,"")</f>
        <v>9</v>
      </c>
      <c r="AK13" s="8">
        <f>IFERROR(RANK('Stock Guide'!W14,'Stock Guide'!W:W,0)+COUNTIF('Stock Guide'!$W$6:'Stock Guide'!W14,'Stock Guide'!W14)-1,"")</f>
        <v>9</v>
      </c>
      <c r="AL13" s="8">
        <f>IFERROR(RANK('Stock Guide'!J14,'Stock Guide'!J:J,0)+COUNTIF('Stock Guide'!$J$6:'Stock Guide'!J14,'Stock Guide'!J14)-1,"")</f>
        <v>44</v>
      </c>
      <c r="AM13" s="8">
        <f>IFERROR(RANK('Stock Guide'!K14,'Stock Guide'!K:K,0)+COUNTIF('Stock Guide'!$K$6:'Stock Guide'!K14,'Stock Guide'!K14)-1,"")</f>
        <v>6</v>
      </c>
      <c r="AN13" s="8">
        <f>IFERROR(RANK('Stock Guide'!L14,'Stock Guide'!L:L,0)+COUNTIF('Stock Guide'!$L$6:'Stock Guide'!L14,'Stock Guide'!L14)-1,"")</f>
        <v>1</v>
      </c>
      <c r="AO13" s="8">
        <f>IFERROR(RANK('Stock Guide'!N14,'Stock Guide'!N:N,0)+COUNTIF('Stock Guide'!$N$6:'Stock Guide'!N14,'Stock Guide'!N14)-1,"")</f>
        <v>39</v>
      </c>
      <c r="AP13" s="8">
        <f>IFERROR(RANK('Stock Guide'!P14,'Stock Guide'!P:P,0)+COUNTIF('Stock Guide'!$P$6:'Stock Guide'!P14,'Stock Guide'!P14)-1,"")</f>
        <v>12</v>
      </c>
      <c r="AQ13" s="8">
        <f>IFERROR(RANK('Stock Guide'!W14,'Stock Guide'!W:W,1)+COUNTIF('Stock Guide'!$W$6:'Stock Guide'!W14,'Stock Guide'!W14)-1,"")</f>
        <v>59</v>
      </c>
    </row>
    <row r="14" spans="1:43" ht="15.95" customHeight="1" x14ac:dyDescent="0.3">
      <c r="A14" s="2"/>
      <c r="B14" s="127">
        <v>10</v>
      </c>
      <c r="C14" s="128">
        <f>IFERROR(INDEX('Stock Guide'!$U:$U,MATCH('TOP 10'!$D14,'Stock Guide'!$C:$C,0)),"")</f>
        <v>0.33085501858848099</v>
      </c>
      <c r="D14" s="129" t="str">
        <f t="shared" si="0"/>
        <v>IRSA</v>
      </c>
      <c r="E14" s="130" t="str">
        <f t="shared" si="1"/>
        <v>Irsa Inversiones Y Representaciones S.A.</v>
      </c>
      <c r="F14" s="130" t="str">
        <f>IFERROR(INDEX('Stock Guide'!$G:$G,MATCH('TOP 10'!$D14,'Stock Guide'!$C:$C,0)),"")</f>
        <v>Otros</v>
      </c>
      <c r="G14" s="24"/>
      <c r="H14" s="127">
        <v>10</v>
      </c>
      <c r="I14" s="128">
        <f>IFERROR(INDEX('Stock Guide'!V:V,MATCH('TOP 10'!$J14,'Stock Guide'!$C:$C,0)),"")</f>
        <v>0.820433436533203</v>
      </c>
      <c r="J14" s="129" t="str">
        <f t="shared" si="2"/>
        <v>SEMI</v>
      </c>
      <c r="K14" s="130" t="str">
        <f t="shared" si="3"/>
        <v>Semino, Mol J</v>
      </c>
      <c r="L14" s="129" t="str">
        <f>IFERROR(INDEX('Stock Guide'!$G:$G,MATCH('TOP 10'!$J14,'Stock Guide'!$C:$C,0)),"")</f>
        <v>Alimentos y Beb</v>
      </c>
      <c r="M14" s="24"/>
      <c r="N14" s="127">
        <v>10</v>
      </c>
      <c r="O14" s="128">
        <f>IFERROR(INDEX('Stock Guide'!W:W,MATCH('TOP 10'!$P14,'Stock Guide'!$C:$C,0)),"")</f>
        <v>1.5687471073772801</v>
      </c>
      <c r="P14" s="129" t="str">
        <f t="shared" si="4"/>
        <v>MOLA</v>
      </c>
      <c r="Q14" s="130" t="str">
        <f t="shared" si="5"/>
        <v>Molinos Agro S.A.</v>
      </c>
      <c r="R14" s="130" t="str">
        <f>IFERROR(INDEX('Stock Guide'!$G:$G,MATCH('TOP 10'!$P14,'Stock Guide'!$C:$C,0)),"")</f>
        <v>Alimentos y Beb</v>
      </c>
      <c r="S14" s="2"/>
      <c r="U14" s="4"/>
      <c r="V14" s="4"/>
      <c r="AF14" s="6" t="s">
        <v>26</v>
      </c>
      <c r="AG14" s="6" t="s">
        <v>99</v>
      </c>
      <c r="AH14" s="7" t="s">
        <v>172</v>
      </c>
      <c r="AI14" s="8">
        <f>IFERROR(RANK('Stock Guide'!U15,'Stock Guide'!U:U,0)+COUNTIF('Stock Guide'!$U$6:'Stock Guide'!U15,'Stock Guide'!U15)-1,"")</f>
        <v>68</v>
      </c>
      <c r="AJ14" s="8">
        <f>IFERROR(RANK('Stock Guide'!V15,'Stock Guide'!V:V,0)+COUNTIF('Stock Guide'!$V$6:'Stock Guide'!V15,'Stock Guide'!V15)-1,"")</f>
        <v>62</v>
      </c>
      <c r="AK14" s="8">
        <f>IFERROR(RANK('Stock Guide'!W15,'Stock Guide'!W:W,0)+COUNTIF('Stock Guide'!$W$6:'Stock Guide'!W15,'Stock Guide'!W15)-1,"")</f>
        <v>8</v>
      </c>
      <c r="AL14" s="8">
        <f>IFERROR(RANK('Stock Guide'!J15,'Stock Guide'!J:J,0)+COUNTIF('Stock Guide'!$J$6:'Stock Guide'!J15,'Stock Guide'!J15)-1,"")</f>
        <v>62</v>
      </c>
      <c r="AM14" s="8">
        <f>IFERROR(RANK('Stock Guide'!K15,'Stock Guide'!K:K,0)+COUNTIF('Stock Guide'!$K$6:'Stock Guide'!K15,'Stock Guide'!K15)-1,"")</f>
        <v>3</v>
      </c>
      <c r="AN14" s="8">
        <f>IFERROR(RANK('Stock Guide'!L15,'Stock Guide'!L:L,0)+COUNTIF('Stock Guide'!$L$6:'Stock Guide'!L15,'Stock Guide'!L15)-1,"")</f>
        <v>10</v>
      </c>
      <c r="AO14" s="8" t="str">
        <f>IFERROR(RANK('Stock Guide'!N15,'Stock Guide'!N:N,0)+COUNTIF('Stock Guide'!$N$6:'Stock Guide'!N15,'Stock Guide'!N15)-1,"")</f>
        <v/>
      </c>
      <c r="AP14" s="8" t="str">
        <f>IFERROR(RANK('Stock Guide'!P15,'Stock Guide'!P:P,0)+COUNTIF('Stock Guide'!$P$6:'Stock Guide'!P15,'Stock Guide'!P15)-1,"")</f>
        <v/>
      </c>
      <c r="AQ14" s="8">
        <f>IFERROR(RANK('Stock Guide'!W15,'Stock Guide'!W:W,1)+COUNTIF('Stock Guide'!$W$6:'Stock Guide'!W15,'Stock Guide'!W15)-1,"")</f>
        <v>60</v>
      </c>
    </row>
    <row r="15" spans="1:43" ht="8.25" customHeight="1" x14ac:dyDescent="0.3">
      <c r="A15" s="2"/>
      <c r="B15" s="9"/>
      <c r="C15" s="12"/>
      <c r="D15" s="13"/>
      <c r="E15" s="76"/>
      <c r="F15" s="77"/>
      <c r="G15" s="15"/>
      <c r="H15" s="9"/>
      <c r="I15" s="12"/>
      <c r="J15" s="13"/>
      <c r="K15" s="76"/>
      <c r="L15" s="77"/>
      <c r="M15" s="16"/>
      <c r="N15" s="12"/>
      <c r="O15" s="12"/>
      <c r="P15" s="13"/>
      <c r="Q15" s="76"/>
      <c r="R15" s="76"/>
      <c r="S15" s="2"/>
      <c r="U15" s="4"/>
      <c r="V15" s="4"/>
      <c r="AF15" s="6" t="s">
        <v>27</v>
      </c>
      <c r="AG15" s="6" t="s">
        <v>100</v>
      </c>
      <c r="AH15" s="7" t="s">
        <v>173</v>
      </c>
      <c r="AI15" s="8">
        <f>IFERROR(RANK('Stock Guide'!U16,'Stock Guide'!U:U,0)+COUNTIF('Stock Guide'!$U$6:'Stock Guide'!U16,'Stock Guide'!U16)-1,"")</f>
        <v>67</v>
      </c>
      <c r="AJ15" s="8">
        <f>IFERROR(RANK('Stock Guide'!V16,'Stock Guide'!V:V,0)+COUNTIF('Stock Guide'!$V$6:'Stock Guide'!V16,'Stock Guide'!V16)-1,"")</f>
        <v>5</v>
      </c>
      <c r="AK15" s="8">
        <f>IFERROR(RANK('Stock Guide'!W16,'Stock Guide'!W:W,0)+COUNTIF('Stock Guide'!$W$6:'Stock Guide'!W16,'Stock Guide'!W16)-1,"")</f>
        <v>5</v>
      </c>
      <c r="AL15" s="8">
        <f>IFERROR(RANK('Stock Guide'!J16,'Stock Guide'!J:J,0)+COUNTIF('Stock Guide'!$J$6:'Stock Guide'!J16,'Stock Guide'!J16)-1,"")</f>
        <v>21</v>
      </c>
      <c r="AM15" s="8">
        <f>IFERROR(RANK('Stock Guide'!K16,'Stock Guide'!K:K,0)+COUNTIF('Stock Guide'!$K$6:'Stock Guide'!K16,'Stock Guide'!K16)-1,"")</f>
        <v>24</v>
      </c>
      <c r="AN15" s="8">
        <f>IFERROR(RANK('Stock Guide'!L16,'Stock Guide'!L:L,0)+COUNTIF('Stock Guide'!$L$6:'Stock Guide'!L16,'Stock Guide'!L16)-1,"")</f>
        <v>16</v>
      </c>
      <c r="AO15" s="8">
        <f>IFERROR(RANK('Stock Guide'!N16,'Stock Guide'!N:N,0)+COUNTIF('Stock Guide'!$N$6:'Stock Guide'!N16,'Stock Guide'!N16)-1,"")</f>
        <v>3</v>
      </c>
      <c r="AP15" s="8">
        <f>IFERROR(RANK('Stock Guide'!P16,'Stock Guide'!P:P,0)+COUNTIF('Stock Guide'!$P$6:'Stock Guide'!P16,'Stock Guide'!P16)-1,"")</f>
        <v>6</v>
      </c>
      <c r="AQ15" s="8">
        <f>IFERROR(RANK('Stock Guide'!W16,'Stock Guide'!W:W,1)+COUNTIF('Stock Guide'!$W$6:'Stock Guide'!W16,'Stock Guide'!W16)-1,"")</f>
        <v>63</v>
      </c>
    </row>
    <row r="16" spans="1:43" ht="20.100000000000001" customHeight="1" thickBot="1" x14ac:dyDescent="0.4">
      <c r="A16" s="45"/>
      <c r="B16" s="41" t="str">
        <f>AL4&amp;" hasta "&amp;TEXT('Stock Guide'!C2,"dd-mm-yy")</f>
        <v>Volumen Medio diario 3M ($ - miles) hasta 22-10-20</v>
      </c>
      <c r="C16" s="42"/>
      <c r="D16" s="42"/>
      <c r="E16" s="78"/>
      <c r="F16" s="78"/>
      <c r="G16" s="46"/>
      <c r="H16" s="41" t="str">
        <f>AM4&amp;" hasta "&amp;TEXT('Stock Guide'!C2,"dd-mm-yy")</f>
        <v>Divided Yield hasta 22-10-20</v>
      </c>
      <c r="I16" s="42"/>
      <c r="J16" s="42"/>
      <c r="K16" s="78"/>
      <c r="L16" s="78"/>
      <c r="M16" s="47"/>
      <c r="N16" s="41" t="str">
        <f>AN4&amp;" hasta "&amp;TEXT('Stock Guide'!C2,"dd-mm-yy")</f>
        <v>P/VLA hasta 22-10-20</v>
      </c>
      <c r="O16" s="42"/>
      <c r="P16" s="42"/>
      <c r="Q16" s="78"/>
      <c r="R16" s="78"/>
      <c r="S16" s="45"/>
      <c r="U16" s="4"/>
      <c r="V16" s="4"/>
      <c r="AF16" s="6" t="s">
        <v>28</v>
      </c>
      <c r="AG16" s="6" t="s">
        <v>101</v>
      </c>
      <c r="AH16" s="7" t="s">
        <v>174</v>
      </c>
      <c r="AI16" s="8">
        <f>IFERROR(RANK('Stock Guide'!U17,'Stock Guide'!U:U,0)+COUNTIF('Stock Guide'!$U$6:'Stock Guide'!U17,'Stock Guide'!U17)-1,"")</f>
        <v>50</v>
      </c>
      <c r="AJ16" s="8">
        <f>IFERROR(RANK('Stock Guide'!V17,'Stock Guide'!V:V,0)+COUNTIF('Stock Guide'!$V$6:'Stock Guide'!V17,'Stock Guide'!V17)-1,"")</f>
        <v>14</v>
      </c>
      <c r="AK16" s="8">
        <f>IFERROR(RANK('Stock Guide'!W17,'Stock Guide'!W:W,0)+COUNTIF('Stock Guide'!$W$6:'Stock Guide'!W17,'Stock Guide'!W17)-1,"")</f>
        <v>12</v>
      </c>
      <c r="AL16" s="8">
        <f>IFERROR(RANK('Stock Guide'!J17,'Stock Guide'!J:J,0)+COUNTIF('Stock Guide'!$J$6:'Stock Guide'!J17,'Stock Guide'!J17)-1,"")</f>
        <v>8</v>
      </c>
      <c r="AM16" s="8">
        <f>IFERROR(RANK('Stock Guide'!K17,'Stock Guide'!K:K,0)+COUNTIF('Stock Guide'!$K$6:'Stock Guide'!K17,'Stock Guide'!K17)-1,"")</f>
        <v>25</v>
      </c>
      <c r="AN16" s="8">
        <f>IFERROR(RANK('Stock Guide'!L17,'Stock Guide'!L:L,0)+COUNTIF('Stock Guide'!$L$6:'Stock Guide'!L17,'Stock Guide'!L17)-1,"")</f>
        <v>21</v>
      </c>
      <c r="AO16" s="8">
        <f>IFERROR(RANK('Stock Guide'!N17,'Stock Guide'!N:N,0)+COUNTIF('Stock Guide'!$N$6:'Stock Guide'!N17,'Stock Guide'!N17)-1,"")</f>
        <v>47</v>
      </c>
      <c r="AP16" s="8">
        <f>IFERROR(RANK('Stock Guide'!P17,'Stock Guide'!P:P,0)+COUNTIF('Stock Guide'!$P$6:'Stock Guide'!P17,'Stock Guide'!P17)-1,"")</f>
        <v>10</v>
      </c>
      <c r="AQ16" s="8">
        <f>IFERROR(RANK('Stock Guide'!W17,'Stock Guide'!W:W,1)+COUNTIF('Stock Guide'!$W$6:'Stock Guide'!W17,'Stock Guide'!W17)-1,"")</f>
        <v>56</v>
      </c>
    </row>
    <row r="17" spans="1:43" ht="15.95" customHeight="1" thickTop="1" x14ac:dyDescent="0.3">
      <c r="A17" s="2"/>
      <c r="B17" s="39">
        <v>1</v>
      </c>
      <c r="C17" s="124">
        <f>IFERROR(INDEX('Stock Guide'!J:J,MATCH('TOP 10'!$D17,'Stock Guide'!$C:$C,0)),"")</f>
        <v>394601.13285937498</v>
      </c>
      <c r="D17" s="18" t="str">
        <f t="shared" ref="D17:D26" si="6">IFERROR(INDEX($AG:$AG,MATCH($B17,$AL:$AL,0)),"")</f>
        <v>GGAL</v>
      </c>
      <c r="E17" s="75" t="str">
        <f t="shared" ref="E17:E26" si="7">IFERROR(INDEX($AH:$AH,MATCH($D17,$AG:$AG,0)),"")</f>
        <v>Grupo Fin. Galicia</v>
      </c>
      <c r="F17" s="75" t="str">
        <f>IFERROR(INDEX('Stock Guide'!$G:$G,MATCH('TOP 10'!$D17,'Stock Guide'!$C:$C,0)),"")</f>
        <v>Finanzas y Seguros</v>
      </c>
      <c r="G17" s="25"/>
      <c r="H17" s="39">
        <v>1</v>
      </c>
      <c r="I17" s="20">
        <f>IFERROR(INDEX('Stock Guide'!K:K,MATCH('TOP 10'!$J17,'Stock Guide'!$C:$C,0)),"")</f>
        <v>0.120240341845783</v>
      </c>
      <c r="J17" s="18" t="str">
        <f t="shared" ref="J17:J26" si="8">IFERROR(INDEX($AG:$AG,MATCH($H17,$AM:$AM,0)),"")</f>
        <v>MOLA</v>
      </c>
      <c r="K17" s="75" t="str">
        <f t="shared" ref="K17:K26" si="9">IFERROR(INDEX($AH:$AH,MATCH($J17,$AG:$AG,0)),"")</f>
        <v>Molinos Agro S.A.</v>
      </c>
      <c r="L17" s="75" t="str">
        <f>IFERROR(INDEX('Stock Guide'!$G:$G,MATCH('TOP 10'!$J17,'Stock Guide'!$C:$C,0)),"")</f>
        <v>Alimentos y Beb</v>
      </c>
      <c r="M17" s="19"/>
      <c r="N17" s="39">
        <v>1</v>
      </c>
      <c r="O17" s="79">
        <f>IFERROR(INDEX('Stock Guide'!L:L,MATCH('TOP 10'!$P17,'Stock Guide'!$C:$C,0)),"")</f>
        <v>62.065951088443398</v>
      </c>
      <c r="P17" s="18" t="str">
        <f t="shared" ref="P17:P26" si="10">IFERROR(INDEX($AG:$AG,MATCH($N17,$AN:$AN,0)),"")</f>
        <v>GAMI</v>
      </c>
      <c r="Q17" s="75" t="str">
        <f t="shared" ref="Q17:Q26" si="11">IFERROR(INDEX($AH:$AH,MATCH($P17,$AG:$AG,0)),"")</f>
        <v>B-Gaming Sa</v>
      </c>
      <c r="R17" s="75" t="str">
        <f>IFERROR(INDEX('Stock Guide'!$G:$G,MATCH('TOP 10'!$P17,'Stock Guide'!$C:$C,0)),"")</f>
        <v>Otros</v>
      </c>
      <c r="S17" s="2"/>
      <c r="U17" s="4"/>
      <c r="V17" s="4"/>
      <c r="AF17" s="6" t="s">
        <v>29</v>
      </c>
      <c r="AG17" s="6" t="s">
        <v>102</v>
      </c>
      <c r="AH17" s="7" t="s">
        <v>175</v>
      </c>
      <c r="AI17" s="8">
        <f>IFERROR(RANK('Stock Guide'!U18,'Stock Guide'!U:U,0)+COUNTIF('Stock Guide'!$U$6:'Stock Guide'!U18,'Stock Guide'!U18)-1,"")</f>
        <v>16</v>
      </c>
      <c r="AJ17" s="8">
        <f>IFERROR(RANK('Stock Guide'!V18,'Stock Guide'!V:V,0)+COUNTIF('Stock Guide'!$V$6:'Stock Guide'!V18,'Stock Guide'!V18)-1,"")</f>
        <v>26</v>
      </c>
      <c r="AK17" s="8">
        <f>IFERROR(RANK('Stock Guide'!W18,'Stock Guide'!W:W,0)+COUNTIF('Stock Guide'!$W$6:'Stock Guide'!W18,'Stock Guide'!W18)-1,"")</f>
        <v>13</v>
      </c>
      <c r="AL17" s="8">
        <f>IFERROR(RANK('Stock Guide'!J18,'Stock Guide'!J:J,0)+COUNTIF('Stock Guide'!$J$6:'Stock Guide'!J18,'Stock Guide'!J18)-1,"")</f>
        <v>24</v>
      </c>
      <c r="AM17" s="8">
        <f>IFERROR(RANK('Stock Guide'!K18,'Stock Guide'!K:K,0)+COUNTIF('Stock Guide'!$K$6:'Stock Guide'!K18,'Stock Guide'!K18)-1,"")</f>
        <v>12</v>
      </c>
      <c r="AN17" s="8">
        <f>IFERROR(RANK('Stock Guide'!L18,'Stock Guide'!L:L,0)+COUNTIF('Stock Guide'!$L$6:'Stock Guide'!L18,'Stock Guide'!L18)-1,"")</f>
        <v>58</v>
      </c>
      <c r="AO17" s="8">
        <f>IFERROR(RANK('Stock Guide'!N18,'Stock Guide'!N:N,0)+COUNTIF('Stock Guide'!$N$6:'Stock Guide'!N18,'Stock Guide'!N18)-1,"")</f>
        <v>19</v>
      </c>
      <c r="AP17" s="8">
        <f>IFERROR(RANK('Stock Guide'!P18,'Stock Guide'!P:P,0)+COUNTIF('Stock Guide'!$P$6:'Stock Guide'!P18,'Stock Guide'!P18)-1,"")</f>
        <v>14</v>
      </c>
      <c r="AQ17" s="8">
        <f>IFERROR(RANK('Stock Guide'!W18,'Stock Guide'!W:W,1)+COUNTIF('Stock Guide'!$W$6:'Stock Guide'!W18,'Stock Guide'!W18)-1,"")</f>
        <v>55</v>
      </c>
    </row>
    <row r="18" spans="1:43" ht="15.95" customHeight="1" x14ac:dyDescent="0.3">
      <c r="A18" s="2"/>
      <c r="B18" s="39">
        <v>2</v>
      </c>
      <c r="C18" s="124">
        <f>IFERROR(INDEX('Stock Guide'!J:J,MATCH('TOP 10'!$D18,'Stock Guide'!$C:$C,0)),"")</f>
        <v>118470.47332812499</v>
      </c>
      <c r="D18" s="18" t="str">
        <f t="shared" si="6"/>
        <v>BMA</v>
      </c>
      <c r="E18" s="75" t="str">
        <f t="shared" si="7"/>
        <v>Banco Macro S.A.</v>
      </c>
      <c r="F18" s="75" t="str">
        <f>IFERROR(INDEX('Stock Guide'!$G:$G,MATCH('TOP 10'!$D18,'Stock Guide'!$C:$C,0)),"")</f>
        <v>Finanzas y Seguros</v>
      </c>
      <c r="G18" s="25"/>
      <c r="H18" s="39">
        <v>2</v>
      </c>
      <c r="I18" s="20">
        <f>IFERROR(INDEX('Stock Guide'!K:K,MATCH('TOP 10'!$J18,'Stock Guide'!$C:$C,0)),"")</f>
        <v>0.10987500705450701</v>
      </c>
      <c r="J18" s="18" t="str">
        <f t="shared" si="8"/>
        <v>HAVA</v>
      </c>
      <c r="K18" s="75" t="str">
        <f t="shared" si="9"/>
        <v>Havanna Holding S.A.</v>
      </c>
      <c r="L18" s="75" t="str">
        <f>IFERROR(INDEX('Stock Guide'!$G:$G,MATCH('TOP 10'!$J18,'Stock Guide'!$C:$C,0)),"")</f>
        <v>Finanzas y Seguros</v>
      </c>
      <c r="M18" s="19"/>
      <c r="N18" s="39">
        <v>2</v>
      </c>
      <c r="O18" s="79">
        <f>IFERROR(INDEX('Stock Guide'!L:L,MATCH('TOP 10'!$P18,'Stock Guide'!$C:$C,0)),"")</f>
        <v>24.558225343847901</v>
      </c>
      <c r="P18" s="18" t="str">
        <f t="shared" si="10"/>
        <v>MIRG</v>
      </c>
      <c r="Q18" s="18" t="str">
        <f t="shared" si="11"/>
        <v>Mirgor</v>
      </c>
      <c r="R18" s="75" t="str">
        <f>IFERROR(INDEX('Stock Guide'!$G:$G,MATCH('TOP 10'!$P18,'Stock Guide'!$C:$C,0)),"")</f>
        <v>Vehículos y Pieza</v>
      </c>
      <c r="S18" s="2"/>
      <c r="U18" s="4"/>
      <c r="V18" s="4"/>
      <c r="AF18" s="6" t="s">
        <v>30</v>
      </c>
      <c r="AG18" s="6" t="s">
        <v>103</v>
      </c>
      <c r="AH18" s="7" t="s">
        <v>176</v>
      </c>
      <c r="AI18" s="8">
        <f>IFERROR(RANK('Stock Guide'!U19,'Stock Guide'!U:U,0)+COUNTIF('Stock Guide'!$U$6:'Stock Guide'!U19,'Stock Guide'!U19)-1,"")</f>
        <v>29</v>
      </c>
      <c r="AJ18" s="8">
        <f>IFERROR(RANK('Stock Guide'!V19,'Stock Guide'!V:V,0)+COUNTIF('Stock Guide'!$V$6:'Stock Guide'!V19,'Stock Guide'!V19)-1,"")</f>
        <v>56</v>
      </c>
      <c r="AK18" s="8">
        <f>IFERROR(RANK('Stock Guide'!W19,'Stock Guide'!W:W,0)+COUNTIF('Stock Guide'!$W$6:'Stock Guide'!W19,'Stock Guide'!W19)-1,"")</f>
        <v>63</v>
      </c>
      <c r="AL18" s="8">
        <f>IFERROR(RANK('Stock Guide'!J19,'Stock Guide'!J:J,0)+COUNTIF('Stock Guide'!$J$6:'Stock Guide'!J19,'Stock Guide'!J19)-1,"")</f>
        <v>49</v>
      </c>
      <c r="AM18" s="8">
        <f>IFERROR(RANK('Stock Guide'!K19,'Stock Guide'!K:K,0)+COUNTIF('Stock Guide'!$K$6:'Stock Guide'!K19,'Stock Guide'!K19)-1,"")</f>
        <v>26</v>
      </c>
      <c r="AN18" s="8">
        <f>IFERROR(RANK('Stock Guide'!L19,'Stock Guide'!L:L,0)+COUNTIF('Stock Guide'!$L$6:'Stock Guide'!L19,'Stock Guide'!L19)-1,"")</f>
        <v>27</v>
      </c>
      <c r="AO18" s="8">
        <f>IFERROR(RANK('Stock Guide'!N19,'Stock Guide'!N:N,0)+COUNTIF('Stock Guide'!$N$6:'Stock Guide'!N19,'Stock Guide'!N19)-1,"")</f>
        <v>20</v>
      </c>
      <c r="AP18" s="8">
        <f>IFERROR(RANK('Stock Guide'!P19,'Stock Guide'!P:P,0)+COUNTIF('Stock Guide'!$P$6:'Stock Guide'!P19,'Stock Guide'!P19)-1,"")</f>
        <v>51</v>
      </c>
      <c r="AQ18" s="8">
        <f>IFERROR(RANK('Stock Guide'!W19,'Stock Guide'!W:W,1)+COUNTIF('Stock Guide'!$W$6:'Stock Guide'!W19,'Stock Guide'!W19)-1,"")</f>
        <v>5</v>
      </c>
    </row>
    <row r="19" spans="1:43" ht="15.95" customHeight="1" x14ac:dyDescent="0.3">
      <c r="A19" s="2"/>
      <c r="B19" s="39">
        <v>3</v>
      </c>
      <c r="C19" s="124">
        <f>IFERROR(INDEX('Stock Guide'!J:J,MATCH('TOP 10'!$D19,'Stock Guide'!$C:$C,0)),"")</f>
        <v>102855.88509375</v>
      </c>
      <c r="D19" s="18" t="str">
        <f t="shared" si="6"/>
        <v>YPFD</v>
      </c>
      <c r="E19" s="75" t="str">
        <f t="shared" si="7"/>
        <v>Ypf S.A.</v>
      </c>
      <c r="F19" s="75" t="str">
        <f>IFERROR(INDEX('Stock Guide'!$G:$G,MATCH('TOP 10'!$D19,'Stock Guide'!$C:$C,0)),"")</f>
        <v>Petróleo y Gas</v>
      </c>
      <c r="G19" s="25"/>
      <c r="H19" s="39">
        <v>3</v>
      </c>
      <c r="I19" s="20">
        <f>IFERROR(INDEX('Stock Guide'!K:K,MATCH('TOP 10'!$J19,'Stock Guide'!$C:$C,0)),"")</f>
        <v>0.106666666666715</v>
      </c>
      <c r="J19" s="18" t="str">
        <f t="shared" si="8"/>
        <v>ESME</v>
      </c>
      <c r="K19" s="75" t="str">
        <f t="shared" si="9"/>
        <v>Bodegas Esmeralda</v>
      </c>
      <c r="L19" s="75" t="str">
        <f>IFERROR(INDEX('Stock Guide'!$G:$G,MATCH('TOP 10'!$J19,'Stock Guide'!$C:$C,0)),"")</f>
        <v>Alimentos y Beb</v>
      </c>
      <c r="M19" s="26"/>
      <c r="N19" s="39">
        <v>3</v>
      </c>
      <c r="O19" s="79">
        <f>IFERROR(INDEX('Stock Guide'!L:L,MATCH('TOP 10'!$P19,'Stock Guide'!$C:$C,0)),"")</f>
        <v>8.0678949166467593</v>
      </c>
      <c r="P19" s="18" t="str">
        <f t="shared" si="10"/>
        <v>GARO</v>
      </c>
      <c r="Q19" s="18" t="str">
        <f t="shared" si="11"/>
        <v>Garovaglio</v>
      </c>
      <c r="R19" s="75" t="str">
        <f>IFERROR(INDEX('Stock Guide'!$G:$G,MATCH('TOP 10'!$P19,'Stock Guide'!$C:$C,0)),"")</f>
        <v>Química</v>
      </c>
      <c r="S19" s="2"/>
      <c r="U19" s="4"/>
      <c r="V19" s="4"/>
      <c r="AF19" s="6" t="s">
        <v>31</v>
      </c>
      <c r="AG19" s="6" t="s">
        <v>104</v>
      </c>
      <c r="AH19" s="7" t="s">
        <v>177</v>
      </c>
      <c r="AI19" s="8">
        <f>IFERROR(RANK('Stock Guide'!U20,'Stock Guide'!U:U,0)+COUNTIF('Stock Guide'!$U$6:'Stock Guide'!U20,'Stock Guide'!U20)-1,"")</f>
        <v>33</v>
      </c>
      <c r="AJ19" s="8">
        <f>IFERROR(RANK('Stock Guide'!V20,'Stock Guide'!V:V,0)+COUNTIF('Stock Guide'!$V$6:'Stock Guide'!V20,'Stock Guide'!V20)-1,"")</f>
        <v>54</v>
      </c>
      <c r="AK19" s="8">
        <f>IFERROR(RANK('Stock Guide'!W20,'Stock Guide'!W:W,0)+COUNTIF('Stock Guide'!$W$6:'Stock Guide'!W20,'Stock Guide'!W20)-1,"")</f>
        <v>53</v>
      </c>
      <c r="AL19" s="8">
        <f>IFERROR(RANK('Stock Guide'!J20,'Stock Guide'!J:J,0)+COUNTIF('Stock Guide'!$J$6:'Stock Guide'!J20,'Stock Guide'!J20)-1,"")</f>
        <v>54</v>
      </c>
      <c r="AM19" s="8">
        <f>IFERROR(RANK('Stock Guide'!K20,'Stock Guide'!K:K,0)+COUNTIF('Stock Guide'!$K$6:'Stock Guide'!K20,'Stock Guide'!K20)-1,"")</f>
        <v>27</v>
      </c>
      <c r="AN19" s="8">
        <f>IFERROR(RANK('Stock Guide'!L20,'Stock Guide'!L:L,0)+COUNTIF('Stock Guide'!$L$6:'Stock Guide'!L20,'Stock Guide'!L20)-1,"")</f>
        <v>52</v>
      </c>
      <c r="AO19" s="8">
        <f>IFERROR(RANK('Stock Guide'!N20,'Stock Guide'!N:N,0)+COUNTIF('Stock Guide'!$N$6:'Stock Guide'!N20,'Stock Guide'!N20)-1,"")</f>
        <v>42</v>
      </c>
      <c r="AP19" s="8">
        <f>IFERROR(RANK('Stock Guide'!P20,'Stock Guide'!P:P,0)+COUNTIF('Stock Guide'!$P$6:'Stock Guide'!P20,'Stock Guide'!P20)-1,"")</f>
        <v>49</v>
      </c>
      <c r="AQ19" s="8">
        <f>IFERROR(RANK('Stock Guide'!W20,'Stock Guide'!W:W,1)+COUNTIF('Stock Guide'!$W$6:'Stock Guide'!W20,'Stock Guide'!W20)-1,"")</f>
        <v>15</v>
      </c>
    </row>
    <row r="20" spans="1:43" ht="15.95" customHeight="1" x14ac:dyDescent="0.3">
      <c r="A20" s="2"/>
      <c r="B20" s="39">
        <v>4</v>
      </c>
      <c r="C20" s="124">
        <f>IFERROR(INDEX('Stock Guide'!J:J,MATCH('TOP 10'!$D20,'Stock Guide'!$C:$C,0)),"")</f>
        <v>64101.169531250001</v>
      </c>
      <c r="D20" s="18" t="str">
        <f t="shared" si="6"/>
        <v>PAMP</v>
      </c>
      <c r="E20" s="75" t="str">
        <f t="shared" si="7"/>
        <v>Pampa Energia S.A.</v>
      </c>
      <c r="F20" s="75" t="str">
        <f>IFERROR(INDEX('Stock Guide'!$G:$G,MATCH('TOP 10'!$D20,'Stock Guide'!$C:$C,0)),"")</f>
        <v>Energía Eléctrica</v>
      </c>
      <c r="G20" s="25"/>
      <c r="H20" s="39">
        <v>4</v>
      </c>
      <c r="I20" s="20">
        <f>IFERROR(INDEX('Stock Guide'!K:K,MATCH('TOP 10'!$J20,'Stock Guide'!$C:$C,0)),"")</f>
        <v>8.8862559241679295E-2</v>
      </c>
      <c r="J20" s="18" t="str">
        <f t="shared" si="8"/>
        <v>OEST</v>
      </c>
      <c r="K20" s="75" t="str">
        <f t="shared" si="9"/>
        <v>Grupo Concesionario del Oeste S.A.</v>
      </c>
      <c r="L20" s="75" t="str">
        <f>IFERROR(INDEX('Stock Guide'!$G:$G,MATCH('TOP 10'!$J20,'Stock Guide'!$C:$C,0)),"")</f>
        <v>Transporte Servic</v>
      </c>
      <c r="M20" s="19"/>
      <c r="N20" s="39">
        <v>4</v>
      </c>
      <c r="O20" s="79">
        <f>IFERROR(INDEX('Stock Guide'!L:L,MATCH('TOP 10'!$P20,'Stock Guide'!$C:$C,0)),"")</f>
        <v>7.2514625708572602</v>
      </c>
      <c r="P20" s="18" t="str">
        <f t="shared" si="10"/>
        <v>RIGO</v>
      </c>
      <c r="Q20" s="75" t="str">
        <f t="shared" si="11"/>
        <v>Rigolleau</v>
      </c>
      <c r="R20" s="75" t="str">
        <f>IFERROR(INDEX('Stock Guide'!$G:$G,MATCH('TOP 10'!$P20,'Stock Guide'!$C:$C,0)),"")</f>
        <v>Minerales no Met</v>
      </c>
      <c r="S20" s="2"/>
      <c r="U20" s="4"/>
      <c r="V20" s="4"/>
      <c r="AF20" s="6" t="s">
        <v>32</v>
      </c>
      <c r="AG20" s="6" t="s">
        <v>105</v>
      </c>
      <c r="AH20" s="7" t="s">
        <v>178</v>
      </c>
      <c r="AI20" s="8">
        <f>IFERROR(RANK('Stock Guide'!U21,'Stock Guide'!U:U,0)+COUNTIF('Stock Guide'!$U$6:'Stock Guide'!U21,'Stock Guide'!U21)-1,"")</f>
        <v>46</v>
      </c>
      <c r="AJ20" s="8">
        <f>IFERROR(RANK('Stock Guide'!V21,'Stock Guide'!V:V,0)+COUNTIF('Stock Guide'!$V$6:'Stock Guide'!V21,'Stock Guide'!V21)-1,"")</f>
        <v>3</v>
      </c>
      <c r="AK20" s="8">
        <f>IFERROR(RANK('Stock Guide'!W21,'Stock Guide'!W:W,0)+COUNTIF('Stock Guide'!$W$6:'Stock Guide'!W21,'Stock Guide'!W21)-1,"")</f>
        <v>7</v>
      </c>
      <c r="AL20" s="8">
        <f>IFERROR(RANK('Stock Guide'!J21,'Stock Guide'!J:J,0)+COUNTIF('Stock Guide'!$J$6:'Stock Guide'!J21,'Stock Guide'!J21)-1,"")</f>
        <v>25</v>
      </c>
      <c r="AM20" s="8">
        <f>IFERROR(RANK('Stock Guide'!K21,'Stock Guide'!K:K,0)+COUNTIF('Stock Guide'!$K$6:'Stock Guide'!K21,'Stock Guide'!K21)-1,"")</f>
        <v>28</v>
      </c>
      <c r="AN20" s="8">
        <f>IFERROR(RANK('Stock Guide'!L21,'Stock Guide'!L:L,0)+COUNTIF('Stock Guide'!$L$6:'Stock Guide'!L21,'Stock Guide'!L21)-1,"")</f>
        <v>12</v>
      </c>
      <c r="AO20" s="8">
        <f>IFERROR(RANK('Stock Guide'!N21,'Stock Guide'!N:N,0)+COUNTIF('Stock Guide'!$N$6:'Stock Guide'!N21,'Stock Guide'!N21)-1,"")</f>
        <v>9</v>
      </c>
      <c r="AP20" s="8">
        <f>IFERROR(RANK('Stock Guide'!P21,'Stock Guide'!P:P,0)+COUNTIF('Stock Guide'!$P$6:'Stock Guide'!P21,'Stock Guide'!P21)-1,"")</f>
        <v>11</v>
      </c>
      <c r="AQ20" s="8">
        <f>IFERROR(RANK('Stock Guide'!W21,'Stock Guide'!W:W,1)+COUNTIF('Stock Guide'!$W$6:'Stock Guide'!W21,'Stock Guide'!W21)-1,"")</f>
        <v>61</v>
      </c>
    </row>
    <row r="21" spans="1:43" ht="15.95" customHeight="1" x14ac:dyDescent="0.3">
      <c r="A21" s="2"/>
      <c r="B21" s="39">
        <v>5</v>
      </c>
      <c r="C21" s="124">
        <f>IFERROR(INDEX('Stock Guide'!J:J,MATCH('TOP 10'!$D21,'Stock Guide'!$C:$C,0)),"")</f>
        <v>54101.990671874999</v>
      </c>
      <c r="D21" s="18" t="str">
        <f t="shared" si="6"/>
        <v>LOMA</v>
      </c>
      <c r="E21" s="75" t="str">
        <f t="shared" si="7"/>
        <v>Loma Negra</v>
      </c>
      <c r="F21" s="75" t="str">
        <f>IFERROR(INDEX('Stock Guide'!$G:$G,MATCH('TOP 10'!$D21,'Stock Guide'!$C:$C,0)),"")</f>
        <v>Minerales no Met</v>
      </c>
      <c r="G21" s="25"/>
      <c r="H21" s="39">
        <v>5</v>
      </c>
      <c r="I21" s="20">
        <f>IFERROR(INDEX('Stock Guide'!K:K,MATCH('TOP 10'!$J21,'Stock Guide'!$C:$C,0)),"")</f>
        <v>7.4471370526371206E-2</v>
      </c>
      <c r="J21" s="18" t="str">
        <f t="shared" si="8"/>
        <v>CTIO</v>
      </c>
      <c r="K21" s="75" t="str">
        <f t="shared" si="9"/>
        <v>Consultatio</v>
      </c>
      <c r="L21" s="75" t="str">
        <f>IFERROR(INDEX('Stock Guide'!$G:$G,MATCH('TOP 10'!$J21,'Stock Guide'!$C:$C,0)),"")</f>
        <v>Construcción</v>
      </c>
      <c r="M21" s="19"/>
      <c r="N21" s="39">
        <v>5</v>
      </c>
      <c r="O21" s="79">
        <f>IFERROR(INDEX('Stock Guide'!L:L,MATCH('TOP 10'!$P21,'Stock Guide'!$C:$C,0)),"")</f>
        <v>5.5089390041539401</v>
      </c>
      <c r="P21" s="18" t="str">
        <f t="shared" si="10"/>
        <v>HAVA</v>
      </c>
      <c r="Q21" s="75" t="str">
        <f t="shared" si="11"/>
        <v>Havanna Holding S.A.</v>
      </c>
      <c r="R21" s="75" t="str">
        <f>IFERROR(INDEX('Stock Guide'!$G:$G,MATCH('TOP 10'!$P21,'Stock Guide'!$C:$C,0)),"")</f>
        <v>Finanzas y Seguros</v>
      </c>
      <c r="S21" s="2"/>
      <c r="U21" s="4"/>
      <c r="V21" s="4"/>
      <c r="AF21" s="6" t="s">
        <v>33</v>
      </c>
      <c r="AG21" s="6" t="s">
        <v>106</v>
      </c>
      <c r="AH21" s="7" t="s">
        <v>179</v>
      </c>
      <c r="AI21" s="8">
        <f>IFERROR(RANK('Stock Guide'!U22,'Stock Guide'!U:U,0)+COUNTIF('Stock Guide'!$U$6:'Stock Guide'!U22,'Stock Guide'!U22)-1,"")</f>
        <v>37</v>
      </c>
      <c r="AJ21" s="8">
        <f>IFERROR(RANK('Stock Guide'!V22,'Stock Guide'!V:V,0)+COUNTIF('Stock Guide'!$V$6:'Stock Guide'!V22,'Stock Guide'!V22)-1,"")</f>
        <v>39</v>
      </c>
      <c r="AK21" s="8">
        <f>IFERROR(RANK('Stock Guide'!W22,'Stock Guide'!W:W,0)+COUNTIF('Stock Guide'!$W$6:'Stock Guide'!W22,'Stock Guide'!W22)-1,"")</f>
        <v>31</v>
      </c>
      <c r="AL21" s="8">
        <f>IFERROR(RANK('Stock Guide'!J22,'Stock Guide'!J:J,0)+COUNTIF('Stock Guide'!$J$6:'Stock Guide'!J22,'Stock Guide'!J22)-1,"")</f>
        <v>42</v>
      </c>
      <c r="AM21" s="8">
        <f>IFERROR(RANK('Stock Guide'!K22,'Stock Guide'!K:K,0)+COUNTIF('Stock Guide'!$K$6:'Stock Guide'!K22,'Stock Guide'!K22)-1,"")</f>
        <v>29</v>
      </c>
      <c r="AN21" s="8">
        <f>IFERROR(RANK('Stock Guide'!L22,'Stock Guide'!L:L,0)+COUNTIF('Stock Guide'!$L$6:'Stock Guide'!L22,'Stock Guide'!L22)-1,"")</f>
        <v>41</v>
      </c>
      <c r="AO21" s="8">
        <f>IFERROR(RANK('Stock Guide'!N22,'Stock Guide'!N:N,0)+COUNTIF('Stock Guide'!$N$6:'Stock Guide'!N22,'Stock Guide'!N22)-1,"")</f>
        <v>58</v>
      </c>
      <c r="AP21" s="8">
        <f>IFERROR(RANK('Stock Guide'!P22,'Stock Guide'!P:P,0)+COUNTIF('Stock Guide'!$P$6:'Stock Guide'!P22,'Stock Guide'!P22)-1,"")</f>
        <v>26</v>
      </c>
      <c r="AQ21" s="8">
        <f>IFERROR(RANK('Stock Guide'!W22,'Stock Guide'!W:W,1)+COUNTIF('Stock Guide'!$W$6:'Stock Guide'!W22,'Stock Guide'!W22)-1,"")</f>
        <v>37</v>
      </c>
    </row>
    <row r="22" spans="1:43" ht="15.95" customHeight="1" x14ac:dyDescent="0.3">
      <c r="A22" s="2"/>
      <c r="B22" s="39">
        <v>6</v>
      </c>
      <c r="C22" s="124">
        <f>IFERROR(INDEX('Stock Guide'!J:J,MATCH('TOP 10'!$D22,'Stock Guide'!$C:$C,0)),"")</f>
        <v>40610.743953124998</v>
      </c>
      <c r="D22" s="18" t="str">
        <f t="shared" si="6"/>
        <v>BBAR</v>
      </c>
      <c r="E22" s="75" t="str">
        <f t="shared" si="7"/>
        <v>Bbva S. A.</v>
      </c>
      <c r="F22" s="75" t="str">
        <f>IFERROR(INDEX('Stock Guide'!$G:$G,MATCH('TOP 10'!$D22,'Stock Guide'!$C:$C,0)),"")</f>
        <v>Finanzas y Seguros</v>
      </c>
      <c r="G22" s="25"/>
      <c r="H22" s="39">
        <v>6</v>
      </c>
      <c r="I22" s="20">
        <f>IFERROR(INDEX('Stock Guide'!K:K,MATCH('TOP 10'!$J22,'Stock Guide'!$C:$C,0)),"")</f>
        <v>6.56249999999272E-2</v>
      </c>
      <c r="J22" s="18" t="str">
        <f t="shared" si="8"/>
        <v>GAMI</v>
      </c>
      <c r="K22" s="75" t="str">
        <f t="shared" si="9"/>
        <v>B-Gaming Sa</v>
      </c>
      <c r="L22" s="75" t="str">
        <f>IFERROR(INDEX('Stock Guide'!$G:$G,MATCH('TOP 10'!$J22,'Stock Guide'!$C:$C,0)),"")</f>
        <v>Otros</v>
      </c>
      <c r="M22" s="19"/>
      <c r="N22" s="39">
        <v>6</v>
      </c>
      <c r="O22" s="79">
        <f>IFERROR(INDEX('Stock Guide'!L:L,MATCH('TOP 10'!$P22,'Stock Guide'!$C:$C,0)),"")</f>
        <v>5.0985730898100901</v>
      </c>
      <c r="P22" s="18" t="str">
        <f t="shared" si="10"/>
        <v>MORI</v>
      </c>
      <c r="Q22" s="75" t="str">
        <f t="shared" si="11"/>
        <v>Morixe</v>
      </c>
      <c r="R22" s="75" t="str">
        <f>IFERROR(INDEX('Stock Guide'!$G:$G,MATCH('TOP 10'!$P22,'Stock Guide'!$C:$C,0)),"")</f>
        <v>Alimentos y Beb</v>
      </c>
      <c r="S22" s="2"/>
      <c r="U22" s="4"/>
      <c r="V22" s="4"/>
      <c r="AF22" s="6" t="s">
        <v>34</v>
      </c>
      <c r="AG22" s="6" t="s">
        <v>107</v>
      </c>
      <c r="AH22" s="7" t="s">
        <v>180</v>
      </c>
      <c r="AI22" s="8">
        <f>IFERROR(RANK('Stock Guide'!U23,'Stock Guide'!U:U,0)+COUNTIF('Stock Guide'!$U$6:'Stock Guide'!U23,'Stock Guide'!U23)-1,"")</f>
        <v>53</v>
      </c>
      <c r="AJ22" s="8">
        <f>IFERROR(RANK('Stock Guide'!V23,'Stock Guide'!V:V,0)+COUNTIF('Stock Guide'!$V$6:'Stock Guide'!V23,'Stock Guide'!V23)-1,"")</f>
        <v>59</v>
      </c>
      <c r="AK22" s="8">
        <f>IFERROR(RANK('Stock Guide'!W23,'Stock Guide'!W:W,0)+COUNTIF('Stock Guide'!$W$6:'Stock Guide'!W23,'Stock Guide'!W23)-1,"")</f>
        <v>57</v>
      </c>
      <c r="AL22" s="8">
        <f>IFERROR(RANK('Stock Guide'!J23,'Stock Guide'!J:J,0)+COUNTIF('Stock Guide'!$J$6:'Stock Guide'!J23,'Stock Guide'!J23)-1,"")</f>
        <v>43</v>
      </c>
      <c r="AM22" s="8">
        <f>IFERROR(RANK('Stock Guide'!K23,'Stock Guide'!K:K,0)+COUNTIF('Stock Guide'!$K$6:'Stock Guide'!K23,'Stock Guide'!K23)-1,"")</f>
        <v>30</v>
      </c>
      <c r="AN22" s="8">
        <f>IFERROR(RANK('Stock Guide'!L23,'Stock Guide'!L:L,0)+COUNTIF('Stock Guide'!$L$6:'Stock Guide'!L23,'Stock Guide'!L23)-1,"")</f>
        <v>61</v>
      </c>
      <c r="AO22" s="8">
        <f>IFERROR(RANK('Stock Guide'!N23,'Stock Guide'!N:N,0)+COUNTIF('Stock Guide'!$N$6:'Stock Guide'!N23,'Stock Guide'!N23)-1,"")</f>
        <v>52</v>
      </c>
      <c r="AP22" s="8">
        <f>IFERROR(RANK('Stock Guide'!P23,'Stock Guide'!P:P,0)+COUNTIF('Stock Guide'!$P$6:'Stock Guide'!P23,'Stock Guide'!P23)-1,"")</f>
        <v>50</v>
      </c>
      <c r="AQ22" s="8">
        <f>IFERROR(RANK('Stock Guide'!W23,'Stock Guide'!W:W,1)+COUNTIF('Stock Guide'!$W$6:'Stock Guide'!W23,'Stock Guide'!W23)-1,"")</f>
        <v>11</v>
      </c>
    </row>
    <row r="23" spans="1:43" ht="15.95" customHeight="1" x14ac:dyDescent="0.3">
      <c r="A23" s="2"/>
      <c r="B23" s="39">
        <v>7</v>
      </c>
      <c r="C23" s="124">
        <f>IFERROR(INDEX('Stock Guide'!J:J,MATCH('TOP 10'!$D23,'Stock Guide'!$C:$C,0)),"")</f>
        <v>40443.537859374999</v>
      </c>
      <c r="D23" s="18" t="str">
        <f t="shared" si="6"/>
        <v>ALUA</v>
      </c>
      <c r="E23" s="75" t="str">
        <f t="shared" si="7"/>
        <v>Aluar</v>
      </c>
      <c r="F23" s="75" t="str">
        <f>IFERROR(INDEX('Stock Guide'!$G:$G,MATCH('TOP 10'!$D23,'Stock Guide'!$C:$C,0)),"")</f>
        <v>Siderur &amp; Metalur</v>
      </c>
      <c r="G23" s="25"/>
      <c r="H23" s="39">
        <v>7</v>
      </c>
      <c r="I23" s="20">
        <f>IFERROR(INDEX('Stock Guide'!K:K,MATCH('TOP 10'!$J23,'Stock Guide'!$C:$C,0)),"")</f>
        <v>6.1728395061800299E-2</v>
      </c>
      <c r="J23" s="18" t="str">
        <f t="shared" si="8"/>
        <v>COME</v>
      </c>
      <c r="K23" s="75" t="str">
        <f t="shared" si="9"/>
        <v>Comercial del Plata</v>
      </c>
      <c r="L23" s="75" t="str">
        <f>IFERROR(INDEX('Stock Guide'!$G:$G,MATCH('TOP 10'!$J23,'Stock Guide'!$C:$C,0)),"")</f>
        <v>Otros</v>
      </c>
      <c r="M23" s="19"/>
      <c r="N23" s="39">
        <v>7</v>
      </c>
      <c r="O23" s="79">
        <f>IFERROR(INDEX('Stock Guide'!L:L,MATCH('TOP 10'!$P23,'Stock Guide'!$C:$C,0)),"")</f>
        <v>4.7459300550181096</v>
      </c>
      <c r="P23" s="18" t="str">
        <f t="shared" si="10"/>
        <v>MOLA</v>
      </c>
      <c r="Q23" s="75" t="str">
        <f t="shared" si="11"/>
        <v>Molinos Agro S.A.</v>
      </c>
      <c r="R23" s="75" t="str">
        <f>IFERROR(INDEX('Stock Guide'!$G:$G,MATCH('TOP 10'!$P23,'Stock Guide'!$C:$C,0)),"")</f>
        <v>Alimentos y Beb</v>
      </c>
      <c r="S23" s="2"/>
      <c r="U23" s="4"/>
      <c r="V23" s="4"/>
      <c r="AF23" s="6" t="s">
        <v>35</v>
      </c>
      <c r="AG23" s="6" t="s">
        <v>108</v>
      </c>
      <c r="AH23" s="7" t="s">
        <v>181</v>
      </c>
      <c r="AI23" s="8">
        <f>IFERROR(RANK('Stock Guide'!U24,'Stock Guide'!U:U,0)+COUNTIF('Stock Guide'!$U$6:'Stock Guide'!U24,'Stock Guide'!U24)-1,"")</f>
        <v>7</v>
      </c>
      <c r="AJ23" s="8">
        <f>IFERROR(RANK('Stock Guide'!V24,'Stock Guide'!V:V,0)+COUNTIF('Stock Guide'!$V$6:'Stock Guide'!V24,'Stock Guide'!V24)-1,"")</f>
        <v>41</v>
      </c>
      <c r="AK23" s="8">
        <f>IFERROR(RANK('Stock Guide'!W24,'Stock Guide'!W:W,0)+COUNTIF('Stock Guide'!$W$6:'Stock Guide'!W24,'Stock Guide'!W24)-1,"")</f>
        <v>27</v>
      </c>
      <c r="AL23" s="8">
        <f>IFERROR(RANK('Stock Guide'!J24,'Stock Guide'!J:J,0)+COUNTIF('Stock Guide'!$J$6:'Stock Guide'!J24,'Stock Guide'!J24)-1,"")</f>
        <v>14</v>
      </c>
      <c r="AM23" s="8">
        <f>IFERROR(RANK('Stock Guide'!K24,'Stock Guide'!K:K,0)+COUNTIF('Stock Guide'!$K$6:'Stock Guide'!K24,'Stock Guide'!K24)-1,"")</f>
        <v>11</v>
      </c>
      <c r="AN23" s="8">
        <f>IFERROR(RANK('Stock Guide'!L24,'Stock Guide'!L:L,0)+COUNTIF('Stock Guide'!$L$6:'Stock Guide'!L24,'Stock Guide'!L24)-1,"")</f>
        <v>48</v>
      </c>
      <c r="AO23" s="8">
        <f>IFERROR(RANK('Stock Guide'!N24,'Stock Guide'!N:N,0)+COUNTIF('Stock Guide'!$N$6:'Stock Guide'!N24,'Stock Guide'!N24)-1,"")</f>
        <v>12</v>
      </c>
      <c r="AP23" s="8">
        <f>IFERROR(RANK('Stock Guide'!P24,'Stock Guide'!P:P,0)+COUNTIF('Stock Guide'!$P$6:'Stock Guide'!P24,'Stock Guide'!P24)-1,"")</f>
        <v>27</v>
      </c>
      <c r="AQ23" s="8">
        <f>IFERROR(RANK('Stock Guide'!W24,'Stock Guide'!W:W,1)+COUNTIF('Stock Guide'!$W$6:'Stock Guide'!W24,'Stock Guide'!W24)-1,"")</f>
        <v>41</v>
      </c>
    </row>
    <row r="24" spans="1:43" ht="15.95" customHeight="1" x14ac:dyDescent="0.3">
      <c r="A24" s="2"/>
      <c r="B24" s="39">
        <v>8</v>
      </c>
      <c r="C24" s="124">
        <f>IFERROR(INDEX('Stock Guide'!J:J,MATCH('TOP 10'!$D24,'Stock Guide'!$C:$C,0)),"")</f>
        <v>37158.427890624997</v>
      </c>
      <c r="D24" s="18" t="str">
        <f t="shared" si="6"/>
        <v>BYMA</v>
      </c>
      <c r="E24" s="75" t="str">
        <f t="shared" si="7"/>
        <v>Bolsas Y Mercados Argentinos S.A.</v>
      </c>
      <c r="F24" s="75" t="str">
        <f>IFERROR(INDEX('Stock Guide'!$G:$G,MATCH('TOP 10'!$D24,'Stock Guide'!$C:$C,0)),"")</f>
        <v>Finanzas y Seguros</v>
      </c>
      <c r="G24" s="25"/>
      <c r="H24" s="39">
        <v>8</v>
      </c>
      <c r="I24" s="20">
        <f>IFERROR(INDEX('Stock Guide'!K:K,MATCH('TOP 10'!$J24,'Stock Guide'!$C:$C,0)),"")</f>
        <v>4.9915823088231302E-2</v>
      </c>
      <c r="J24" s="18" t="str">
        <f t="shared" si="8"/>
        <v>AUSO</v>
      </c>
      <c r="K24" s="75" t="str">
        <f t="shared" si="9"/>
        <v>Autopistas del Sol</v>
      </c>
      <c r="L24" s="75" t="str">
        <f>IFERROR(INDEX('Stock Guide'!$G:$G,MATCH('TOP 10'!$J24,'Stock Guide'!$C:$C,0)),"")</f>
        <v>Transporte Servic</v>
      </c>
      <c r="M24" s="19"/>
      <c r="N24" s="39">
        <v>8</v>
      </c>
      <c r="O24" s="79">
        <f>IFERROR(INDEX('Stock Guide'!L:L,MATCH('TOP 10'!$P24,'Stock Guide'!$C:$C,0)),"")</f>
        <v>4.7415034131627198</v>
      </c>
      <c r="P24" s="18" t="str">
        <f t="shared" si="10"/>
        <v>VALO</v>
      </c>
      <c r="Q24" s="75" t="str">
        <f t="shared" si="11"/>
        <v>Grupo Financiero Valores Sociedad Anonima</v>
      </c>
      <c r="R24" s="75" t="str">
        <f>IFERROR(INDEX('Stock Guide'!$G:$G,MATCH('TOP 10'!$P24,'Stock Guide'!$C:$C,0)),"")</f>
        <v>Finanzas y Seguros</v>
      </c>
      <c r="S24" s="2"/>
      <c r="U24" s="4"/>
      <c r="V24" s="4"/>
      <c r="AF24" s="6" t="s">
        <v>36</v>
      </c>
      <c r="AG24" s="6" t="s">
        <v>109</v>
      </c>
      <c r="AH24" s="7" t="s">
        <v>182</v>
      </c>
      <c r="AI24" s="8">
        <f>IFERROR(RANK('Stock Guide'!U25,'Stock Guide'!U:U,0)+COUNTIF('Stock Guide'!$U$6:'Stock Guide'!U25,'Stock Guide'!U25)-1,"")</f>
        <v>35</v>
      </c>
      <c r="AJ24" s="8">
        <f>IFERROR(RANK('Stock Guide'!V25,'Stock Guide'!V:V,0)+COUNTIF('Stock Guide'!$V$6:'Stock Guide'!V25,'Stock Guide'!V25)-1,"")</f>
        <v>16</v>
      </c>
      <c r="AK24" s="8">
        <f>IFERROR(RANK('Stock Guide'!W25,'Stock Guide'!W:W,0)+COUNTIF('Stock Guide'!$W$6:'Stock Guide'!W25,'Stock Guide'!W25)-1,"")</f>
        <v>22</v>
      </c>
      <c r="AL24" s="8">
        <f>IFERROR(RANK('Stock Guide'!J25,'Stock Guide'!J:J,0)+COUNTIF('Stock Guide'!$J$6:'Stock Guide'!J25,'Stock Guide'!J25)-1,"")</f>
        <v>18</v>
      </c>
      <c r="AM24" s="8">
        <f>IFERROR(RANK('Stock Guide'!K25,'Stock Guide'!K:K,0)+COUNTIF('Stock Guide'!$K$6:'Stock Guide'!K25,'Stock Guide'!K25)-1,"")</f>
        <v>7</v>
      </c>
      <c r="AN24" s="8">
        <f>IFERROR(RANK('Stock Guide'!L25,'Stock Guide'!L:L,0)+COUNTIF('Stock Guide'!$L$6:'Stock Guide'!L25,'Stock Guide'!L25)-1,"")</f>
        <v>57</v>
      </c>
      <c r="AO24" s="8">
        <f>IFERROR(RANK('Stock Guide'!N25,'Stock Guide'!N:N,0)+COUNTIF('Stock Guide'!$N$6:'Stock Guide'!N25,'Stock Guide'!N25)-1,"")</f>
        <v>30</v>
      </c>
      <c r="AP24" s="8">
        <f>IFERROR(RANK('Stock Guide'!P25,'Stock Guide'!P:P,0)+COUNTIF('Stock Guide'!$P$6:'Stock Guide'!P25,'Stock Guide'!P25)-1,"")</f>
        <v>19</v>
      </c>
      <c r="AQ24" s="8">
        <f>IFERROR(RANK('Stock Guide'!W25,'Stock Guide'!W:W,1)+COUNTIF('Stock Guide'!$W$6:'Stock Guide'!W25,'Stock Guide'!W25)-1,"")</f>
        <v>46</v>
      </c>
    </row>
    <row r="25" spans="1:43" ht="15.95" customHeight="1" x14ac:dyDescent="0.3">
      <c r="A25" s="2"/>
      <c r="B25" s="39">
        <v>9</v>
      </c>
      <c r="C25" s="124">
        <f>IFERROR(INDEX('Stock Guide'!J:J,MATCH('TOP 10'!$D25,'Stock Guide'!$C:$C,0)),"")</f>
        <v>37001.899609375003</v>
      </c>
      <c r="D25" s="18" t="str">
        <f t="shared" si="6"/>
        <v>SUPV</v>
      </c>
      <c r="E25" s="75" t="str">
        <f t="shared" si="7"/>
        <v>Grupo Supervielle S.A.</v>
      </c>
      <c r="F25" s="75" t="str">
        <f>IFERROR(INDEX('Stock Guide'!$G:$G,MATCH('TOP 10'!$D25,'Stock Guide'!$C:$C,0)),"")</f>
        <v>Finanzas y Seguros</v>
      </c>
      <c r="G25" s="25"/>
      <c r="H25" s="39">
        <v>9</v>
      </c>
      <c r="I25" s="20">
        <f>IFERROR(INDEX('Stock Guide'!K:K,MATCH('TOP 10'!$J25,'Stock Guide'!$C:$C,0)),"")</f>
        <v>4.2655367235202003E-2</v>
      </c>
      <c r="J25" s="18" t="str">
        <f t="shared" si="8"/>
        <v>LOMA</v>
      </c>
      <c r="K25" s="75" t="str">
        <f t="shared" si="9"/>
        <v>Loma Negra</v>
      </c>
      <c r="L25" s="75" t="str">
        <f>IFERROR(INDEX('Stock Guide'!$G:$G,MATCH('TOP 10'!$J25,'Stock Guide'!$C:$C,0)),"")</f>
        <v>Minerales no Met</v>
      </c>
      <c r="M25" s="19"/>
      <c r="N25" s="39">
        <v>9</v>
      </c>
      <c r="O25" s="79">
        <f>IFERROR(INDEX('Stock Guide'!L:L,MATCH('TOP 10'!$P25,'Stock Guide'!$C:$C,0)),"")</f>
        <v>4.3138452468701898</v>
      </c>
      <c r="P25" s="18" t="str">
        <f t="shared" si="10"/>
        <v>ALUA</v>
      </c>
      <c r="Q25" s="75" t="str">
        <f t="shared" si="11"/>
        <v>Aluar</v>
      </c>
      <c r="R25" s="75" t="str">
        <f>IFERROR(INDEX('Stock Guide'!$G:$G,MATCH('TOP 10'!$P25,'Stock Guide'!$C:$C,0)),"")</f>
        <v>Siderur &amp; Metalur</v>
      </c>
      <c r="S25" s="2"/>
      <c r="U25" s="4"/>
      <c r="V25" s="4"/>
      <c r="AF25" s="6" t="s">
        <v>37</v>
      </c>
      <c r="AG25" s="6" t="s">
        <v>110</v>
      </c>
      <c r="AH25" s="7" t="s">
        <v>183</v>
      </c>
      <c r="AI25" s="8">
        <f>IFERROR(RANK('Stock Guide'!U26,'Stock Guide'!U:U,0)+COUNTIF('Stock Guide'!$U$6:'Stock Guide'!U26,'Stock Guide'!U26)-1,"")</f>
        <v>43</v>
      </c>
      <c r="AJ25" s="8">
        <f>IFERROR(RANK('Stock Guide'!V26,'Stock Guide'!V:V,0)+COUNTIF('Stock Guide'!$V$6:'Stock Guide'!V26,'Stock Guide'!V26)-1,"")</f>
        <v>18</v>
      </c>
      <c r="AK25" s="8">
        <f>IFERROR(RANK('Stock Guide'!W26,'Stock Guide'!W:W,0)+COUNTIF('Stock Guide'!$W$6:'Stock Guide'!W26,'Stock Guide'!W26)-1,"")</f>
        <v>14</v>
      </c>
      <c r="AL25" s="8">
        <f>IFERROR(RANK('Stock Guide'!J26,'Stock Guide'!J:J,0)+COUNTIF('Stock Guide'!$J$6:'Stock Guide'!J26,'Stock Guide'!J26)-1,"")</f>
        <v>36</v>
      </c>
      <c r="AM25" s="8">
        <f>IFERROR(RANK('Stock Guide'!K26,'Stock Guide'!K:K,0)+COUNTIF('Stock Guide'!$K$6:'Stock Guide'!K26,'Stock Guide'!K26)-1,"")</f>
        <v>5</v>
      </c>
      <c r="AN25" s="8">
        <f>IFERROR(RANK('Stock Guide'!L26,'Stock Guide'!L:L,0)+COUNTIF('Stock Guide'!$L$6:'Stock Guide'!L26,'Stock Guide'!L26)-1,"")</f>
        <v>26</v>
      </c>
      <c r="AO25" s="8">
        <f>IFERROR(RANK('Stock Guide'!N26,'Stock Guide'!N:N,0)+COUNTIF('Stock Guide'!$N$6:'Stock Guide'!N26,'Stock Guide'!N26)-1,"")</f>
        <v>54</v>
      </c>
      <c r="AP25" s="8">
        <f>IFERROR(RANK('Stock Guide'!P26,'Stock Guide'!P:P,0)+COUNTIF('Stock Guide'!$P$6:'Stock Guide'!P26,'Stock Guide'!P26)-1,"")</f>
        <v>7</v>
      </c>
      <c r="AQ25" s="8">
        <f>IFERROR(RANK('Stock Guide'!W26,'Stock Guide'!W:W,1)+COUNTIF('Stock Guide'!$W$6:'Stock Guide'!W26,'Stock Guide'!W26)-1,"")</f>
        <v>54</v>
      </c>
    </row>
    <row r="26" spans="1:43" ht="15.95" customHeight="1" x14ac:dyDescent="0.3">
      <c r="A26" s="2"/>
      <c r="B26" s="127">
        <v>10</v>
      </c>
      <c r="C26" s="131">
        <f>IFERROR(INDEX('Stock Guide'!J:J,MATCH('TOP 10'!$D26,'Stock Guide'!$C:$C,0)),"")</f>
        <v>28871.14253125</v>
      </c>
      <c r="D26" s="129" t="str">
        <f t="shared" si="6"/>
        <v>VALO</v>
      </c>
      <c r="E26" s="130" t="str">
        <f t="shared" si="7"/>
        <v>Grupo Financiero Valores Sociedad Anonima</v>
      </c>
      <c r="F26" s="130" t="str">
        <f>IFERROR(INDEX('Stock Guide'!$G:$G,MATCH('TOP 10'!$D26,'Stock Guide'!$C:$C,0)),"")</f>
        <v>Finanzas y Seguros</v>
      </c>
      <c r="G26" s="25"/>
      <c r="H26" s="127">
        <v>10</v>
      </c>
      <c r="I26" s="133">
        <f>IFERROR(INDEX('Stock Guide'!K:K,MATCH('TOP 10'!$J26,'Stock Guide'!$C:$C,0)),"")</f>
        <v>3.3783783783801501E-2</v>
      </c>
      <c r="J26" s="129" t="str">
        <f t="shared" si="8"/>
        <v>HARG</v>
      </c>
      <c r="K26" s="130" t="str">
        <f t="shared" si="9"/>
        <v>Holcim Argentina</v>
      </c>
      <c r="L26" s="130" t="str">
        <f>IFERROR(INDEX('Stock Guide'!$G:$G,MATCH('TOP 10'!$J26,'Stock Guide'!$C:$C,0)),"")</f>
        <v>Minerales no Met</v>
      </c>
      <c r="M26" s="19"/>
      <c r="N26" s="127">
        <v>10</v>
      </c>
      <c r="O26" s="132">
        <f>IFERROR(INDEX('Stock Guide'!L:L,MATCH('TOP 10'!$P26,'Stock Guide'!$C:$C,0)),"")</f>
        <v>3.66062304737352</v>
      </c>
      <c r="P26" s="129" t="str">
        <f t="shared" si="10"/>
        <v>ESME</v>
      </c>
      <c r="Q26" s="129" t="str">
        <f t="shared" si="11"/>
        <v>Bodegas Esmeralda</v>
      </c>
      <c r="R26" s="130" t="str">
        <f>IFERROR(INDEX('Stock Guide'!$G:$G,MATCH('TOP 10'!$P26,'Stock Guide'!$C:$C,0)),"")</f>
        <v>Alimentos y Beb</v>
      </c>
      <c r="S26" s="2"/>
      <c r="U26" s="4"/>
      <c r="V26" s="4"/>
      <c r="AF26" s="6" t="s">
        <v>38</v>
      </c>
      <c r="AG26" s="6" t="s">
        <v>111</v>
      </c>
      <c r="AH26" s="7" t="s">
        <v>184</v>
      </c>
      <c r="AI26" s="8">
        <f>IFERROR(RANK('Stock Guide'!U27,'Stock Guide'!U:U,0)+COUNTIF('Stock Guide'!$U$6:'Stock Guide'!U27,'Stock Guide'!U27)-1,"")</f>
        <v>11</v>
      </c>
      <c r="AJ26" s="8">
        <f>IFERROR(RANK('Stock Guide'!V27,'Stock Guide'!V:V,0)+COUNTIF('Stock Guide'!$V$6:'Stock Guide'!V27,'Stock Guide'!V27)-1,"")</f>
        <v>52</v>
      </c>
      <c r="AK26" s="8">
        <f>IFERROR(RANK('Stock Guide'!W27,'Stock Guide'!W:W,0)+COUNTIF('Stock Guide'!$W$6:'Stock Guide'!W27,'Stock Guide'!W27)-1,"")</f>
        <v>54</v>
      </c>
      <c r="AL26" s="8">
        <f>IFERROR(RANK('Stock Guide'!J27,'Stock Guide'!J:J,0)+COUNTIF('Stock Guide'!$J$6:'Stock Guide'!J27,'Stock Guide'!J27)-1,"")</f>
        <v>17</v>
      </c>
      <c r="AM26" s="8">
        <f>IFERROR(RANK('Stock Guide'!K27,'Stock Guide'!K:K,0)+COUNTIF('Stock Guide'!$K$6:'Stock Guide'!K27,'Stock Guide'!K27)-1,"")</f>
        <v>31</v>
      </c>
      <c r="AN26" s="8">
        <f>IFERROR(RANK('Stock Guide'!L27,'Stock Guide'!L:L,0)+COUNTIF('Stock Guide'!$L$6:'Stock Guide'!L27,'Stock Guide'!L27)-1,"")</f>
        <v>36</v>
      </c>
      <c r="AO26" s="8">
        <f>IFERROR(RANK('Stock Guide'!N27,'Stock Guide'!N:N,0)+COUNTIF('Stock Guide'!$N$6:'Stock Guide'!N27,'Stock Guide'!N27)-1,"")</f>
        <v>16</v>
      </c>
      <c r="AP26" s="8">
        <f>IFERROR(RANK('Stock Guide'!P27,'Stock Guide'!P:P,0)+COUNTIF('Stock Guide'!$P$6:'Stock Guide'!P27,'Stock Guide'!P27)-1,"")</f>
        <v>47</v>
      </c>
      <c r="AQ26" s="8">
        <f>IFERROR(RANK('Stock Guide'!W27,'Stock Guide'!W:W,1)+COUNTIF('Stock Guide'!$W$6:'Stock Guide'!W27,'Stock Guide'!W27)-1,"")</f>
        <v>14</v>
      </c>
    </row>
    <row r="27" spans="1:43" ht="8.25" customHeight="1" x14ac:dyDescent="0.3">
      <c r="A27" s="2"/>
      <c r="B27" s="9"/>
      <c r="C27" s="12"/>
      <c r="D27" s="13"/>
      <c r="E27" s="76"/>
      <c r="F27" s="77"/>
      <c r="G27" s="15"/>
      <c r="H27" s="9"/>
      <c r="I27" s="12"/>
      <c r="J27" s="13"/>
      <c r="K27" s="76"/>
      <c r="L27" s="77"/>
      <c r="M27" s="16"/>
      <c r="N27" s="12"/>
      <c r="O27" s="12"/>
      <c r="P27" s="13"/>
      <c r="Q27" s="76"/>
      <c r="R27" s="76"/>
      <c r="S27" s="2"/>
      <c r="U27" s="4"/>
      <c r="V27" s="4"/>
      <c r="AF27" s="6" t="s">
        <v>39</v>
      </c>
      <c r="AG27" s="6" t="s">
        <v>112</v>
      </c>
      <c r="AH27" s="7" t="s">
        <v>185</v>
      </c>
      <c r="AI27" s="8">
        <f>IFERROR(RANK('Stock Guide'!U28,'Stock Guide'!U:U,0)+COUNTIF('Stock Guide'!$U$6:'Stock Guide'!U28,'Stock Guide'!U28)-1,"")</f>
        <v>24</v>
      </c>
      <c r="AJ27" s="8">
        <f>IFERROR(RANK('Stock Guide'!V28,'Stock Guide'!V:V,0)+COUNTIF('Stock Guide'!$V$6:'Stock Guide'!V28,'Stock Guide'!V28)-1,"")</f>
        <v>58</v>
      </c>
      <c r="AK27" s="8">
        <f>IFERROR(RANK('Stock Guide'!W28,'Stock Guide'!W:W,0)+COUNTIF('Stock Guide'!$W$6:'Stock Guide'!W28,'Stock Guide'!W28)-1,"")</f>
        <v>46</v>
      </c>
      <c r="AL27" s="8">
        <f>IFERROR(RANK('Stock Guide'!J28,'Stock Guide'!J:J,0)+COUNTIF('Stock Guide'!$J$6:'Stock Guide'!J28,'Stock Guide'!J28)-1,"")</f>
        <v>33</v>
      </c>
      <c r="AM27" s="8">
        <f>IFERROR(RANK('Stock Guide'!K28,'Stock Guide'!K:K,0)+COUNTIF('Stock Guide'!$K$6:'Stock Guide'!K28,'Stock Guide'!K28)-1,"")</f>
        <v>32</v>
      </c>
      <c r="AN27" s="8">
        <f>IFERROR(RANK('Stock Guide'!L28,'Stock Guide'!L:L,0)+COUNTIF('Stock Guide'!$L$6:'Stock Guide'!L28,'Stock Guide'!L28)-1,"")</f>
        <v>63</v>
      </c>
      <c r="AO27" s="8">
        <f>IFERROR(RANK('Stock Guide'!N28,'Stock Guide'!N:N,0)+COUNTIF('Stock Guide'!$N$6:'Stock Guide'!N28,'Stock Guide'!N28)-1,"")</f>
        <v>45</v>
      </c>
      <c r="AP27" s="8">
        <f>IFERROR(RANK('Stock Guide'!P28,'Stock Guide'!P:P,0)+COUNTIF('Stock Guide'!$P$6:'Stock Guide'!P28,'Stock Guide'!P28)-1,"")</f>
        <v>38</v>
      </c>
      <c r="AQ27" s="8">
        <f>IFERROR(RANK('Stock Guide'!W28,'Stock Guide'!W:W,1)+COUNTIF('Stock Guide'!$W$6:'Stock Guide'!W28,'Stock Guide'!W28)-1,"")</f>
        <v>22</v>
      </c>
    </row>
    <row r="28" spans="1:43" ht="20.100000000000001" customHeight="1" thickBot="1" x14ac:dyDescent="0.4">
      <c r="A28" s="45"/>
      <c r="B28" s="41" t="str">
        <f>AO4&amp;" hasta "&amp;TEXT('Stock Guide'!C2,"dd-mm-yy")</f>
        <v>Volatilidad 12M hasta 22-10-20</v>
      </c>
      <c r="C28" s="42"/>
      <c r="D28" s="42"/>
      <c r="E28" s="78"/>
      <c r="F28" s="78"/>
      <c r="G28" s="48"/>
      <c r="H28" s="41" t="str">
        <f>AP4&amp;" hasta "&amp;TEXT('Stock Guide'!C2,"dd-mm-yy")</f>
        <v>Sharpe 12M hasta 22-10-20</v>
      </c>
      <c r="I28" s="42"/>
      <c r="J28" s="42"/>
      <c r="K28" s="78"/>
      <c r="L28" s="78"/>
      <c r="M28" s="49"/>
      <c r="N28" s="41" t="str">
        <f>AQ4&amp;" hasta "&amp;TEXT('Stock Guide'!C2,"dd-mm-yy")</f>
        <v>Mayores Caídas 12M hasta 22-10-20</v>
      </c>
      <c r="O28" s="42"/>
      <c r="P28" s="42"/>
      <c r="Q28" s="78"/>
      <c r="R28" s="78"/>
      <c r="S28" s="45"/>
      <c r="U28" s="4"/>
      <c r="V28" s="4"/>
      <c r="AF28" s="6" t="s">
        <v>40</v>
      </c>
      <c r="AG28" s="6" t="s">
        <v>113</v>
      </c>
      <c r="AH28" s="7" t="s">
        <v>186</v>
      </c>
      <c r="AI28" s="8">
        <f>IFERROR(RANK('Stock Guide'!U29,'Stock Guide'!U:U,0)+COUNTIF('Stock Guide'!$U$6:'Stock Guide'!U29,'Stock Guide'!U29)-1,"")</f>
        <v>9</v>
      </c>
      <c r="AJ28" s="8">
        <f>IFERROR(RANK('Stock Guide'!V29,'Stock Guide'!V:V,0)+COUNTIF('Stock Guide'!$V$6:'Stock Guide'!V29,'Stock Guide'!V29)-1,"")</f>
        <v>15</v>
      </c>
      <c r="AK28" s="8">
        <f>IFERROR(RANK('Stock Guide'!W29,'Stock Guide'!W:W,0)+COUNTIF('Stock Guide'!$W$6:'Stock Guide'!W29,'Stock Guide'!W29)-1,"")</f>
        <v>17</v>
      </c>
      <c r="AL28" s="8">
        <f>IFERROR(RANK('Stock Guide'!J29,'Stock Guide'!J:J,0)+COUNTIF('Stock Guide'!$J$6:'Stock Guide'!J29,'Stock Guide'!J29)-1,"")</f>
        <v>66</v>
      </c>
      <c r="AM28" s="8">
        <f>IFERROR(RANK('Stock Guide'!K29,'Stock Guide'!K:K,0)+COUNTIF('Stock Guide'!$K$6:'Stock Guide'!K29,'Stock Guide'!K29)-1,"")</f>
        <v>33</v>
      </c>
      <c r="AN28" s="8">
        <f>IFERROR(RANK('Stock Guide'!L29,'Stock Guide'!L:L,0)+COUNTIF('Stock Guide'!$L$6:'Stock Guide'!L29,'Stock Guide'!L29)-1,"")</f>
        <v>23</v>
      </c>
      <c r="AO28" s="8" t="str">
        <f>IFERROR(RANK('Stock Guide'!N29,'Stock Guide'!N:N,0)+COUNTIF('Stock Guide'!$N$6:'Stock Guide'!N29,'Stock Guide'!N29)-1,"")</f>
        <v/>
      </c>
      <c r="AP28" s="8" t="str">
        <f>IFERROR(RANK('Stock Guide'!P29,'Stock Guide'!P:P,0)+COUNTIF('Stock Guide'!$P$6:'Stock Guide'!P29,'Stock Guide'!P29)-1,"")</f>
        <v/>
      </c>
      <c r="AQ28" s="8">
        <f>IFERROR(RANK('Stock Guide'!W29,'Stock Guide'!W:W,1)+COUNTIF('Stock Guide'!$W$6:'Stock Guide'!W29,'Stock Guide'!W29)-1,"")</f>
        <v>51</v>
      </c>
    </row>
    <row r="29" spans="1:43" ht="15.95" customHeight="1" thickTop="1" x14ac:dyDescent="0.3">
      <c r="A29" s="2"/>
      <c r="B29" s="39">
        <v>1</v>
      </c>
      <c r="C29" s="20">
        <f>IFERROR(INDEX('Stock Guide'!N:N,MATCH('TOP 10'!$D29,'Stock Guide'!$C:$C,0)),"")</f>
        <v>0.95707315071485899</v>
      </c>
      <c r="D29" s="18" t="str">
        <f t="shared" ref="D29:D38" si="12">IFERROR(INDEX($AG:$AG,MATCH($B29,$AO:$AO,0)),"")</f>
        <v>TGLT</v>
      </c>
      <c r="E29" s="75" t="str">
        <f t="shared" ref="E29:E38" si="13">IFERROR(INDEX($AH:$AH,MATCH($D29,$AG:$AG,0)),"")</f>
        <v>Tglt S.A.</v>
      </c>
      <c r="F29" s="75" t="str">
        <f>IFERROR(INDEX('Stock Guide'!$G:$G,MATCH('TOP 10'!$D29,'Stock Guide'!$C:$C,0)),"")</f>
        <v>Otros</v>
      </c>
      <c r="G29" s="25"/>
      <c r="H29" s="39">
        <v>1</v>
      </c>
      <c r="I29" s="20">
        <f>IFERROR(INDEX('Stock Guide'!P:P,MATCH('TOP 10'!$J29,'Stock Guide'!$C:$C,0)),"")</f>
        <v>8.0236691180471098</v>
      </c>
      <c r="J29" s="18" t="str">
        <f t="shared" ref="J29:J38" si="14">IFERROR(INDEX($AG:$AG,MATCH($H29,$AP:$AP,0)),"")</f>
        <v>MORI</v>
      </c>
      <c r="K29" s="75" t="str">
        <f t="shared" ref="K29:K38" si="15">IFERROR(INDEX($AH:$AH,MATCH($J29,$AG:$AG,0)),"")</f>
        <v>Morixe</v>
      </c>
      <c r="L29" s="75" t="str">
        <f>IFERROR(INDEX('Stock Guide'!$G:$G,MATCH('TOP 10'!$J29,'Stock Guide'!$C:$C,0)),"")</f>
        <v>Alimentos y Beb</v>
      </c>
      <c r="M29" s="19"/>
      <c r="N29" s="39">
        <v>1</v>
      </c>
      <c r="O29" s="79">
        <f>IFERROR(INDEX('Stock Guide'!W:W,MATCH('TOP 10'!$P29,'Stock Guide'!$C:$C,0)),"")</f>
        <v>-0.23564954682748099</v>
      </c>
      <c r="P29" s="18" t="str">
        <f t="shared" ref="P29:P38" si="16">IFERROR(INDEX($AG:$AG,MATCH($N29,$AQ:$AQ,0)),"")</f>
        <v>PGR</v>
      </c>
      <c r="Q29" s="75" t="str">
        <f t="shared" ref="Q29:Q38" si="17">IFERROR(INDEX($AH:$AH,MATCH($P29,$AG:$AG,0)),"")</f>
        <v>Phoenix Global Resources Plc</v>
      </c>
      <c r="R29" s="75" t="str">
        <f>IFERROR(INDEX('Stock Guide'!$G:$G,MATCH('TOP 10'!$P29,'Stock Guide'!$C:$C,0)),"")</f>
        <v>Energía Eléctrica</v>
      </c>
      <c r="S29" s="2"/>
      <c r="U29" s="4"/>
      <c r="V29" s="4"/>
      <c r="AF29" s="6" t="s">
        <v>41</v>
      </c>
      <c r="AG29" s="6" t="s">
        <v>114</v>
      </c>
      <c r="AH29" s="7" t="s">
        <v>187</v>
      </c>
      <c r="AI29" s="8">
        <f>IFERROR(RANK('Stock Guide'!U30,'Stock Guide'!U:U,0)+COUNTIF('Stock Guide'!$U$6:'Stock Guide'!U30,'Stock Guide'!U30)-1,"")</f>
        <v>6</v>
      </c>
      <c r="AJ29" s="8">
        <f>IFERROR(RANK('Stock Guide'!V30,'Stock Guide'!V:V,0)+COUNTIF('Stock Guide'!$V$6:'Stock Guide'!V30,'Stock Guide'!V30)-1,"")</f>
        <v>33</v>
      </c>
      <c r="AK29" s="8">
        <f>IFERROR(RANK('Stock Guide'!W30,'Stock Guide'!W:W,0)+COUNTIF('Stock Guide'!$W$6:'Stock Guide'!W30,'Stock Guide'!W30)-1,"")</f>
        <v>34</v>
      </c>
      <c r="AL29" s="8">
        <f>IFERROR(RANK('Stock Guide'!J30,'Stock Guide'!J:J,0)+COUNTIF('Stock Guide'!$J$6:'Stock Guide'!J30,'Stock Guide'!J30)-1,"")</f>
        <v>50</v>
      </c>
      <c r="AM29" s="8">
        <f>IFERROR(RANK('Stock Guide'!K30,'Stock Guide'!K:K,0)+COUNTIF('Stock Guide'!$K$6:'Stock Guide'!K30,'Stock Guide'!K30)-1,"")</f>
        <v>34</v>
      </c>
      <c r="AN29" s="8">
        <f>IFERROR(RANK('Stock Guide'!L30,'Stock Guide'!L:L,0)+COUNTIF('Stock Guide'!$L$6:'Stock Guide'!L30,'Stock Guide'!L30)-1,"")</f>
        <v>20</v>
      </c>
      <c r="AO29" s="8" t="str">
        <f>IFERROR(RANK('Stock Guide'!N30,'Stock Guide'!N:N,0)+COUNTIF('Stock Guide'!$N$6:'Stock Guide'!N30,'Stock Guide'!N30)-1,"")</f>
        <v/>
      </c>
      <c r="AP29" s="8" t="str">
        <f>IFERROR(RANK('Stock Guide'!P30,'Stock Guide'!P:P,0)+COUNTIF('Stock Guide'!$P$6:'Stock Guide'!P30,'Stock Guide'!P30)-1,"")</f>
        <v/>
      </c>
      <c r="AQ29" s="8">
        <f>IFERROR(RANK('Stock Guide'!W30,'Stock Guide'!W:W,1)+COUNTIF('Stock Guide'!$W$6:'Stock Guide'!W30,'Stock Guide'!W30)-1,"")</f>
        <v>34</v>
      </c>
    </row>
    <row r="30" spans="1:43" ht="15.95" customHeight="1" x14ac:dyDescent="0.3">
      <c r="A30" s="2"/>
      <c r="B30" s="39">
        <v>2</v>
      </c>
      <c r="C30" s="20">
        <f>IFERROR(INDEX('Stock Guide'!N:N,MATCH('TOP 10'!$D30,'Stock Guide'!$C:$C,0)),"")</f>
        <v>0.81642874597804604</v>
      </c>
      <c r="D30" s="18" t="str">
        <f t="shared" si="12"/>
        <v>MORI</v>
      </c>
      <c r="E30" s="75" t="str">
        <f t="shared" si="13"/>
        <v>Morixe</v>
      </c>
      <c r="F30" s="75" t="str">
        <f>IFERROR(INDEX('Stock Guide'!$G:$G,MATCH('TOP 10'!$D30,'Stock Guide'!$C:$C,0)),"")</f>
        <v>Alimentos y Beb</v>
      </c>
      <c r="G30" s="25"/>
      <c r="H30" s="39">
        <v>2</v>
      </c>
      <c r="I30" s="20">
        <f>IFERROR(INDEX('Stock Guide'!P:P,MATCH('TOP 10'!$J30,'Stock Guide'!$C:$C,0)),"")</f>
        <v>5.0507620992211697</v>
      </c>
      <c r="J30" s="18" t="str">
        <f t="shared" si="14"/>
        <v>MIRG</v>
      </c>
      <c r="K30" s="75" t="str">
        <f t="shared" si="15"/>
        <v>Mirgor</v>
      </c>
      <c r="L30" s="75" t="str">
        <f>IFERROR(INDEX('Stock Guide'!$G:$G,MATCH('TOP 10'!$J30,'Stock Guide'!$C:$C,0)),"")</f>
        <v>Vehículos y Pieza</v>
      </c>
      <c r="M30" s="19"/>
      <c r="N30" s="39">
        <v>2</v>
      </c>
      <c r="O30" s="79">
        <f>IFERROR(INDEX('Stock Guide'!W:W,MATCH('TOP 10'!$P30,'Stock Guide'!$C:$C,0)),"")</f>
        <v>-0.21429022260417699</v>
      </c>
      <c r="P30" s="18" t="str">
        <f t="shared" si="16"/>
        <v>AUSO</v>
      </c>
      <c r="Q30" s="18" t="str">
        <f t="shared" si="17"/>
        <v>Autopistas del Sol</v>
      </c>
      <c r="R30" s="75" t="str">
        <f>IFERROR(INDEX('Stock Guide'!$G:$G,MATCH('TOP 10'!$P30,'Stock Guide'!$C:$C,0)),"")</f>
        <v>Transporte Servic</v>
      </c>
      <c r="S30" s="2"/>
      <c r="U30" s="4"/>
      <c r="V30" s="4"/>
      <c r="AF30" s="6" t="s">
        <v>42</v>
      </c>
      <c r="AG30" s="6" t="s">
        <v>115</v>
      </c>
      <c r="AH30" s="7" t="s">
        <v>188</v>
      </c>
      <c r="AI30" s="8">
        <f>IFERROR(RANK('Stock Guide'!U31,'Stock Guide'!U:U,0)+COUNTIF('Stock Guide'!$U$6:'Stock Guide'!U31,'Stock Guide'!U31)-1,"")</f>
        <v>12</v>
      </c>
      <c r="AJ30" s="8">
        <f>IFERROR(RANK('Stock Guide'!V31,'Stock Guide'!V:V,0)+COUNTIF('Stock Guide'!$V$6:'Stock Guide'!V31,'Stock Guide'!V31)-1,"")</f>
        <v>37</v>
      </c>
      <c r="AK30" s="8">
        <f>IFERROR(RANK('Stock Guide'!W31,'Stock Guide'!W:W,0)+COUNTIF('Stock Guide'!$W$6:'Stock Guide'!W31,'Stock Guide'!W31)-1,"")</f>
        <v>55</v>
      </c>
      <c r="AL30" s="8">
        <f>IFERROR(RANK('Stock Guide'!J31,'Stock Guide'!J:J,0)+COUNTIF('Stock Guide'!$J$6:'Stock Guide'!J31,'Stock Guide'!J31)-1,"")</f>
        <v>22</v>
      </c>
      <c r="AM30" s="8">
        <f>IFERROR(RANK('Stock Guide'!K31,'Stock Guide'!K:K,0)+COUNTIF('Stock Guide'!$K$6:'Stock Guide'!K31,'Stock Guide'!K31)-1,"")</f>
        <v>35</v>
      </c>
      <c r="AN30" s="8">
        <f>IFERROR(RANK('Stock Guide'!L31,'Stock Guide'!L:L,0)+COUNTIF('Stock Guide'!$L$6:'Stock Guide'!L31,'Stock Guide'!L31)-1,"")</f>
        <v>67</v>
      </c>
      <c r="AO30" s="8">
        <f>IFERROR(RANK('Stock Guide'!N31,'Stock Guide'!N:N,0)+COUNTIF('Stock Guide'!$N$6:'Stock Guide'!N31,'Stock Guide'!N31)-1,"")</f>
        <v>13</v>
      </c>
      <c r="AP30" s="8">
        <f>IFERROR(RANK('Stock Guide'!P31,'Stock Guide'!P:P,0)+COUNTIF('Stock Guide'!$P$6:'Stock Guide'!P31,'Stock Guide'!P31)-1,"")</f>
        <v>44</v>
      </c>
      <c r="AQ30" s="8">
        <f>IFERROR(RANK('Stock Guide'!W31,'Stock Guide'!W:W,1)+COUNTIF('Stock Guide'!$W$6:'Stock Guide'!W31,'Stock Guide'!W31)-1,"")</f>
        <v>13</v>
      </c>
    </row>
    <row r="31" spans="1:43" ht="15.95" customHeight="1" x14ac:dyDescent="0.3">
      <c r="A31" s="2"/>
      <c r="B31" s="39">
        <v>3</v>
      </c>
      <c r="C31" s="20">
        <f>IFERROR(INDEX('Stock Guide'!N:N,MATCH('TOP 10'!$D31,'Stock Guide'!$C:$C,0)),"")</f>
        <v>0.81485832168953498</v>
      </c>
      <c r="D31" s="18" t="str">
        <f t="shared" si="12"/>
        <v>BOLT</v>
      </c>
      <c r="E31" s="75" t="str">
        <f t="shared" si="13"/>
        <v>Boldt</v>
      </c>
      <c r="F31" s="75" t="str">
        <f>IFERROR(INDEX('Stock Guide'!$G:$G,MATCH('TOP 10'!$D31,'Stock Guide'!$C:$C,0)),"")</f>
        <v>Software y Datos</v>
      </c>
      <c r="G31" s="25"/>
      <c r="H31" s="39">
        <v>3</v>
      </c>
      <c r="I31" s="20">
        <f>IFERROR(INDEX('Stock Guide'!P:P,MATCH('TOP 10'!$J31,'Stock Guide'!$C:$C,0)),"")</f>
        <v>4.78376047350321</v>
      </c>
      <c r="J31" s="18" t="str">
        <f t="shared" si="14"/>
        <v>VALO</v>
      </c>
      <c r="K31" s="75" t="str">
        <f t="shared" si="15"/>
        <v>Grupo Financiero Valores Sociedad Anonima</v>
      </c>
      <c r="L31" s="75" t="str">
        <f>IFERROR(INDEX('Stock Guide'!$G:$G,MATCH('TOP 10'!$J31,'Stock Guide'!$C:$C,0)),"")</f>
        <v>Finanzas y Seguros</v>
      </c>
      <c r="M31" s="26"/>
      <c r="N31" s="39">
        <v>3</v>
      </c>
      <c r="O31" s="79">
        <f>IFERROR(INDEX('Stock Guide'!W:W,MATCH('TOP 10'!$P31,'Stock Guide'!$C:$C,0)),"")</f>
        <v>-0.122842854123592</v>
      </c>
      <c r="P31" s="18" t="str">
        <f t="shared" si="16"/>
        <v>YPFD</v>
      </c>
      <c r="Q31" s="18" t="str">
        <f t="shared" si="17"/>
        <v>Ypf S.A.</v>
      </c>
      <c r="R31" s="75" t="str">
        <f>IFERROR(INDEX('Stock Guide'!$G:$G,MATCH('TOP 10'!$P31,'Stock Guide'!$C:$C,0)),"")</f>
        <v>Petróleo y Gas</v>
      </c>
      <c r="S31" s="2"/>
      <c r="U31" s="4"/>
      <c r="V31" s="4"/>
      <c r="AF31" s="6" t="s">
        <v>43</v>
      </c>
      <c r="AG31" s="6" t="s">
        <v>116</v>
      </c>
      <c r="AH31" s="7" t="s">
        <v>189</v>
      </c>
      <c r="AI31" s="8" t="str">
        <f>IFERROR(RANK('Stock Guide'!U32,'Stock Guide'!U:U,0)+COUNTIF('Stock Guide'!$U$6:'Stock Guide'!U32,'Stock Guide'!U32)-1,"")</f>
        <v/>
      </c>
      <c r="AJ31" s="8" t="str">
        <f>IFERROR(RANK('Stock Guide'!V32,'Stock Guide'!V:V,0)+COUNTIF('Stock Guide'!$V$6:'Stock Guide'!V32,'Stock Guide'!V32)-1,"")</f>
        <v/>
      </c>
      <c r="AK31" s="8" t="str">
        <f>IFERROR(RANK('Stock Guide'!W32,'Stock Guide'!W:W,0)+COUNTIF('Stock Guide'!$W$6:'Stock Guide'!W32,'Stock Guide'!W32)-1,"")</f>
        <v/>
      </c>
      <c r="AL31" s="8">
        <f>IFERROR(RANK('Stock Guide'!J32,'Stock Guide'!J:J,0)+COUNTIF('Stock Guide'!$J$6:'Stock Guide'!J32,'Stock Guide'!J32)-1,"")</f>
        <v>69</v>
      </c>
      <c r="AM31" s="8">
        <f>IFERROR(RANK('Stock Guide'!K32,'Stock Guide'!K:K,0)+COUNTIF('Stock Guide'!$K$6:'Stock Guide'!K32,'Stock Guide'!K32)-1,"")</f>
        <v>35</v>
      </c>
      <c r="AN31" s="8">
        <f>IFERROR(RANK('Stock Guide'!L32,'Stock Guide'!L:L,0)+COUNTIF('Stock Guide'!$L$6:'Stock Guide'!L32,'Stock Guide'!L32)-1,"")</f>
        <v>70</v>
      </c>
      <c r="AO31" s="8" t="str">
        <f>IFERROR(RANK('Stock Guide'!N32,'Stock Guide'!N:N,0)+COUNTIF('Stock Guide'!$N$6:'Stock Guide'!N32,'Stock Guide'!N32)-1,"")</f>
        <v/>
      </c>
      <c r="AP31" s="8" t="str">
        <f>IFERROR(RANK('Stock Guide'!P32,'Stock Guide'!P:P,0)+COUNTIF('Stock Guide'!$P$6:'Stock Guide'!P32,'Stock Guide'!P32)-1,"")</f>
        <v/>
      </c>
      <c r="AQ31" s="8" t="str">
        <f>IFERROR(RANK('Stock Guide'!W32,'Stock Guide'!W:W,1)+COUNTIF('Stock Guide'!$W$6:'Stock Guide'!W32,'Stock Guide'!W32)-1,"")</f>
        <v/>
      </c>
    </row>
    <row r="32" spans="1:43" ht="15.95" customHeight="1" x14ac:dyDescent="0.3">
      <c r="A32" s="2"/>
      <c r="B32" s="39">
        <v>4</v>
      </c>
      <c r="C32" s="20">
        <f>IFERROR(INDEX('Stock Guide'!N:N,MATCH('TOP 10'!$D32,'Stock Guide'!$C:$C,0)),"")</f>
        <v>0.77853714222204895</v>
      </c>
      <c r="D32" s="18" t="str">
        <f t="shared" si="12"/>
        <v>SUPV</v>
      </c>
      <c r="E32" s="75" t="str">
        <f t="shared" si="13"/>
        <v>Grupo Supervielle S.A.</v>
      </c>
      <c r="F32" s="75" t="str">
        <f>IFERROR(INDEX('Stock Guide'!$G:$G,MATCH('TOP 10'!$D32,'Stock Guide'!$C:$C,0)),"")</f>
        <v>Finanzas y Seguros</v>
      </c>
      <c r="G32" s="25"/>
      <c r="H32" s="39">
        <v>4</v>
      </c>
      <c r="I32" s="20">
        <f>IFERROR(INDEX('Stock Guide'!P:P,MATCH('TOP 10'!$J32,'Stock Guide'!$C:$C,0)),"")</f>
        <v>3.91611703566377</v>
      </c>
      <c r="J32" s="18" t="str">
        <f t="shared" si="14"/>
        <v>RIGO</v>
      </c>
      <c r="K32" s="75" t="str">
        <f t="shared" si="15"/>
        <v>Rigolleau</v>
      </c>
      <c r="L32" s="75" t="str">
        <f>IFERROR(INDEX('Stock Guide'!$G:$G,MATCH('TOP 10'!$J32,'Stock Guide'!$C:$C,0)),"")</f>
        <v>Minerales no Met</v>
      </c>
      <c r="M32" s="19"/>
      <c r="N32" s="39">
        <v>4</v>
      </c>
      <c r="O32" s="79">
        <f>IFERROR(INDEX('Stock Guide'!W:W,MATCH('TOP 10'!$P32,'Stock Guide'!$C:$C,0)),"")</f>
        <v>0.120879120877362</v>
      </c>
      <c r="P32" s="18" t="str">
        <f t="shared" si="16"/>
        <v>BHIP</v>
      </c>
      <c r="Q32" s="75" t="str">
        <f t="shared" si="17"/>
        <v>Banco Hipotecario</v>
      </c>
      <c r="R32" s="75" t="str">
        <f>IFERROR(INDEX('Stock Guide'!$G:$G,MATCH('TOP 10'!$P32,'Stock Guide'!$C:$C,0)),"")</f>
        <v>Finanzas y Seguros</v>
      </c>
      <c r="S32" s="2"/>
      <c r="U32" s="4"/>
      <c r="V32" s="4"/>
      <c r="AF32" s="6" t="s">
        <v>44</v>
      </c>
      <c r="AG32" s="6" t="s">
        <v>117</v>
      </c>
      <c r="AH32" s="7" t="s">
        <v>190</v>
      </c>
      <c r="AI32" s="8" t="str">
        <f>IFERROR(RANK('Stock Guide'!U33,'Stock Guide'!U:U,0)+COUNTIF('Stock Guide'!$U$6:'Stock Guide'!U33,'Stock Guide'!U33)-1,"")</f>
        <v/>
      </c>
      <c r="AJ32" s="8" t="str">
        <f>IFERROR(RANK('Stock Guide'!V33,'Stock Guide'!V:V,0)+COUNTIF('Stock Guide'!$V$6:'Stock Guide'!V33,'Stock Guide'!V33)-1,"")</f>
        <v/>
      </c>
      <c r="AK32" s="8" t="str">
        <f>IFERROR(RANK('Stock Guide'!W33,'Stock Guide'!W:W,0)+COUNTIF('Stock Guide'!$W$6:'Stock Guide'!W33,'Stock Guide'!W33)-1,"")</f>
        <v/>
      </c>
      <c r="AL32" s="8">
        <f>IFERROR(RANK('Stock Guide'!J33,'Stock Guide'!J:J,0)+COUNTIF('Stock Guide'!$J$6:'Stock Guide'!J33,'Stock Guide'!J33)-1,"")</f>
        <v>70</v>
      </c>
      <c r="AM32" s="8">
        <f>IFERROR(RANK('Stock Guide'!K33,'Stock Guide'!K:K,0)+COUNTIF('Stock Guide'!$K$6:'Stock Guide'!K33,'Stock Guide'!K33)-1,"")</f>
        <v>35</v>
      </c>
      <c r="AN32" s="8">
        <f>IFERROR(RANK('Stock Guide'!L33,'Stock Guide'!L:L,0)+COUNTIF('Stock Guide'!$L$6:'Stock Guide'!L33,'Stock Guide'!L33)-1,"")</f>
        <v>66</v>
      </c>
      <c r="AO32" s="8" t="str">
        <f>IFERROR(RANK('Stock Guide'!N33,'Stock Guide'!N:N,0)+COUNTIF('Stock Guide'!$N$6:'Stock Guide'!N33,'Stock Guide'!N33)-1,"")</f>
        <v/>
      </c>
      <c r="AP32" s="8" t="str">
        <f>IFERROR(RANK('Stock Guide'!P33,'Stock Guide'!P:P,0)+COUNTIF('Stock Guide'!$P$6:'Stock Guide'!P33,'Stock Guide'!P33)-1,"")</f>
        <v/>
      </c>
      <c r="AQ32" s="8" t="str">
        <f>IFERROR(RANK('Stock Guide'!W33,'Stock Guide'!W:W,1)+COUNTIF('Stock Guide'!$W$6:'Stock Guide'!W33,'Stock Guide'!W33)-1,"")</f>
        <v/>
      </c>
    </row>
    <row r="33" spans="1:43" ht="15.95" customHeight="1" x14ac:dyDescent="0.3">
      <c r="A33" s="2"/>
      <c r="B33" s="39">
        <v>5</v>
      </c>
      <c r="C33" s="20">
        <f>IFERROR(INDEX('Stock Guide'!N:N,MATCH('TOP 10'!$D33,'Stock Guide'!$C:$C,0)),"")</f>
        <v>0.76825321115204104</v>
      </c>
      <c r="D33" s="18" t="str">
        <f t="shared" si="12"/>
        <v>YPFD</v>
      </c>
      <c r="E33" s="75" t="str">
        <f t="shared" si="13"/>
        <v>Ypf S.A.</v>
      </c>
      <c r="F33" s="75" t="str">
        <f>IFERROR(INDEX('Stock Guide'!$G:$G,MATCH('TOP 10'!$D33,'Stock Guide'!$C:$C,0)),"")</f>
        <v>Petróleo y Gas</v>
      </c>
      <c r="G33" s="25"/>
      <c r="H33" s="39">
        <v>5</v>
      </c>
      <c r="I33" s="20">
        <f>IFERROR(INDEX('Stock Guide'!P:P,MATCH('TOP 10'!$J33,'Stock Guide'!$C:$C,0)),"")</f>
        <v>3.5085727956720798</v>
      </c>
      <c r="J33" s="18" t="str">
        <f t="shared" si="14"/>
        <v>TXAR</v>
      </c>
      <c r="K33" s="75" t="str">
        <f t="shared" si="15"/>
        <v>Ternium Argentina</v>
      </c>
      <c r="L33" s="75" t="str">
        <f>IFERROR(INDEX('Stock Guide'!$G:$G,MATCH('TOP 10'!$J33,'Stock Guide'!$C:$C,0)),"")</f>
        <v>Siderur &amp; Metalur</v>
      </c>
      <c r="M33" s="19"/>
      <c r="N33" s="39">
        <v>5</v>
      </c>
      <c r="O33" s="79">
        <f>IFERROR(INDEX('Stock Guide'!W:W,MATCH('TOP 10'!$P33,'Stock Guide'!$C:$C,0)),"")</f>
        <v>0.125641025641089</v>
      </c>
      <c r="P33" s="18" t="str">
        <f t="shared" si="16"/>
        <v>CGPA2</v>
      </c>
      <c r="Q33" s="75" t="str">
        <f t="shared" si="17"/>
        <v>Camuzzi Gas Pamp.</v>
      </c>
      <c r="R33" s="75" t="str">
        <f>IFERROR(INDEX('Stock Guide'!$G:$G,MATCH('TOP 10'!$P33,'Stock Guide'!$C:$C,0)),"")</f>
        <v>Petróleo y Gas</v>
      </c>
      <c r="S33" s="2"/>
      <c r="U33" s="4"/>
      <c r="V33" s="4"/>
      <c r="AF33" s="6" t="s">
        <v>45</v>
      </c>
      <c r="AG33" s="6" t="s">
        <v>118</v>
      </c>
      <c r="AH33" s="7" t="s">
        <v>191</v>
      </c>
      <c r="AI33" s="8" t="str">
        <f>IFERROR(RANK('Stock Guide'!U34,'Stock Guide'!U:U,0)+COUNTIF('Stock Guide'!$U$6:'Stock Guide'!U34,'Stock Guide'!U34)-1,"")</f>
        <v/>
      </c>
      <c r="AJ33" s="8">
        <f>IFERROR(RANK('Stock Guide'!V34,'Stock Guide'!V:V,0)+COUNTIF('Stock Guide'!$V$6:'Stock Guide'!V34,'Stock Guide'!V34)-1,"")</f>
        <v>64</v>
      </c>
      <c r="AK33" s="8" t="str">
        <f>IFERROR(RANK('Stock Guide'!W34,'Stock Guide'!W:W,0)+COUNTIF('Stock Guide'!$W$6:'Stock Guide'!W34,'Stock Guide'!W34)-1,"")</f>
        <v/>
      </c>
      <c r="AL33" s="8">
        <f>IFERROR(RANK('Stock Guide'!J34,'Stock Guide'!J:J,0)+COUNTIF('Stock Guide'!$J$6:'Stock Guide'!J34,'Stock Guide'!J34)-1,"")</f>
        <v>68</v>
      </c>
      <c r="AM33" s="8">
        <f>IFERROR(RANK('Stock Guide'!K34,'Stock Guide'!K:K,0)+COUNTIF('Stock Guide'!$K$6:'Stock Guide'!K34,'Stock Guide'!K34)-1,"")</f>
        <v>35</v>
      </c>
      <c r="AN33" s="8">
        <f>IFERROR(RANK('Stock Guide'!L34,'Stock Guide'!L:L,0)+COUNTIF('Stock Guide'!$L$6:'Stock Guide'!L34,'Stock Guide'!L34)-1,"")</f>
        <v>18</v>
      </c>
      <c r="AO33" s="8" t="str">
        <f>IFERROR(RANK('Stock Guide'!N34,'Stock Guide'!N:N,0)+COUNTIF('Stock Guide'!$N$6:'Stock Guide'!N34,'Stock Guide'!N34)-1,"")</f>
        <v/>
      </c>
      <c r="AP33" s="8" t="str">
        <f>IFERROR(RANK('Stock Guide'!P34,'Stock Guide'!P:P,0)+COUNTIF('Stock Guide'!$P$6:'Stock Guide'!P34,'Stock Guide'!P34)-1,"")</f>
        <v/>
      </c>
      <c r="AQ33" s="8" t="str">
        <f>IFERROR(RANK('Stock Guide'!W34,'Stock Guide'!W:W,1)+COUNTIF('Stock Guide'!$W$6:'Stock Guide'!W34,'Stock Guide'!W34)-1,"")</f>
        <v/>
      </c>
    </row>
    <row r="34" spans="1:43" ht="15.95" customHeight="1" x14ac:dyDescent="0.3">
      <c r="A34" s="2"/>
      <c r="B34" s="39">
        <v>6</v>
      </c>
      <c r="C34" s="20">
        <f>IFERROR(INDEX('Stock Guide'!N:N,MATCH('TOP 10'!$D34,'Stock Guide'!$C:$C,0)),"")</f>
        <v>0.76534419953357402</v>
      </c>
      <c r="D34" s="18" t="str">
        <f t="shared" si="12"/>
        <v>GGAL</v>
      </c>
      <c r="E34" s="75" t="str">
        <f t="shared" si="13"/>
        <v>Grupo Fin. Galicia</v>
      </c>
      <c r="F34" s="75" t="str">
        <f>IFERROR(INDEX('Stock Guide'!$G:$G,MATCH('TOP 10'!$D34,'Stock Guide'!$C:$C,0)),"")</f>
        <v>Finanzas y Seguros</v>
      </c>
      <c r="G34" s="25"/>
      <c r="H34" s="39">
        <v>6</v>
      </c>
      <c r="I34" s="20">
        <f>IFERROR(INDEX('Stock Guide'!P:P,MATCH('TOP 10'!$J34,'Stock Guide'!$C:$C,0)),"")</f>
        <v>3.4181960745518198</v>
      </c>
      <c r="J34" s="18" t="str">
        <f t="shared" si="14"/>
        <v>BOLT</v>
      </c>
      <c r="K34" s="75" t="str">
        <f t="shared" si="15"/>
        <v>Boldt</v>
      </c>
      <c r="L34" s="75" t="str">
        <f>IFERROR(INDEX('Stock Guide'!$G:$G,MATCH('TOP 10'!$J34,'Stock Guide'!$C:$C,0)),"")</f>
        <v>Software y Datos</v>
      </c>
      <c r="M34" s="19"/>
      <c r="N34" s="39">
        <v>6</v>
      </c>
      <c r="O34" s="79">
        <f>IFERROR(INDEX('Stock Guide'!W:W,MATCH('TOP 10'!$P34,'Stock Guide'!$C:$C,0)),"")</f>
        <v>0.14275084449953299</v>
      </c>
      <c r="P34" s="18" t="str">
        <f t="shared" si="16"/>
        <v>OEST</v>
      </c>
      <c r="Q34" s="75" t="str">
        <f t="shared" si="17"/>
        <v>Grupo Concesionario del Oeste S.A.</v>
      </c>
      <c r="R34" s="75" t="str">
        <f>IFERROR(INDEX('Stock Guide'!$G:$G,MATCH('TOP 10'!$P34,'Stock Guide'!$C:$C,0)),"")</f>
        <v>Transporte Servic</v>
      </c>
      <c r="S34" s="2"/>
      <c r="AF34" s="6" t="s">
        <v>46</v>
      </c>
      <c r="AG34" s="6" t="s">
        <v>119</v>
      </c>
      <c r="AH34" s="7" t="s">
        <v>192</v>
      </c>
      <c r="AI34" s="8">
        <f>IFERROR(RANK('Stock Guide'!U35,'Stock Guide'!U:U,0)+COUNTIF('Stock Guide'!$U$6:'Stock Guide'!U35,'Stock Guide'!U35)-1,"")</f>
        <v>19</v>
      </c>
      <c r="AJ34" s="8">
        <f>IFERROR(RANK('Stock Guide'!V35,'Stock Guide'!V:V,0)+COUNTIF('Stock Guide'!$V$6:'Stock Guide'!V35,'Stock Guide'!V35)-1,"")</f>
        <v>35</v>
      </c>
      <c r="AK34" s="8">
        <f>IFERROR(RANK('Stock Guide'!W35,'Stock Guide'!W:W,0)+COUNTIF('Stock Guide'!$W$6:'Stock Guide'!W35,'Stock Guide'!W35)-1,"")</f>
        <v>29</v>
      </c>
      <c r="AL34" s="8">
        <f>IFERROR(RANK('Stock Guide'!J35,'Stock Guide'!J:J,0)+COUNTIF('Stock Guide'!$J$6:'Stock Guide'!J35,'Stock Guide'!J35)-1,"")</f>
        <v>34</v>
      </c>
      <c r="AM34" s="8">
        <f>IFERROR(RANK('Stock Guide'!K35,'Stock Guide'!K:K,0)+COUNTIF('Stock Guide'!$K$6:'Stock Guide'!K35,'Stock Guide'!K35)-1,"")</f>
        <v>36</v>
      </c>
      <c r="AN34" s="8">
        <f>IFERROR(RANK('Stock Guide'!L35,'Stock Guide'!L:L,0)+COUNTIF('Stock Guide'!$L$6:'Stock Guide'!L35,'Stock Guide'!L35)-1,"")</f>
        <v>43</v>
      </c>
      <c r="AO34" s="8">
        <f>IFERROR(RANK('Stock Guide'!N35,'Stock Guide'!N:N,0)+COUNTIF('Stock Guide'!$N$6:'Stock Guide'!N35,'Stock Guide'!N35)-1,"")</f>
        <v>29</v>
      </c>
      <c r="AP34" s="8">
        <f>IFERROR(RANK('Stock Guide'!P35,'Stock Guide'!P:P,0)+COUNTIF('Stock Guide'!$P$6:'Stock Guide'!P35,'Stock Guide'!P35)-1,"")</f>
        <v>30</v>
      </c>
      <c r="AQ34" s="8">
        <f>IFERROR(RANK('Stock Guide'!W35,'Stock Guide'!W:W,1)+COUNTIF('Stock Guide'!$W$6:'Stock Guide'!W35,'Stock Guide'!W35)-1,"")</f>
        <v>39</v>
      </c>
    </row>
    <row r="35" spans="1:43" ht="15.95" customHeight="1" x14ac:dyDescent="0.3">
      <c r="A35" s="2"/>
      <c r="B35" s="39">
        <v>7</v>
      </c>
      <c r="C35" s="20">
        <f>IFERROR(INDEX('Stock Guide'!N:N,MATCH('TOP 10'!$D35,'Stock Guide'!$C:$C,0)),"")</f>
        <v>0.75286584926070599</v>
      </c>
      <c r="D35" s="18" t="str">
        <f t="shared" si="12"/>
        <v>BBAR</v>
      </c>
      <c r="E35" s="75" t="str">
        <f t="shared" si="13"/>
        <v>Bbva S. A.</v>
      </c>
      <c r="F35" s="75" t="str">
        <f>IFERROR(INDEX('Stock Guide'!$G:$G,MATCH('TOP 10'!$D35,'Stock Guide'!$C:$C,0)),"")</f>
        <v>Finanzas y Seguros</v>
      </c>
      <c r="G35" s="25"/>
      <c r="H35" s="39">
        <v>7</v>
      </c>
      <c r="I35" s="20">
        <f>IFERROR(INDEX('Stock Guide'!P:P,MATCH('TOP 10'!$J35,'Stock Guide'!$C:$C,0)),"")</f>
        <v>2.9494484337446898</v>
      </c>
      <c r="J35" s="18" t="str">
        <f t="shared" si="14"/>
        <v>CTIO</v>
      </c>
      <c r="K35" s="75" t="str">
        <f t="shared" si="15"/>
        <v>Consultatio</v>
      </c>
      <c r="L35" s="75" t="str">
        <f>IFERROR(INDEX('Stock Guide'!$G:$G,MATCH('TOP 10'!$J35,'Stock Guide'!$C:$C,0)),"")</f>
        <v>Construcción</v>
      </c>
      <c r="M35" s="19"/>
      <c r="N35" s="39">
        <v>7</v>
      </c>
      <c r="O35" s="79">
        <f>IFERROR(INDEX('Stock Guide'!W:W,MATCH('TOP 10'!$P35,'Stock Guide'!$C:$C,0)),"")</f>
        <v>0.14452214452103401</v>
      </c>
      <c r="P35" s="18" t="str">
        <f t="shared" si="16"/>
        <v>TGNO4</v>
      </c>
      <c r="Q35" s="75" t="str">
        <f t="shared" si="17"/>
        <v>Transp Gas de Norte</v>
      </c>
      <c r="R35" s="75" t="str">
        <f>IFERROR(INDEX('Stock Guide'!$G:$G,MATCH('TOP 10'!$P35,'Stock Guide'!$C:$C,0)),"")</f>
        <v>Petróleo y Gas</v>
      </c>
      <c r="S35" s="2"/>
      <c r="AF35" s="6" t="s">
        <v>47</v>
      </c>
      <c r="AG35" s="6" t="s">
        <v>120</v>
      </c>
      <c r="AH35" s="7" t="s">
        <v>193</v>
      </c>
      <c r="AI35" s="8">
        <f>IFERROR(RANK('Stock Guide'!U36,'Stock Guide'!U:U,0)+COUNTIF('Stock Guide'!$U$6:'Stock Guide'!U36,'Stock Guide'!U36)-1,"")</f>
        <v>20</v>
      </c>
      <c r="AJ35" s="8">
        <f>IFERROR(RANK('Stock Guide'!V36,'Stock Guide'!V:V,0)+COUNTIF('Stock Guide'!$V$6:'Stock Guide'!V36,'Stock Guide'!V36)-1,"")</f>
        <v>43</v>
      </c>
      <c r="AK35" s="8">
        <f>IFERROR(RANK('Stock Guide'!W36,'Stock Guide'!W:W,0)+COUNTIF('Stock Guide'!$W$6:'Stock Guide'!W36,'Stock Guide'!W36)-1,"")</f>
        <v>11</v>
      </c>
      <c r="AL35" s="8">
        <f>IFERROR(RANK('Stock Guide'!J36,'Stock Guide'!J:J,0)+COUNTIF('Stock Guide'!$J$6:'Stock Guide'!J36,'Stock Guide'!J36)-1,"")</f>
        <v>52</v>
      </c>
      <c r="AM35" s="8">
        <f>IFERROR(RANK('Stock Guide'!K36,'Stock Guide'!K:K,0)+COUNTIF('Stock Guide'!$K$6:'Stock Guide'!K36,'Stock Guide'!K36)-1,"")</f>
        <v>37</v>
      </c>
      <c r="AN35" s="8">
        <f>IFERROR(RANK('Stock Guide'!L36,'Stock Guide'!L:L,0)+COUNTIF('Stock Guide'!$L$6:'Stock Guide'!L36,'Stock Guide'!L36)-1,"")</f>
        <v>35</v>
      </c>
      <c r="AO35" s="8">
        <f>IFERROR(RANK('Stock Guide'!N36,'Stock Guide'!N:N,0)+COUNTIF('Stock Guide'!$N$6:'Stock Guide'!N36,'Stock Guide'!N36)-1,"")</f>
        <v>36</v>
      </c>
      <c r="AP35" s="8">
        <f>IFERROR(RANK('Stock Guide'!P36,'Stock Guide'!P:P,0)+COUNTIF('Stock Guide'!$P$6:'Stock Guide'!P36,'Stock Guide'!P36)-1,"")</f>
        <v>8</v>
      </c>
      <c r="AQ35" s="8">
        <f>IFERROR(RANK('Stock Guide'!W36,'Stock Guide'!W:W,1)+COUNTIF('Stock Guide'!$W$6:'Stock Guide'!W36,'Stock Guide'!W36)-1,"")</f>
        <v>57</v>
      </c>
    </row>
    <row r="36" spans="1:43" ht="15.95" customHeight="1" x14ac:dyDescent="0.3">
      <c r="A36" s="2"/>
      <c r="B36" s="39">
        <v>8</v>
      </c>
      <c r="C36" s="20">
        <f>IFERROR(INDEX('Stock Guide'!N:N,MATCH('TOP 10'!$D36,'Stock Guide'!$C:$C,0)),"")</f>
        <v>0.75060601620818501</v>
      </c>
      <c r="D36" s="18" t="str">
        <f t="shared" si="12"/>
        <v>PGR</v>
      </c>
      <c r="E36" s="75" t="str">
        <f t="shared" si="13"/>
        <v>Phoenix Global Resources Plc</v>
      </c>
      <c r="F36" s="75" t="str">
        <f>IFERROR(INDEX('Stock Guide'!$G:$G,MATCH('TOP 10'!$D36,'Stock Guide'!$C:$C,0)),"")</f>
        <v>Energía Eléctrica</v>
      </c>
      <c r="G36" s="25"/>
      <c r="H36" s="39">
        <v>8</v>
      </c>
      <c r="I36" s="20">
        <f>IFERROR(INDEX('Stock Guide'!P:P,MATCH('TOP 10'!$J36,'Stock Guide'!$C:$C,0)),"")</f>
        <v>2.9145088926888998</v>
      </c>
      <c r="J36" s="18" t="str">
        <f t="shared" si="14"/>
        <v>FERR</v>
      </c>
      <c r="K36" s="75" t="str">
        <f t="shared" si="15"/>
        <v>Ferrum</v>
      </c>
      <c r="L36" s="75" t="str">
        <f>IFERROR(INDEX('Stock Guide'!$G:$G,MATCH('TOP 10'!$J36,'Stock Guide'!$C:$C,0)),"")</f>
        <v>Otros</v>
      </c>
      <c r="M36" s="19"/>
      <c r="N36" s="39">
        <v>8</v>
      </c>
      <c r="O36" s="79">
        <f>IFERROR(INDEX('Stock Guide'!W:W,MATCH('TOP 10'!$P36,'Stock Guide'!$C:$C,0)),"")</f>
        <v>0.15999999999985401</v>
      </c>
      <c r="P36" s="18" t="str">
        <f t="shared" si="16"/>
        <v>GBAN</v>
      </c>
      <c r="Q36" s="75" t="str">
        <f t="shared" si="17"/>
        <v>Gas Natural Ban</v>
      </c>
      <c r="R36" s="75" t="str">
        <f>IFERROR(INDEX('Stock Guide'!$G:$G,MATCH('TOP 10'!$P36,'Stock Guide'!$C:$C,0)),"")</f>
        <v>Petróleo y Gas</v>
      </c>
      <c r="S36" s="2"/>
      <c r="AF36" s="6" t="s">
        <v>48</v>
      </c>
      <c r="AG36" s="6" t="s">
        <v>121</v>
      </c>
      <c r="AH36" s="7" t="s">
        <v>194</v>
      </c>
      <c r="AI36" s="8">
        <f>IFERROR(RANK('Stock Guide'!U37,'Stock Guide'!U:U,0)+COUNTIF('Stock Guide'!$U$6:'Stock Guide'!U37,'Stock Guide'!U37)-1,"")</f>
        <v>55</v>
      </c>
      <c r="AJ36" s="8">
        <f>IFERROR(RANK('Stock Guide'!V37,'Stock Guide'!V:V,0)+COUNTIF('Stock Guide'!$V$6:'Stock Guide'!V37,'Stock Guide'!V37)-1,"")</f>
        <v>38</v>
      </c>
      <c r="AK36" s="8">
        <f>IFERROR(RANK('Stock Guide'!W37,'Stock Guide'!W:W,0)+COUNTIF('Stock Guide'!$W$6:'Stock Guide'!W37,'Stock Guide'!W37)-1,"")</f>
        <v>37</v>
      </c>
      <c r="AL36" s="8">
        <f>IFERROR(RANK('Stock Guide'!J37,'Stock Guide'!J:J,0)+COUNTIF('Stock Guide'!$J$6:'Stock Guide'!J37,'Stock Guide'!J37)-1,"")</f>
        <v>57</v>
      </c>
      <c r="AM36" s="8">
        <f>IFERROR(RANK('Stock Guide'!K37,'Stock Guide'!K:K,0)+COUNTIF('Stock Guide'!$K$6:'Stock Guide'!K37,'Stock Guide'!K37)-1,"")</f>
        <v>38</v>
      </c>
      <c r="AN36" s="8">
        <f>IFERROR(RANK('Stock Guide'!L37,'Stock Guide'!L:L,0)+COUNTIF('Stock Guide'!$L$6:'Stock Guide'!L37,'Stock Guide'!L37)-1,"")</f>
        <v>25</v>
      </c>
      <c r="AO36" s="8" t="str">
        <f>IFERROR(RANK('Stock Guide'!N37,'Stock Guide'!N:N,0)+COUNTIF('Stock Guide'!$N$6:'Stock Guide'!N37,'Stock Guide'!N37)-1,"")</f>
        <v/>
      </c>
      <c r="AP36" s="8" t="str">
        <f>IFERROR(RANK('Stock Guide'!P37,'Stock Guide'!P:P,0)+COUNTIF('Stock Guide'!$P$6:'Stock Guide'!P37,'Stock Guide'!P37)-1,"")</f>
        <v/>
      </c>
      <c r="AQ36" s="8">
        <f>IFERROR(RANK('Stock Guide'!W37,'Stock Guide'!W:W,1)+COUNTIF('Stock Guide'!$W$6:'Stock Guide'!W37,'Stock Guide'!W37)-1,"")</f>
        <v>31</v>
      </c>
    </row>
    <row r="37" spans="1:43" ht="15.95" customHeight="1" x14ac:dyDescent="0.3">
      <c r="A37" s="2"/>
      <c r="B37" s="39">
        <v>9</v>
      </c>
      <c r="C37" s="20">
        <f>IFERROR(INDEX('Stock Guide'!N:N,MATCH('TOP 10'!$D37,'Stock Guide'!$C:$C,0)),"")</f>
        <v>0.74887655703700196</v>
      </c>
      <c r="D37" s="18" t="str">
        <f t="shared" si="12"/>
        <v>CARC</v>
      </c>
      <c r="E37" s="75" t="str">
        <f t="shared" si="13"/>
        <v>Carboclor S.A.</v>
      </c>
      <c r="F37" s="75" t="str">
        <f>IFERROR(INDEX('Stock Guide'!$G:$G,MATCH('TOP 10'!$D37,'Stock Guide'!$C:$C,0)),"")</f>
        <v>Petróleo y Gas</v>
      </c>
      <c r="G37" s="25"/>
      <c r="H37" s="39">
        <v>9</v>
      </c>
      <c r="I37" s="20">
        <f>IFERROR(INDEX('Stock Guide'!P:P,MATCH('TOP 10'!$J37,'Stock Guide'!$C:$C,0)),"")</f>
        <v>2.9018768445457699</v>
      </c>
      <c r="J37" s="18" t="str">
        <f t="shared" si="14"/>
        <v>INTR</v>
      </c>
      <c r="K37" s="75" t="str">
        <f t="shared" si="15"/>
        <v>Introductora</v>
      </c>
      <c r="L37" s="75" t="str">
        <f>IFERROR(INDEX('Stock Guide'!$G:$G,MATCH('TOP 10'!$J37,'Stock Guide'!$C:$C,0)),"")</f>
        <v>Minerales no Met</v>
      </c>
      <c r="M37" s="19"/>
      <c r="N37" s="39">
        <v>9</v>
      </c>
      <c r="O37" s="79">
        <f>IFERROR(INDEX('Stock Guide'!W:W,MATCH('TOP 10'!$P37,'Stock Guide'!$C:$C,0)),"")</f>
        <v>0.18987341772299299</v>
      </c>
      <c r="P37" s="18" t="str">
        <f t="shared" si="16"/>
        <v>GCLA</v>
      </c>
      <c r="Q37" s="75" t="str">
        <f t="shared" si="17"/>
        <v>Grupo Clarin</v>
      </c>
      <c r="R37" s="75" t="str">
        <f>IFERROR(INDEX('Stock Guide'!$G:$G,MATCH('TOP 10'!$P37,'Stock Guide'!$C:$C,0)),"")</f>
        <v>Otros</v>
      </c>
      <c r="S37" s="2"/>
      <c r="AF37" s="6" t="s">
        <v>49</v>
      </c>
      <c r="AG37" s="6" t="s">
        <v>122</v>
      </c>
      <c r="AH37" s="7" t="s">
        <v>195</v>
      </c>
      <c r="AI37" s="8">
        <f>IFERROR(RANK('Stock Guide'!U38,'Stock Guide'!U:U,0)+COUNTIF('Stock Guide'!$U$6:'Stock Guide'!U38,'Stock Guide'!U38)-1,"")</f>
        <v>15</v>
      </c>
      <c r="AJ37" s="8">
        <f>IFERROR(RANK('Stock Guide'!V38,'Stock Guide'!V:V,0)+COUNTIF('Stock Guide'!$V$6:'Stock Guide'!V38,'Stock Guide'!V38)-1,"")</f>
        <v>47</v>
      </c>
      <c r="AK37" s="8">
        <f>IFERROR(RANK('Stock Guide'!W38,'Stock Guide'!W:W,0)+COUNTIF('Stock Guide'!$W$6:'Stock Guide'!W38,'Stock Guide'!W38)-1,"")</f>
        <v>48</v>
      </c>
      <c r="AL37" s="8">
        <f>IFERROR(RANK('Stock Guide'!J38,'Stock Guide'!J:J,0)+COUNTIF('Stock Guide'!$J$6:'Stock Guide'!J38,'Stock Guide'!J38)-1,"")</f>
        <v>55</v>
      </c>
      <c r="AM37" s="8">
        <f>IFERROR(RANK('Stock Guide'!K38,'Stock Guide'!K:K,0)+COUNTIF('Stock Guide'!$K$6:'Stock Guide'!K38,'Stock Guide'!K38)-1,"")</f>
        <v>39</v>
      </c>
      <c r="AN37" s="8">
        <f>IFERROR(RANK('Stock Guide'!L38,'Stock Guide'!L:L,0)+COUNTIF('Stock Guide'!$L$6:'Stock Guide'!L38,'Stock Guide'!L38)-1,"")</f>
        <v>3</v>
      </c>
      <c r="AO37" s="8">
        <f>IFERROR(RANK('Stock Guide'!N38,'Stock Guide'!N:N,0)+COUNTIF('Stock Guide'!$N$6:'Stock Guide'!N38,'Stock Guide'!N38)-1,"")</f>
        <v>40</v>
      </c>
      <c r="AP37" s="8">
        <f>IFERROR(RANK('Stock Guide'!P38,'Stock Guide'!P:P,0)+COUNTIF('Stock Guide'!$P$6:'Stock Guide'!P38,'Stock Guide'!P38)-1,"")</f>
        <v>45</v>
      </c>
      <c r="AQ37" s="8">
        <f>IFERROR(RANK('Stock Guide'!W38,'Stock Guide'!W:W,1)+COUNTIF('Stock Guide'!$W$6:'Stock Guide'!W38,'Stock Guide'!W38)-1,"")</f>
        <v>20</v>
      </c>
    </row>
    <row r="38" spans="1:43" ht="15.95" customHeight="1" thickBot="1" x14ac:dyDescent="0.35">
      <c r="A38" s="2"/>
      <c r="B38" s="40">
        <v>10</v>
      </c>
      <c r="C38" s="28">
        <f>IFERROR(INDEX('Stock Guide'!N:N,MATCH('TOP 10'!$D38,'Stock Guide'!$C:$C,0)),"")</f>
        <v>0.74750736666028395</v>
      </c>
      <c r="D38" s="27" t="str">
        <f t="shared" si="12"/>
        <v>BMA</v>
      </c>
      <c r="E38" s="130" t="str">
        <f t="shared" si="13"/>
        <v>Banco Macro S.A.</v>
      </c>
      <c r="F38" s="130" t="str">
        <f>IFERROR(INDEX('Stock Guide'!$G:$G,MATCH('TOP 10'!$D38,'Stock Guide'!$C:$C,0)),"")</f>
        <v>Finanzas y Seguros</v>
      </c>
      <c r="G38" s="25"/>
      <c r="H38" s="127">
        <v>10</v>
      </c>
      <c r="I38" s="133">
        <f>IFERROR(INDEX('Stock Guide'!P:P,MATCH('TOP 10'!$J38,'Stock Guide'!$C:$C,0)),"")</f>
        <v>2.8556200848397602</v>
      </c>
      <c r="J38" s="129" t="str">
        <f t="shared" si="14"/>
        <v>BYMA</v>
      </c>
      <c r="K38" s="130" t="str">
        <f t="shared" si="15"/>
        <v>Bolsas Y Mercados Argentinos S.A.</v>
      </c>
      <c r="L38" s="130" t="str">
        <f>IFERROR(INDEX('Stock Guide'!$G:$G,MATCH('TOP 10'!$J38,'Stock Guide'!$C:$C,0)),"")</f>
        <v>Finanzas y Seguros</v>
      </c>
      <c r="M38" s="19"/>
      <c r="N38" s="127">
        <v>10</v>
      </c>
      <c r="O38" s="132">
        <f>IFERROR(INDEX('Stock Guide'!W:W,MATCH('TOP 10'!$P38,'Stock Guide'!$C:$C,0)),"")</f>
        <v>0.22095139069453601</v>
      </c>
      <c r="P38" s="129" t="str">
        <f t="shared" si="16"/>
        <v>BMA</v>
      </c>
      <c r="Q38" s="130" t="str">
        <f t="shared" si="17"/>
        <v>Banco Macro S.A.</v>
      </c>
      <c r="R38" s="130" t="str">
        <f>IFERROR(INDEX('Stock Guide'!$G:$G,MATCH('TOP 10'!$P38,'Stock Guide'!$C:$C,0)),"")</f>
        <v>Finanzas y Seguros</v>
      </c>
      <c r="S38" s="2"/>
      <c r="AF38" s="6" t="s">
        <v>50</v>
      </c>
      <c r="AG38" s="6" t="s">
        <v>123</v>
      </c>
      <c r="AH38" s="7" t="s">
        <v>196</v>
      </c>
      <c r="AI38" s="8">
        <f>IFERROR(RANK('Stock Guide'!U39,'Stock Guide'!U:U,0)+COUNTIF('Stock Guide'!$U$6:'Stock Guide'!U39,'Stock Guide'!U39)-1,"")</f>
        <v>47</v>
      </c>
      <c r="AJ38" s="8">
        <f>IFERROR(RANK('Stock Guide'!V39,'Stock Guide'!V:V,0)+COUNTIF('Stock Guide'!$V$6:'Stock Guide'!V39,'Stock Guide'!V39)-1,"")</f>
        <v>50</v>
      </c>
      <c r="AK38" s="8">
        <f>IFERROR(RANK('Stock Guide'!W39,'Stock Guide'!W:W,0)+COUNTIF('Stock Guide'!$W$6:'Stock Guide'!W39,'Stock Guide'!W39)-1,"")</f>
        <v>60</v>
      </c>
      <c r="AL38" s="8">
        <f>IFERROR(RANK('Stock Guide'!J39,'Stock Guide'!J:J,0)+COUNTIF('Stock Guide'!$J$6:'Stock Guide'!J39,'Stock Guide'!J39)-1,"")</f>
        <v>63</v>
      </c>
      <c r="AM38" s="8">
        <f>IFERROR(RANK('Stock Guide'!K39,'Stock Guide'!K:K,0)+COUNTIF('Stock Guide'!$K$6:'Stock Guide'!K39,'Stock Guide'!K39)-1,"")</f>
        <v>40</v>
      </c>
      <c r="AN38" s="8">
        <f>IFERROR(RANK('Stock Guide'!L39,'Stock Guide'!L:L,0)+COUNTIF('Stock Guide'!$L$6:'Stock Guide'!L39,'Stock Guide'!L39)-1,"")</f>
        <v>56</v>
      </c>
      <c r="AO38" s="8" t="str">
        <f>IFERROR(RANK('Stock Guide'!N39,'Stock Guide'!N:N,0)+COUNTIF('Stock Guide'!$N$6:'Stock Guide'!N39,'Stock Guide'!N39)-1,"")</f>
        <v/>
      </c>
      <c r="AP38" s="8" t="str">
        <f>IFERROR(RANK('Stock Guide'!P39,'Stock Guide'!P:P,0)+COUNTIF('Stock Guide'!$P$6:'Stock Guide'!P39,'Stock Guide'!P39)-1,"")</f>
        <v/>
      </c>
      <c r="AQ38" s="8">
        <f>IFERROR(RANK('Stock Guide'!W39,'Stock Guide'!W:W,1)+COUNTIF('Stock Guide'!$W$6:'Stock Guide'!W39,'Stock Guide'!W39)-1,"")</f>
        <v>8</v>
      </c>
    </row>
    <row r="39" spans="1:43" ht="12" customHeight="1" thickTop="1" x14ac:dyDescent="0.3">
      <c r="A39" s="2"/>
      <c r="R39" s="126"/>
      <c r="S39" s="2"/>
      <c r="AF39" s="6" t="s">
        <v>51</v>
      </c>
      <c r="AG39" s="6" t="s">
        <v>124</v>
      </c>
      <c r="AH39" s="7" t="s">
        <v>197</v>
      </c>
      <c r="AI39" s="8">
        <f>IFERROR(RANK('Stock Guide'!U40,'Stock Guide'!U:U,0)+COUNTIF('Stock Guide'!$U$6:'Stock Guide'!U40,'Stock Guide'!U40)-1,"")</f>
        <v>49</v>
      </c>
      <c r="AJ39" s="8">
        <f>IFERROR(RANK('Stock Guide'!V40,'Stock Guide'!V:V,0)+COUNTIF('Stock Guide'!$V$6:'Stock Guide'!V40,'Stock Guide'!V40)-1,"")</f>
        <v>61</v>
      </c>
      <c r="AK39" s="8">
        <f>IFERROR(RANK('Stock Guide'!W40,'Stock Guide'!W:W,0)+COUNTIF('Stock Guide'!$W$6:'Stock Guide'!W40,'Stock Guide'!W40)-1,"")</f>
        <v>47</v>
      </c>
      <c r="AL39" s="8">
        <f>IFERROR(RANK('Stock Guide'!J40,'Stock Guide'!J:J,0)+COUNTIF('Stock Guide'!$J$6:'Stock Guide'!J40,'Stock Guide'!J40)-1,"")</f>
        <v>64</v>
      </c>
      <c r="AM39" s="8">
        <f>IFERROR(RANK('Stock Guide'!K40,'Stock Guide'!K:K,0)+COUNTIF('Stock Guide'!$K$6:'Stock Guide'!K40,'Stock Guide'!K40)-1,"")</f>
        <v>41</v>
      </c>
      <c r="AN39" s="8">
        <f>IFERROR(RANK('Stock Guide'!L40,'Stock Guide'!L:L,0)+COUNTIF('Stock Guide'!$L$6:'Stock Guide'!L40,'Stock Guide'!L40)-1,"")</f>
        <v>38</v>
      </c>
      <c r="AO39" s="8" t="str">
        <f>IFERROR(RANK('Stock Guide'!N40,'Stock Guide'!N:N,0)+COUNTIF('Stock Guide'!$N$6:'Stock Guide'!N40,'Stock Guide'!N40)-1,"")</f>
        <v/>
      </c>
      <c r="AP39" s="8" t="str">
        <f>IFERROR(RANK('Stock Guide'!P40,'Stock Guide'!P:P,0)+COUNTIF('Stock Guide'!$P$6:'Stock Guide'!P40,'Stock Guide'!P40)-1,"")</f>
        <v/>
      </c>
      <c r="AQ39" s="8">
        <f>IFERROR(RANK('Stock Guide'!W40,'Stock Guide'!W:W,1)+COUNTIF('Stock Guide'!$W$6:'Stock Guide'!W40,'Stock Guide'!W40)-1,"")</f>
        <v>21</v>
      </c>
    </row>
    <row r="40" spans="1:43" ht="17.25" customHeight="1" x14ac:dyDescent="0.25">
      <c r="AF40" s="6" t="s">
        <v>52</v>
      </c>
      <c r="AG40" s="6" t="s">
        <v>125</v>
      </c>
      <c r="AH40" s="7" t="s">
        <v>198</v>
      </c>
      <c r="AI40" s="8">
        <f>IFERROR(RANK('Stock Guide'!U41,'Stock Guide'!U:U,0)+COUNTIF('Stock Guide'!$U$6:'Stock Guide'!U41,'Stock Guide'!U41)-1,"")</f>
        <v>54</v>
      </c>
      <c r="AJ40" s="8">
        <f>IFERROR(RANK('Stock Guide'!V41,'Stock Guide'!V:V,0)+COUNTIF('Stock Guide'!$V$6:'Stock Guide'!V41,'Stock Guide'!V41)-1,"")</f>
        <v>51</v>
      </c>
      <c r="AK40" s="8">
        <f>IFERROR(RANK('Stock Guide'!W41,'Stock Guide'!W:W,0)+COUNTIF('Stock Guide'!$W$6:'Stock Guide'!W41,'Stock Guide'!W41)-1,"")</f>
        <v>59</v>
      </c>
      <c r="AL40" s="8">
        <f>IFERROR(RANK('Stock Guide'!J41,'Stock Guide'!J:J,0)+COUNTIF('Stock Guide'!$J$6:'Stock Guide'!J41,'Stock Guide'!J41)-1,"")</f>
        <v>61</v>
      </c>
      <c r="AM40" s="8">
        <f>IFERROR(RANK('Stock Guide'!K41,'Stock Guide'!K:K,0)+COUNTIF('Stock Guide'!$K$6:'Stock Guide'!K41,'Stock Guide'!K41)-1,"")</f>
        <v>42</v>
      </c>
      <c r="AN40" s="8">
        <f>IFERROR(RANK('Stock Guide'!L41,'Stock Guide'!L:L,0)+COUNTIF('Stock Guide'!$L$6:'Stock Guide'!L41,'Stock Guide'!L41)-1,"")</f>
        <v>69</v>
      </c>
      <c r="AO40" s="8">
        <f>IFERROR(RANK('Stock Guide'!N41,'Stock Guide'!N:N,0)+COUNTIF('Stock Guide'!$N$6:'Stock Guide'!N41,'Stock Guide'!N41)-1,"")</f>
        <v>38</v>
      </c>
      <c r="AP40" s="8">
        <f>IFERROR(RANK('Stock Guide'!P41,'Stock Guide'!P:P,0)+COUNTIF('Stock Guide'!$P$6:'Stock Guide'!P41,'Stock Guide'!P41)-1,"")</f>
        <v>53</v>
      </c>
      <c r="AQ40" s="8">
        <f>IFERROR(RANK('Stock Guide'!W41,'Stock Guide'!W:W,1)+COUNTIF('Stock Guide'!$W$6:'Stock Guide'!W41,'Stock Guide'!W41)-1,"")</f>
        <v>9</v>
      </c>
    </row>
    <row r="41" spans="1:43" ht="17.25" customHeight="1" x14ac:dyDescent="0.25">
      <c r="AF41" s="6" t="s">
        <v>53</v>
      </c>
      <c r="AG41" s="6" t="s">
        <v>126</v>
      </c>
      <c r="AH41" s="7" t="s">
        <v>199</v>
      </c>
      <c r="AI41" s="8">
        <f>IFERROR(RANK('Stock Guide'!U42,'Stock Guide'!U:U,0)+COUNTIF('Stock Guide'!$U$6:'Stock Guide'!U42,'Stock Guide'!U42)-1,"")</f>
        <v>66</v>
      </c>
      <c r="AJ41" s="8">
        <f>IFERROR(RANK('Stock Guide'!V42,'Stock Guide'!V:V,0)+COUNTIF('Stock Guide'!$V$6:'Stock Guide'!V42,'Stock Guide'!V42)-1,"")</f>
        <v>63</v>
      </c>
      <c r="AK41" s="8">
        <f>IFERROR(RANK('Stock Guide'!W42,'Stock Guide'!W:W,0)+COUNTIF('Stock Guide'!$W$6:'Stock Guide'!W42,'Stock Guide'!W42)-1,"")</f>
        <v>62</v>
      </c>
      <c r="AL41" s="8">
        <f>IFERROR(RANK('Stock Guide'!J42,'Stock Guide'!J:J,0)+COUNTIF('Stock Guide'!$J$6:'Stock Guide'!J42,'Stock Guide'!J42)-1,"")</f>
        <v>47</v>
      </c>
      <c r="AM41" s="8">
        <f>IFERROR(RANK('Stock Guide'!K42,'Stock Guide'!K:K,0)+COUNTIF('Stock Guide'!$K$6:'Stock Guide'!K42,'Stock Guide'!K42)-1,"")</f>
        <v>4</v>
      </c>
      <c r="AN41" s="8">
        <f>IFERROR(RANK('Stock Guide'!L42,'Stock Guide'!L:L,0)+COUNTIF('Stock Guide'!$L$6:'Stock Guide'!L42,'Stock Guide'!L42)-1,"")</f>
        <v>46</v>
      </c>
      <c r="AO41" s="8">
        <f>IFERROR(RANK('Stock Guide'!N42,'Stock Guide'!N:N,0)+COUNTIF('Stock Guide'!$N$6:'Stock Guide'!N42,'Stock Guide'!N42)-1,"")</f>
        <v>56</v>
      </c>
      <c r="AP41" s="8">
        <f>IFERROR(RANK('Stock Guide'!P42,'Stock Guide'!P:P,0)+COUNTIF('Stock Guide'!$P$6:'Stock Guide'!P42,'Stock Guide'!P42)-1,"")</f>
        <v>54</v>
      </c>
      <c r="AQ41" s="8">
        <f>IFERROR(RANK('Stock Guide'!W42,'Stock Guide'!W:W,1)+COUNTIF('Stock Guide'!$W$6:'Stock Guide'!W42,'Stock Guide'!W42)-1,"")</f>
        <v>6</v>
      </c>
    </row>
    <row r="42" spans="1:43" ht="17.25" customHeight="1" x14ac:dyDescent="0.25">
      <c r="AF42" s="6" t="s">
        <v>54</v>
      </c>
      <c r="AG42" s="6" t="s">
        <v>127</v>
      </c>
      <c r="AH42" s="7" t="s">
        <v>200</v>
      </c>
      <c r="AI42" s="8">
        <f>IFERROR(RANK('Stock Guide'!U43,'Stock Guide'!U:U,0)+COUNTIF('Stock Guide'!$U$6:'Stock Guide'!U43,'Stock Guide'!U43)-1,"")</f>
        <v>26</v>
      </c>
      <c r="AJ42" s="8">
        <f>IFERROR(RANK('Stock Guide'!V43,'Stock Guide'!V:V,0)+COUNTIF('Stock Guide'!$V$6:'Stock Guide'!V43,'Stock Guide'!V43)-1,"")</f>
        <v>49</v>
      </c>
      <c r="AK42" s="8">
        <f>IFERROR(RANK('Stock Guide'!W43,'Stock Guide'!W:W,0)+COUNTIF('Stock Guide'!$W$6:'Stock Guide'!W43,'Stock Guide'!W43)-1,"")</f>
        <v>56</v>
      </c>
      <c r="AL42" s="8">
        <f>IFERROR(RANK('Stock Guide'!J43,'Stock Guide'!J:J,0)+COUNTIF('Stock Guide'!$J$6:'Stock Guide'!J43,'Stock Guide'!J43)-1,"")</f>
        <v>1</v>
      </c>
      <c r="AM42" s="8">
        <f>IFERROR(RANK('Stock Guide'!K43,'Stock Guide'!K:K,0)+COUNTIF('Stock Guide'!$K$6:'Stock Guide'!K43,'Stock Guide'!K43)-1,"")</f>
        <v>16</v>
      </c>
      <c r="AN42" s="8">
        <f>IFERROR(RANK('Stock Guide'!L43,'Stock Guide'!L:L,0)+COUNTIF('Stock Guide'!$L$6:'Stock Guide'!L43,'Stock Guide'!L43)-1,"")</f>
        <v>34</v>
      </c>
      <c r="AO42" s="8">
        <f>IFERROR(RANK('Stock Guide'!N43,'Stock Guide'!N:N,0)+COUNTIF('Stock Guide'!$N$6:'Stock Guide'!N43,'Stock Guide'!N43)-1,"")</f>
        <v>6</v>
      </c>
      <c r="AP42" s="8">
        <f>IFERROR(RANK('Stock Guide'!P43,'Stock Guide'!P:P,0)+COUNTIF('Stock Guide'!$P$6:'Stock Guide'!P43,'Stock Guide'!P43)-1,"")</f>
        <v>46</v>
      </c>
      <c r="AQ42" s="8">
        <f>IFERROR(RANK('Stock Guide'!W43,'Stock Guide'!W:W,1)+COUNTIF('Stock Guide'!$W$6:'Stock Guide'!W43,'Stock Guide'!W43)-1,"")</f>
        <v>12</v>
      </c>
    </row>
    <row r="43" spans="1:43" ht="17.25" customHeight="1" x14ac:dyDescent="0.25">
      <c r="AF43" s="6" t="s">
        <v>55</v>
      </c>
      <c r="AG43" s="6" t="s">
        <v>128</v>
      </c>
      <c r="AH43" s="7" t="s">
        <v>201</v>
      </c>
      <c r="AI43" s="8">
        <f>IFERROR(RANK('Stock Guide'!U44,'Stock Guide'!U:U,0)+COUNTIF('Stock Guide'!$U$6:'Stock Guide'!U44,'Stock Guide'!U44)-1,"")</f>
        <v>14</v>
      </c>
      <c r="AJ43" s="8">
        <f>IFERROR(RANK('Stock Guide'!V44,'Stock Guide'!V:V,0)+COUNTIF('Stock Guide'!$V$6:'Stock Guide'!V44,'Stock Guide'!V44)-1,"")</f>
        <v>6</v>
      </c>
      <c r="AK43" s="8">
        <f>IFERROR(RANK('Stock Guide'!W44,'Stock Guide'!W:W,0)+COUNTIF('Stock Guide'!$W$6:'Stock Guide'!W44,'Stock Guide'!W44)-1,"")</f>
        <v>4</v>
      </c>
      <c r="AL43" s="8">
        <f>IFERROR(RANK('Stock Guide'!J44,'Stock Guide'!J:J,0)+COUNTIF('Stock Guide'!$J$6:'Stock Guide'!J44,'Stock Guide'!J44)-1,"")</f>
        <v>10</v>
      </c>
      <c r="AM43" s="8">
        <f>IFERROR(RANK('Stock Guide'!K44,'Stock Guide'!K:K,0)+COUNTIF('Stock Guide'!$K$6:'Stock Guide'!K44,'Stock Guide'!K44)-1,"")</f>
        <v>43</v>
      </c>
      <c r="AN43" s="8">
        <f>IFERROR(RANK('Stock Guide'!L44,'Stock Guide'!L:L,0)+COUNTIF('Stock Guide'!$L$6:'Stock Guide'!L44,'Stock Guide'!L44)-1,"")</f>
        <v>8</v>
      </c>
      <c r="AO43" s="8">
        <f>IFERROR(RANK('Stock Guide'!N44,'Stock Guide'!N:N,0)+COUNTIF('Stock Guide'!$N$6:'Stock Guide'!N44,'Stock Guide'!N44)-1,"")</f>
        <v>31</v>
      </c>
      <c r="AP43" s="8">
        <f>IFERROR(RANK('Stock Guide'!P44,'Stock Guide'!P:P,0)+COUNTIF('Stock Guide'!$P$6:'Stock Guide'!P44,'Stock Guide'!P44)-1,"")</f>
        <v>3</v>
      </c>
      <c r="AQ43" s="8">
        <f>IFERROR(RANK('Stock Guide'!W44,'Stock Guide'!W:W,1)+COUNTIF('Stock Guide'!$W$6:'Stock Guide'!W44,'Stock Guide'!W44)-1,"")</f>
        <v>64</v>
      </c>
    </row>
    <row r="44" spans="1:43" ht="17.25" customHeight="1" x14ac:dyDescent="0.25">
      <c r="AF44" s="6" t="s">
        <v>56</v>
      </c>
      <c r="AG44" s="6" t="s">
        <v>129</v>
      </c>
      <c r="AH44" s="7" t="s">
        <v>202</v>
      </c>
      <c r="AI44" s="8">
        <f>IFERROR(RANK('Stock Guide'!U45,'Stock Guide'!U:U,0)+COUNTIF('Stock Guide'!$U$6:'Stock Guide'!U45,'Stock Guide'!U45)-1,"")</f>
        <v>27</v>
      </c>
      <c r="AJ44" s="8">
        <f>IFERROR(RANK('Stock Guide'!V45,'Stock Guide'!V:V,0)+COUNTIF('Stock Guide'!$V$6:'Stock Guide'!V45,'Stock Guide'!V45)-1,"")</f>
        <v>45</v>
      </c>
      <c r="AK44" s="8">
        <f>IFERROR(RANK('Stock Guide'!W45,'Stock Guide'!W:W,0)+COUNTIF('Stock Guide'!$W$6:'Stock Guide'!W45,'Stock Guide'!W45)-1,"")</f>
        <v>49</v>
      </c>
      <c r="AL44" s="8">
        <f>IFERROR(RANK('Stock Guide'!J45,'Stock Guide'!J:J,0)+COUNTIF('Stock Guide'!$J$6:'Stock Guide'!J45,'Stock Guide'!J45)-1,"")</f>
        <v>9</v>
      </c>
      <c r="AM44" s="8">
        <f>IFERROR(RANK('Stock Guide'!K45,'Stock Guide'!K:K,0)+COUNTIF('Stock Guide'!$K$6:'Stock Guide'!K45,'Stock Guide'!K45)-1,"")</f>
        <v>14</v>
      </c>
      <c r="AN44" s="8">
        <f>IFERROR(RANK('Stock Guide'!L45,'Stock Guide'!L:L,0)+COUNTIF('Stock Guide'!$L$6:'Stock Guide'!L45,'Stock Guide'!L45)-1,"")</f>
        <v>47</v>
      </c>
      <c r="AO44" s="8">
        <f>IFERROR(RANK('Stock Guide'!N45,'Stock Guide'!N:N,0)+COUNTIF('Stock Guide'!$N$6:'Stock Guide'!N45,'Stock Guide'!N45)-1,"")</f>
        <v>4</v>
      </c>
      <c r="AP44" s="8">
        <f>IFERROR(RANK('Stock Guide'!P45,'Stock Guide'!P:P,0)+COUNTIF('Stock Guide'!$P$6:'Stock Guide'!P45,'Stock Guide'!P45)-1,"")</f>
        <v>42</v>
      </c>
      <c r="AQ44" s="8">
        <f>IFERROR(RANK('Stock Guide'!W45,'Stock Guide'!W:W,1)+COUNTIF('Stock Guide'!$W$6:'Stock Guide'!W45,'Stock Guide'!W45)-1,"")</f>
        <v>19</v>
      </c>
    </row>
    <row r="45" spans="1:43" ht="17.25" customHeight="1" x14ac:dyDescent="0.25">
      <c r="AF45" s="6" t="s">
        <v>57</v>
      </c>
      <c r="AG45" s="6" t="s">
        <v>130</v>
      </c>
      <c r="AH45" s="7" t="s">
        <v>203</v>
      </c>
      <c r="AI45" s="8">
        <f>IFERROR(RANK('Stock Guide'!U46,'Stock Guide'!U:U,0)+COUNTIF('Stock Guide'!$U$6:'Stock Guide'!U46,'Stock Guide'!U46)-1,"")</f>
        <v>64</v>
      </c>
      <c r="AJ45" s="8">
        <f>IFERROR(RANK('Stock Guide'!V46,'Stock Guide'!V:V,0)+COUNTIF('Stock Guide'!$V$6:'Stock Guide'!V46,'Stock Guide'!V46)-1,"")</f>
        <v>48</v>
      </c>
      <c r="AK45" s="8">
        <f>IFERROR(RANK('Stock Guide'!W46,'Stock Guide'!W:W,0)+COUNTIF('Stock Guide'!$W$6:'Stock Guide'!W46,'Stock Guide'!W46)-1,"")</f>
        <v>28</v>
      </c>
      <c r="AL45" s="8">
        <f>IFERROR(RANK('Stock Guide'!J46,'Stock Guide'!J:J,0)+COUNTIF('Stock Guide'!$J$6:'Stock Guide'!J46,'Stock Guide'!J46)-1,"")</f>
        <v>58</v>
      </c>
      <c r="AM45" s="8">
        <f>IFERROR(RANK('Stock Guide'!K46,'Stock Guide'!K:K,0)+COUNTIF('Stock Guide'!$K$6:'Stock Guide'!K46,'Stock Guide'!K46)-1,"")</f>
        <v>2</v>
      </c>
      <c r="AN45" s="8">
        <f>IFERROR(RANK('Stock Guide'!L46,'Stock Guide'!L:L,0)+COUNTIF('Stock Guide'!$L$6:'Stock Guide'!L46,'Stock Guide'!L46)-1,"")</f>
        <v>5</v>
      </c>
      <c r="AO45" s="8">
        <f>IFERROR(RANK('Stock Guide'!N46,'Stock Guide'!N:N,0)+COUNTIF('Stock Guide'!$N$6:'Stock Guide'!N46,'Stock Guide'!N46)-1,"")</f>
        <v>51</v>
      </c>
      <c r="AP45" s="8">
        <f>IFERROR(RANK('Stock Guide'!P46,'Stock Guide'!P:P,0)+COUNTIF('Stock Guide'!$P$6:'Stock Guide'!P46,'Stock Guide'!P46)-1,"")</f>
        <v>24</v>
      </c>
      <c r="AQ45" s="8">
        <f>IFERROR(RANK('Stock Guide'!W46,'Stock Guide'!W:W,1)+COUNTIF('Stock Guide'!$W$6:'Stock Guide'!W46,'Stock Guide'!W46)-1,"")</f>
        <v>40</v>
      </c>
    </row>
    <row r="46" spans="1:43" ht="17.25" customHeight="1" x14ac:dyDescent="0.25">
      <c r="AF46" s="6" t="s">
        <v>58</v>
      </c>
      <c r="AG46" s="6" t="s">
        <v>131</v>
      </c>
      <c r="AH46" s="7" t="s">
        <v>204</v>
      </c>
      <c r="AI46" s="8">
        <f>IFERROR(RANK('Stock Guide'!U47,'Stock Guide'!U:U,0)+COUNTIF('Stock Guide'!$U$6:'Stock Guide'!U47,'Stock Guide'!U47)-1,"")</f>
        <v>39</v>
      </c>
      <c r="AJ46" s="8">
        <f>IFERROR(RANK('Stock Guide'!V47,'Stock Guide'!V:V,0)+COUNTIF('Stock Guide'!$V$6:'Stock Guide'!V47,'Stock Guide'!V47)-1,"")</f>
        <v>32</v>
      </c>
      <c r="AK46" s="8">
        <f>IFERROR(RANK('Stock Guide'!W47,'Stock Guide'!W:W,0)+COUNTIF('Stock Guide'!$W$6:'Stock Guide'!W47,'Stock Guide'!W47)-1,"")</f>
        <v>38</v>
      </c>
      <c r="AL46" s="8">
        <f>IFERROR(RANK('Stock Guide'!J47,'Stock Guide'!J:J,0)+COUNTIF('Stock Guide'!$J$6:'Stock Guide'!J47,'Stock Guide'!J47)-1,"")</f>
        <v>13</v>
      </c>
      <c r="AM46" s="8">
        <f>IFERROR(RANK('Stock Guide'!K47,'Stock Guide'!K:K,0)+COUNTIF('Stock Guide'!$K$6:'Stock Guide'!K47,'Stock Guide'!K47)-1,"")</f>
        <v>10</v>
      </c>
      <c r="AN46" s="8">
        <f>IFERROR(RANK('Stock Guide'!L47,'Stock Guide'!L:L,0)+COUNTIF('Stock Guide'!$L$6:'Stock Guide'!L47,'Stock Guide'!L47)-1,"")</f>
        <v>17</v>
      </c>
      <c r="AO46" s="8">
        <f>IFERROR(RANK('Stock Guide'!N47,'Stock Guide'!N:N,0)+COUNTIF('Stock Guide'!$N$6:'Stock Guide'!N47,'Stock Guide'!N47)-1,"")</f>
        <v>27</v>
      </c>
      <c r="AP46" s="8">
        <f>IFERROR(RANK('Stock Guide'!P47,'Stock Guide'!P:P,0)+COUNTIF('Stock Guide'!$P$6:'Stock Guide'!P47,'Stock Guide'!P47)-1,"")</f>
        <v>32</v>
      </c>
      <c r="AQ46" s="8">
        <f>IFERROR(RANK('Stock Guide'!W47,'Stock Guide'!W:W,1)+COUNTIF('Stock Guide'!$W$6:'Stock Guide'!W47,'Stock Guide'!W47)-1,"")</f>
        <v>30</v>
      </c>
    </row>
    <row r="47" spans="1:43" ht="17.25" customHeight="1" x14ac:dyDescent="0.25">
      <c r="AF47" s="6" t="s">
        <v>59</v>
      </c>
      <c r="AG47" s="6" t="s">
        <v>132</v>
      </c>
      <c r="AH47" s="7" t="s">
        <v>205</v>
      </c>
      <c r="AI47" s="8">
        <f>IFERROR(RANK('Stock Guide'!U48,'Stock Guide'!U:U,0)+COUNTIF('Stock Guide'!$U$6:'Stock Guide'!U48,'Stock Guide'!U48)-1,"")</f>
        <v>52</v>
      </c>
      <c r="AJ47" s="8">
        <f>IFERROR(RANK('Stock Guide'!V48,'Stock Guide'!V:V,0)+COUNTIF('Stock Guide'!$V$6:'Stock Guide'!V48,'Stock Guide'!V48)-1,"")</f>
        <v>22</v>
      </c>
      <c r="AK47" s="8">
        <f>IFERROR(RANK('Stock Guide'!W48,'Stock Guide'!W:W,0)+COUNTIF('Stock Guide'!$W$6:'Stock Guide'!W48,'Stock Guide'!W48)-1,"")</f>
        <v>21</v>
      </c>
      <c r="AL47" s="8">
        <f>IFERROR(RANK('Stock Guide'!J48,'Stock Guide'!J:J,0)+COUNTIF('Stock Guide'!$J$6:'Stock Guide'!J48,'Stock Guide'!J48)-1,"")</f>
        <v>53</v>
      </c>
      <c r="AM47" s="8">
        <f>IFERROR(RANK('Stock Guide'!K48,'Stock Guide'!K:K,0)+COUNTIF('Stock Guide'!$K$6:'Stock Guide'!K48,'Stock Guide'!K48)-1,"")</f>
        <v>44</v>
      </c>
      <c r="AN47" s="8">
        <f>IFERROR(RANK('Stock Guide'!L48,'Stock Guide'!L:L,0)+COUNTIF('Stock Guide'!$L$6:'Stock Guide'!L48,'Stock Guide'!L48)-1,"")</f>
        <v>32</v>
      </c>
      <c r="AO47" s="8">
        <f>IFERROR(RANK('Stock Guide'!N48,'Stock Guide'!N:N,0)+COUNTIF('Stock Guide'!$N$6:'Stock Guide'!N48,'Stock Guide'!N48)-1,"")</f>
        <v>17</v>
      </c>
      <c r="AP47" s="8">
        <f>IFERROR(RANK('Stock Guide'!P48,'Stock Guide'!P:P,0)+COUNTIF('Stock Guide'!$P$6:'Stock Guide'!P48,'Stock Guide'!P48)-1,"")</f>
        <v>22</v>
      </c>
      <c r="AQ47" s="8">
        <f>IFERROR(RANK('Stock Guide'!W48,'Stock Guide'!W:W,1)+COUNTIF('Stock Guide'!$W$6:'Stock Guide'!W48,'Stock Guide'!W48)-1,"")</f>
        <v>47</v>
      </c>
    </row>
    <row r="48" spans="1:43" ht="17.25" customHeight="1" x14ac:dyDescent="0.25">
      <c r="AF48" s="6" t="s">
        <v>60</v>
      </c>
      <c r="AG48" s="6" t="s">
        <v>133</v>
      </c>
      <c r="AH48" s="7" t="s">
        <v>206</v>
      </c>
      <c r="AI48" s="8">
        <f>IFERROR(RANK('Stock Guide'!U49,'Stock Guide'!U:U,0)+COUNTIF('Stock Guide'!$U$6:'Stock Guide'!U49,'Stock Guide'!U49)-1,"")</f>
        <v>62</v>
      </c>
      <c r="AJ48" s="8">
        <f>IFERROR(RANK('Stock Guide'!V49,'Stock Guide'!V:V,0)+COUNTIF('Stock Guide'!$V$6:'Stock Guide'!V49,'Stock Guide'!V49)-1,"")</f>
        <v>24</v>
      </c>
      <c r="AK48" s="8">
        <f>IFERROR(RANK('Stock Guide'!W49,'Stock Guide'!W:W,0)+COUNTIF('Stock Guide'!$W$6:'Stock Guide'!W49,'Stock Guide'!W49)-1,"")</f>
        <v>39</v>
      </c>
      <c r="AL48" s="8">
        <f>IFERROR(RANK('Stock Guide'!J49,'Stock Guide'!J:J,0)+COUNTIF('Stock Guide'!$J$6:'Stock Guide'!J49,'Stock Guide'!J49)-1,"")</f>
        <v>65</v>
      </c>
      <c r="AM48" s="8">
        <f>IFERROR(RANK('Stock Guide'!K49,'Stock Guide'!K:K,0)+COUNTIF('Stock Guide'!$K$6:'Stock Guide'!K49,'Stock Guide'!K49)-1,"")</f>
        <v>45</v>
      </c>
      <c r="AN48" s="8">
        <f>IFERROR(RANK('Stock Guide'!L49,'Stock Guide'!L:L,0)+COUNTIF('Stock Guide'!$L$6:'Stock Guide'!L49,'Stock Guide'!L49)-1,"")</f>
        <v>14</v>
      </c>
      <c r="AO48" s="8" t="str">
        <f>IFERROR(RANK('Stock Guide'!N49,'Stock Guide'!N:N,0)+COUNTIF('Stock Guide'!$N$6:'Stock Guide'!N49,'Stock Guide'!N49)-1,"")</f>
        <v/>
      </c>
      <c r="AP48" s="8" t="str">
        <f>IFERROR(RANK('Stock Guide'!P49,'Stock Guide'!P:P,0)+COUNTIF('Stock Guide'!$P$6:'Stock Guide'!P49,'Stock Guide'!P49)-1,"")</f>
        <v/>
      </c>
      <c r="AQ48" s="8">
        <f>IFERROR(RANK('Stock Guide'!W49,'Stock Guide'!W:W,1)+COUNTIF('Stock Guide'!$W$6:'Stock Guide'!W49,'Stock Guide'!W49)-1,"")</f>
        <v>29</v>
      </c>
    </row>
    <row r="49" spans="32:43" ht="17.25" customHeight="1" x14ac:dyDescent="0.25">
      <c r="AF49" s="6" t="s">
        <v>61</v>
      </c>
      <c r="AG49" s="6" t="s">
        <v>134</v>
      </c>
      <c r="AH49" s="7" t="s">
        <v>207</v>
      </c>
      <c r="AI49" s="8" t="str">
        <f>IFERROR(RANK('Stock Guide'!U50,'Stock Guide'!U:U,0)+COUNTIF('Stock Guide'!$U$6:'Stock Guide'!U50,'Stock Guide'!U50)-1,"")</f>
        <v/>
      </c>
      <c r="AJ49" s="8" t="str">
        <f>IFERROR(RANK('Stock Guide'!V50,'Stock Guide'!V:V,0)+COUNTIF('Stock Guide'!$V$6:'Stock Guide'!V50,'Stock Guide'!V50)-1,"")</f>
        <v/>
      </c>
      <c r="AK49" s="8" t="str">
        <f>IFERROR(RANK('Stock Guide'!W50,'Stock Guide'!W:W,0)+COUNTIF('Stock Guide'!$W$6:'Stock Guide'!W50,'Stock Guide'!W50)-1,"")</f>
        <v/>
      </c>
      <c r="AL49" s="8">
        <f>IFERROR(RANK('Stock Guide'!J50,'Stock Guide'!J:J,0)+COUNTIF('Stock Guide'!$J$6:'Stock Guide'!J50,'Stock Guide'!J50)-1,"")</f>
        <v>71</v>
      </c>
      <c r="AM49" s="8">
        <f>IFERROR(RANK('Stock Guide'!K50,'Stock Guide'!K:K,0)+COUNTIF('Stock Guide'!$K$6:'Stock Guide'!K50,'Stock Guide'!K50)-1,"")</f>
        <v>46</v>
      </c>
      <c r="AN49" s="8">
        <f>IFERROR(RANK('Stock Guide'!L50,'Stock Guide'!L:L,0)+COUNTIF('Stock Guide'!$L$6:'Stock Guide'!L50,'Stock Guide'!L50)-1,"")</f>
        <v>42</v>
      </c>
      <c r="AO49" s="8" t="str">
        <f>IFERROR(RANK('Stock Guide'!N50,'Stock Guide'!N:N,0)+COUNTIF('Stock Guide'!$N$6:'Stock Guide'!N50,'Stock Guide'!N50)-1,"")</f>
        <v/>
      </c>
      <c r="AP49" s="8" t="str">
        <f>IFERROR(RANK('Stock Guide'!P50,'Stock Guide'!P:P,0)+COUNTIF('Stock Guide'!$P$6:'Stock Guide'!P50,'Stock Guide'!P50)-1,"")</f>
        <v/>
      </c>
      <c r="AQ49" s="8" t="str">
        <f>IFERROR(RANK('Stock Guide'!W50,'Stock Guide'!W:W,1)+COUNTIF('Stock Guide'!$W$6:'Stock Guide'!W50,'Stock Guide'!W50)-1,"")</f>
        <v/>
      </c>
    </row>
    <row r="50" spans="32:43" ht="17.25" customHeight="1" x14ac:dyDescent="0.25">
      <c r="AF50" s="6" t="s">
        <v>62</v>
      </c>
      <c r="AG50" s="6" t="s">
        <v>135</v>
      </c>
      <c r="AH50" s="7" t="s">
        <v>208</v>
      </c>
      <c r="AI50" s="8">
        <f>IFERROR(RANK('Stock Guide'!U51,'Stock Guide'!U:U,0)+COUNTIF('Stock Guide'!$U$6:'Stock Guide'!U51,'Stock Guide'!U51)-1,"")</f>
        <v>60</v>
      </c>
      <c r="AJ50" s="8">
        <f>IFERROR(RANK('Stock Guide'!V51,'Stock Guide'!V:V,0)+COUNTIF('Stock Guide'!$V$6:'Stock Guide'!V51,'Stock Guide'!V51)-1,"")</f>
        <v>27</v>
      </c>
      <c r="AK50" s="8">
        <f>IFERROR(RANK('Stock Guide'!W51,'Stock Guide'!W:W,0)+COUNTIF('Stock Guide'!$W$6:'Stock Guide'!W51,'Stock Guide'!W51)-1,"")</f>
        <v>25</v>
      </c>
      <c r="AL50" s="8">
        <f>IFERROR(RANK('Stock Guide'!J51,'Stock Guide'!J:J,0)+COUNTIF('Stock Guide'!$J$6:'Stock Guide'!J51,'Stock Guide'!J51)-1,"")</f>
        <v>59</v>
      </c>
      <c r="AM50" s="8">
        <f>IFERROR(RANK('Stock Guide'!K51,'Stock Guide'!K:K,0)+COUNTIF('Stock Guide'!$K$6:'Stock Guide'!K51,'Stock Guide'!K51)-1,"")</f>
        <v>17</v>
      </c>
      <c r="AN50" s="8">
        <f>IFERROR(RANK('Stock Guide'!L51,'Stock Guide'!L:L,0)+COUNTIF('Stock Guide'!$L$6:'Stock Guide'!L51,'Stock Guide'!L51)-1,"")</f>
        <v>50</v>
      </c>
      <c r="AO50" s="8">
        <f>IFERROR(RANK('Stock Guide'!N51,'Stock Guide'!N:N,0)+COUNTIF('Stock Guide'!$N$6:'Stock Guide'!N51,'Stock Guide'!N51)-1,"")</f>
        <v>49</v>
      </c>
      <c r="AP50" s="8">
        <f>IFERROR(RANK('Stock Guide'!P51,'Stock Guide'!P:P,0)+COUNTIF('Stock Guide'!$P$6:'Stock Guide'!P51,'Stock Guide'!P51)-1,"")</f>
        <v>9</v>
      </c>
      <c r="AQ50" s="8">
        <f>IFERROR(RANK('Stock Guide'!W51,'Stock Guide'!W:W,1)+COUNTIF('Stock Guide'!$W$6:'Stock Guide'!W51,'Stock Guide'!W51)-1,"")</f>
        <v>43</v>
      </c>
    </row>
    <row r="51" spans="32:43" ht="17.25" customHeight="1" x14ac:dyDescent="0.25">
      <c r="AF51" s="6" t="s">
        <v>63</v>
      </c>
      <c r="AG51" s="6" t="s">
        <v>136</v>
      </c>
      <c r="AH51" s="7" t="s">
        <v>209</v>
      </c>
      <c r="AI51" s="8">
        <f>IFERROR(RANK('Stock Guide'!U52,'Stock Guide'!U:U,0)+COUNTIF('Stock Guide'!$U$6:'Stock Guide'!U52,'Stock Guide'!U52)-1,"")</f>
        <v>65</v>
      </c>
      <c r="AJ51" s="8">
        <f>IFERROR(RANK('Stock Guide'!V52,'Stock Guide'!V:V,0)+COUNTIF('Stock Guide'!$V$6:'Stock Guide'!V52,'Stock Guide'!V52)-1,"")</f>
        <v>23</v>
      </c>
      <c r="AK51" s="8">
        <f>IFERROR(RANK('Stock Guide'!W52,'Stock Guide'!W:W,0)+COUNTIF('Stock Guide'!$W$6:'Stock Guide'!W52,'Stock Guide'!W52)-1,"")</f>
        <v>26</v>
      </c>
      <c r="AL51" s="8">
        <f>IFERROR(RANK('Stock Guide'!J52,'Stock Guide'!J:J,0)+COUNTIF('Stock Guide'!$J$6:'Stock Guide'!J52,'Stock Guide'!J52)-1,"")</f>
        <v>51</v>
      </c>
      <c r="AM51" s="8">
        <f>IFERROR(RANK('Stock Guide'!K52,'Stock Guide'!K:K,0)+COUNTIF('Stock Guide'!$K$6:'Stock Guide'!K52,'Stock Guide'!K52)-1,"")</f>
        <v>47</v>
      </c>
      <c r="AN51" s="8">
        <f>IFERROR(RANK('Stock Guide'!L52,'Stock Guide'!L:L,0)+COUNTIF('Stock Guide'!$L$6:'Stock Guide'!L52,'Stock Guide'!L52)-1,"")</f>
        <v>51</v>
      </c>
      <c r="AO51" s="8">
        <f>IFERROR(RANK('Stock Guide'!N52,'Stock Guide'!N:N,0)+COUNTIF('Stock Guide'!$N$6:'Stock Guide'!N52,'Stock Guide'!N52)-1,"")</f>
        <v>55</v>
      </c>
      <c r="AP51" s="8">
        <f>IFERROR(RANK('Stock Guide'!P52,'Stock Guide'!P:P,0)+COUNTIF('Stock Guide'!$P$6:'Stock Guide'!P52,'Stock Guide'!P52)-1,"")</f>
        <v>21</v>
      </c>
      <c r="AQ51" s="8">
        <f>IFERROR(RANK('Stock Guide'!W52,'Stock Guide'!W:W,1)+COUNTIF('Stock Guide'!$W$6:'Stock Guide'!W52,'Stock Guide'!W52)-1,"")</f>
        <v>42</v>
      </c>
    </row>
    <row r="52" spans="32:43" ht="17.25" customHeight="1" x14ac:dyDescent="0.25">
      <c r="AF52" s="6" t="s">
        <v>64</v>
      </c>
      <c r="AG52" s="6" t="s">
        <v>137</v>
      </c>
      <c r="AH52" s="7" t="s">
        <v>210</v>
      </c>
      <c r="AI52" s="8">
        <f>IFERROR(RANK('Stock Guide'!U53,'Stock Guide'!U:U,0)+COUNTIF('Stock Guide'!$U$6:'Stock Guide'!U53,'Stock Guide'!U53)-1,"")</f>
        <v>10</v>
      </c>
      <c r="AJ52" s="8">
        <f>IFERROR(RANK('Stock Guide'!V53,'Stock Guide'!V:V,0)+COUNTIF('Stock Guide'!$V$6:'Stock Guide'!V53,'Stock Guide'!V53)-1,"")</f>
        <v>46</v>
      </c>
      <c r="AK52" s="8">
        <f>IFERROR(RANK('Stock Guide'!W53,'Stock Guide'!W:W,0)+COUNTIF('Stock Guide'!$W$6:'Stock Guide'!W53,'Stock Guide'!W53)-1,"")</f>
        <v>51</v>
      </c>
      <c r="AL52" s="8">
        <f>IFERROR(RANK('Stock Guide'!J53,'Stock Guide'!J:J,0)+COUNTIF('Stock Guide'!$J$6:'Stock Guide'!J53,'Stock Guide'!J53)-1,"")</f>
        <v>28</v>
      </c>
      <c r="AM52" s="8">
        <f>IFERROR(RANK('Stock Guide'!K53,'Stock Guide'!K:K,0)+COUNTIF('Stock Guide'!$K$6:'Stock Guide'!K53,'Stock Guide'!K53)-1,"")</f>
        <v>48</v>
      </c>
      <c r="AN52" s="8">
        <f>IFERROR(RANK('Stock Guide'!L53,'Stock Guide'!L:L,0)+COUNTIF('Stock Guide'!$L$6:'Stock Guide'!L53,'Stock Guide'!L53)-1,"")</f>
        <v>59</v>
      </c>
      <c r="AO52" s="8">
        <f>IFERROR(RANK('Stock Guide'!N53,'Stock Guide'!N:N,0)+COUNTIF('Stock Guide'!$N$6:'Stock Guide'!N53,'Stock Guide'!N53)-1,"")</f>
        <v>26</v>
      </c>
      <c r="AP52" s="8">
        <f>IFERROR(RANK('Stock Guide'!P53,'Stock Guide'!P:P,0)+COUNTIF('Stock Guide'!$P$6:'Stock Guide'!P53,'Stock Guide'!P53)-1,"")</f>
        <v>39</v>
      </c>
      <c r="AQ52" s="8">
        <f>IFERROR(RANK('Stock Guide'!W53,'Stock Guide'!W:W,1)+COUNTIF('Stock Guide'!$W$6:'Stock Guide'!W53,'Stock Guide'!W53)-1,"")</f>
        <v>17</v>
      </c>
    </row>
    <row r="53" spans="32:43" ht="17.25" customHeight="1" x14ac:dyDescent="0.25">
      <c r="AF53" s="6" t="s">
        <v>65</v>
      </c>
      <c r="AG53" s="6" t="s">
        <v>138</v>
      </c>
      <c r="AH53" s="7" t="s">
        <v>211</v>
      </c>
      <c r="AI53" s="8">
        <f>IFERROR(RANK('Stock Guide'!U54,'Stock Guide'!U:U,0)+COUNTIF('Stock Guide'!$U$6:'Stock Guide'!U54,'Stock Guide'!U54)-1,"")</f>
        <v>25</v>
      </c>
      <c r="AJ53" s="8">
        <f>IFERROR(RANK('Stock Guide'!V54,'Stock Guide'!V:V,0)+COUNTIF('Stock Guide'!$V$6:'Stock Guide'!V54,'Stock Guide'!V54)-1,"")</f>
        <v>44</v>
      </c>
      <c r="AK53" s="8">
        <f>IFERROR(RANK('Stock Guide'!W54,'Stock Guide'!W:W,0)+COUNTIF('Stock Guide'!$W$6:'Stock Guide'!W54,'Stock Guide'!W54)-1,"")</f>
        <v>40</v>
      </c>
      <c r="AL53" s="8">
        <f>IFERROR(RANK('Stock Guide'!J54,'Stock Guide'!J:J,0)+COUNTIF('Stock Guide'!$J$6:'Stock Guide'!J54,'Stock Guide'!J54)-1,"")</f>
        <v>56</v>
      </c>
      <c r="AM53" s="8">
        <f>IFERROR(RANK('Stock Guide'!K54,'Stock Guide'!K:K,0)+COUNTIF('Stock Guide'!$K$6:'Stock Guide'!K54,'Stock Guide'!K54)-1,"")</f>
        <v>13</v>
      </c>
      <c r="AN53" s="8">
        <f>IFERROR(RANK('Stock Guide'!L54,'Stock Guide'!L:L,0)+COUNTIF('Stock Guide'!$L$6:'Stock Guide'!L54,'Stock Guide'!L54)-1,"")</f>
        <v>60</v>
      </c>
      <c r="AO53" s="8" t="str">
        <f>IFERROR(RANK('Stock Guide'!N54,'Stock Guide'!N:N,0)+COUNTIF('Stock Guide'!$N$6:'Stock Guide'!N54,'Stock Guide'!N54)-1,"")</f>
        <v/>
      </c>
      <c r="AP53" s="8" t="str">
        <f>IFERROR(RANK('Stock Guide'!P54,'Stock Guide'!P:P,0)+COUNTIF('Stock Guide'!$P$6:'Stock Guide'!P54,'Stock Guide'!P54)-1,"")</f>
        <v/>
      </c>
      <c r="AQ53" s="8">
        <f>IFERROR(RANK('Stock Guide'!W54,'Stock Guide'!W:W,1)+COUNTIF('Stock Guide'!$W$6:'Stock Guide'!W54,'Stock Guide'!W54)-1,"")</f>
        <v>28</v>
      </c>
    </row>
    <row r="54" spans="32:43" ht="17.25" customHeight="1" x14ac:dyDescent="0.25">
      <c r="AF54" s="6" t="s">
        <v>66</v>
      </c>
      <c r="AG54" s="6" t="s">
        <v>139</v>
      </c>
      <c r="AH54" s="7" t="s">
        <v>212</v>
      </c>
      <c r="AI54" s="8">
        <f>IFERROR(RANK('Stock Guide'!U55,'Stock Guide'!U:U,0)+COUNTIF('Stock Guide'!$U$6:'Stock Guide'!U55,'Stock Guide'!U55)-1,"")</f>
        <v>63</v>
      </c>
      <c r="AJ54" s="8">
        <f>IFERROR(RANK('Stock Guide'!V55,'Stock Guide'!V:V,0)+COUNTIF('Stock Guide'!$V$6:'Stock Guide'!V55,'Stock Guide'!V55)-1,"")</f>
        <v>57</v>
      </c>
      <c r="AK54" s="8">
        <f>IFERROR(RANK('Stock Guide'!W55,'Stock Guide'!W:W,0)+COUNTIF('Stock Guide'!$W$6:'Stock Guide'!W55,'Stock Guide'!W55)-1,"")</f>
        <v>41</v>
      </c>
      <c r="AL54" s="8">
        <f>IFERROR(RANK('Stock Guide'!J55,'Stock Guide'!J:J,0)+COUNTIF('Stock Guide'!$J$6:'Stock Guide'!J55,'Stock Guide'!J55)-1,"")</f>
        <v>38</v>
      </c>
      <c r="AM54" s="8">
        <f>IFERROR(RANK('Stock Guide'!K55,'Stock Guide'!K:K,0)+COUNTIF('Stock Guide'!$K$6:'Stock Guide'!K55,'Stock Guide'!K55)-1,"")</f>
        <v>49</v>
      </c>
      <c r="AN54" s="8">
        <f>IFERROR(RANK('Stock Guide'!L55,'Stock Guide'!L:L,0)+COUNTIF('Stock Guide'!$L$6:'Stock Guide'!L55,'Stock Guide'!L55)-1,"")</f>
        <v>11</v>
      </c>
      <c r="AO54" s="8">
        <f>IFERROR(RANK('Stock Guide'!N55,'Stock Guide'!N:N,0)+COUNTIF('Stock Guide'!$N$6:'Stock Guide'!N55,'Stock Guide'!N55)-1,"")</f>
        <v>50</v>
      </c>
      <c r="AP54" s="8">
        <f>IFERROR(RANK('Stock Guide'!P55,'Stock Guide'!P:P,0)+COUNTIF('Stock Guide'!$P$6:'Stock Guide'!P55,'Stock Guide'!P55)-1,"")</f>
        <v>36</v>
      </c>
      <c r="AQ54" s="8">
        <f>IFERROR(RANK('Stock Guide'!W55,'Stock Guide'!W:W,1)+COUNTIF('Stock Guide'!$W$6:'Stock Guide'!W55,'Stock Guide'!W55)-1,"")</f>
        <v>27</v>
      </c>
    </row>
    <row r="55" spans="32:43" ht="17.25" customHeight="1" x14ac:dyDescent="0.25">
      <c r="AF55" s="6" t="s">
        <v>67</v>
      </c>
      <c r="AG55" s="6" t="s">
        <v>140</v>
      </c>
      <c r="AH55" s="7" t="s">
        <v>213</v>
      </c>
      <c r="AI55" s="8">
        <f>IFERROR(RANK('Stock Guide'!U56,'Stock Guide'!U:U,0)+COUNTIF('Stock Guide'!$U$6:'Stock Guide'!U56,'Stock Guide'!U56)-1,"")</f>
        <v>42</v>
      </c>
      <c r="AJ55" s="8">
        <f>IFERROR(RANK('Stock Guide'!V56,'Stock Guide'!V:V,0)+COUNTIF('Stock Guide'!$V$6:'Stock Guide'!V56,'Stock Guide'!V56)-1,"")</f>
        <v>25</v>
      </c>
      <c r="AK55" s="8">
        <f>IFERROR(RANK('Stock Guide'!W56,'Stock Guide'!W:W,0)+COUNTIF('Stock Guide'!$W$6:'Stock Guide'!W56,'Stock Guide'!W56)-1,"")</f>
        <v>20</v>
      </c>
      <c r="AL55" s="8">
        <f>IFERROR(RANK('Stock Guide'!J56,'Stock Guide'!J:J,0)+COUNTIF('Stock Guide'!$J$6:'Stock Guide'!J56,'Stock Guide'!J56)-1,"")</f>
        <v>35</v>
      </c>
      <c r="AM55" s="8">
        <f>IFERROR(RANK('Stock Guide'!K56,'Stock Guide'!K:K,0)+COUNTIF('Stock Guide'!$K$6:'Stock Guide'!K56,'Stock Guide'!K56)-1,"")</f>
        <v>50</v>
      </c>
      <c r="AN55" s="8">
        <f>IFERROR(RANK('Stock Guide'!L56,'Stock Guide'!L:L,0)+COUNTIF('Stock Guide'!$L$6:'Stock Guide'!L56,'Stock Guide'!L56)-1,"")</f>
        <v>31</v>
      </c>
      <c r="AO55" s="8">
        <f>IFERROR(RANK('Stock Guide'!N56,'Stock Guide'!N:N,0)+COUNTIF('Stock Guide'!$N$6:'Stock Guide'!N56,'Stock Guide'!N56)-1,"")</f>
        <v>53</v>
      </c>
      <c r="AP55" s="8">
        <f>IFERROR(RANK('Stock Guide'!P56,'Stock Guide'!P:P,0)+COUNTIF('Stock Guide'!$P$6:'Stock Guide'!P56,'Stock Guide'!P56)-1,"")</f>
        <v>20</v>
      </c>
      <c r="AQ55" s="8">
        <f>IFERROR(RANK('Stock Guide'!W56,'Stock Guide'!W:W,1)+COUNTIF('Stock Guide'!$W$6:'Stock Guide'!W56,'Stock Guide'!W56)-1,"")</f>
        <v>48</v>
      </c>
    </row>
    <row r="56" spans="32:43" ht="17.25" customHeight="1" x14ac:dyDescent="0.25">
      <c r="AF56" s="6" t="s">
        <v>68</v>
      </c>
      <c r="AG56" s="6" t="s">
        <v>141</v>
      </c>
      <c r="AH56" s="7" t="s">
        <v>214</v>
      </c>
      <c r="AI56" s="8">
        <f>IFERROR(RANK('Stock Guide'!U57,'Stock Guide'!U:U,0)+COUNTIF('Stock Guide'!$U$6:'Stock Guide'!U57,'Stock Guide'!U57)-1,"")</f>
        <v>17</v>
      </c>
      <c r="AJ56" s="8">
        <f>IFERROR(RANK('Stock Guide'!V57,'Stock Guide'!V:V,0)+COUNTIF('Stock Guide'!$V$6:'Stock Guide'!V57,'Stock Guide'!V57)-1,"")</f>
        <v>28</v>
      </c>
      <c r="AK56" s="8">
        <f>IFERROR(RANK('Stock Guide'!W57,'Stock Guide'!W:W,0)+COUNTIF('Stock Guide'!$W$6:'Stock Guide'!W57,'Stock Guide'!W57)-1,"")</f>
        <v>35</v>
      </c>
      <c r="AL56" s="8">
        <f>IFERROR(RANK('Stock Guide'!J57,'Stock Guide'!J:J,0)+COUNTIF('Stock Guide'!$J$6:'Stock Guide'!J57,'Stock Guide'!J57)-1,"")</f>
        <v>5</v>
      </c>
      <c r="AM56" s="8">
        <f>IFERROR(RANK('Stock Guide'!K57,'Stock Guide'!K:K,0)+COUNTIF('Stock Guide'!$K$6:'Stock Guide'!K57,'Stock Guide'!K57)-1,"")</f>
        <v>9</v>
      </c>
      <c r="AN56" s="8">
        <f>IFERROR(RANK('Stock Guide'!L57,'Stock Guide'!L:L,0)+COUNTIF('Stock Guide'!$L$6:'Stock Guide'!L57,'Stock Guide'!L57)-1,"")</f>
        <v>13</v>
      </c>
      <c r="AO56" s="8">
        <f>IFERROR(RANK('Stock Guide'!N57,'Stock Guide'!N:N,0)+COUNTIF('Stock Guide'!$N$6:'Stock Guide'!N57,'Stock Guide'!N57)-1,"")</f>
        <v>15</v>
      </c>
      <c r="AP56" s="8">
        <f>IFERROR(RANK('Stock Guide'!P57,'Stock Guide'!P:P,0)+COUNTIF('Stock Guide'!$P$6:'Stock Guide'!P57,'Stock Guide'!P57)-1,"")</f>
        <v>31</v>
      </c>
      <c r="AQ56" s="8">
        <f>IFERROR(RANK('Stock Guide'!W57,'Stock Guide'!W:W,1)+COUNTIF('Stock Guide'!$W$6:'Stock Guide'!W57,'Stock Guide'!W57)-1,"")</f>
        <v>33</v>
      </c>
    </row>
    <row r="57" spans="32:43" ht="17.25" customHeight="1" x14ac:dyDescent="0.25">
      <c r="AF57" s="6" t="s">
        <v>69</v>
      </c>
      <c r="AG57" s="6" t="s">
        <v>142</v>
      </c>
      <c r="AH57" s="7" t="s">
        <v>215</v>
      </c>
      <c r="AI57" s="8">
        <f>IFERROR(RANK('Stock Guide'!U58,'Stock Guide'!U:U,0)+COUNTIF('Stock Guide'!$U$6:'Stock Guide'!U58,'Stock Guide'!U58)-1,"")</f>
        <v>28</v>
      </c>
      <c r="AJ57" s="8">
        <f>IFERROR(RANK('Stock Guide'!V58,'Stock Guide'!V:V,0)+COUNTIF('Stock Guide'!$V$6:'Stock Guide'!V58,'Stock Guide'!V58)-1,"")</f>
        <v>55</v>
      </c>
      <c r="AK57" s="8">
        <f>IFERROR(RANK('Stock Guide'!W58,'Stock Guide'!W:W,0)+COUNTIF('Stock Guide'!$W$6:'Stock Guide'!W58,'Stock Guide'!W58)-1,"")</f>
        <v>23</v>
      </c>
      <c r="AL57" s="8">
        <f>IFERROR(RANK('Stock Guide'!J58,'Stock Guide'!J:J,0)+COUNTIF('Stock Guide'!$J$6:'Stock Guide'!J58,'Stock Guide'!J58)-1,"")</f>
        <v>46</v>
      </c>
      <c r="AM57" s="8">
        <f>IFERROR(RANK('Stock Guide'!K58,'Stock Guide'!K:K,0)+COUNTIF('Stock Guide'!$K$6:'Stock Guide'!K58,'Stock Guide'!K58)-1,"")</f>
        <v>51</v>
      </c>
      <c r="AN57" s="8">
        <f>IFERROR(RANK('Stock Guide'!L58,'Stock Guide'!L:L,0)+COUNTIF('Stock Guide'!$L$6:'Stock Guide'!L58,'Stock Guide'!L58)-1,"")</f>
        <v>29</v>
      </c>
      <c r="AO57" s="8">
        <f>IFERROR(RANK('Stock Guide'!N58,'Stock Guide'!N:N,0)+COUNTIF('Stock Guide'!$N$6:'Stock Guide'!N58,'Stock Guide'!N58)-1,"")</f>
        <v>11</v>
      </c>
      <c r="AP57" s="8">
        <f>IFERROR(RANK('Stock Guide'!P58,'Stock Guide'!P:P,0)+COUNTIF('Stock Guide'!$P$6:'Stock Guide'!P58,'Stock Guide'!P58)-1,"")</f>
        <v>25</v>
      </c>
      <c r="AQ57" s="8">
        <f>IFERROR(RANK('Stock Guide'!W58,'Stock Guide'!W:W,1)+COUNTIF('Stock Guide'!$W$6:'Stock Guide'!W58,'Stock Guide'!W58)-1,"")</f>
        <v>45</v>
      </c>
    </row>
    <row r="58" spans="32:43" ht="17.25" customHeight="1" x14ac:dyDescent="0.25">
      <c r="AF58" s="6" t="s">
        <v>70</v>
      </c>
      <c r="AG58" s="6" t="s">
        <v>143</v>
      </c>
      <c r="AH58" s="7" t="s">
        <v>216</v>
      </c>
      <c r="AI58" s="8">
        <f>IFERROR(RANK('Stock Guide'!U59,'Stock Guide'!U:U,0)+COUNTIF('Stock Guide'!$U$6:'Stock Guide'!U59,'Stock Guide'!U59)-1,"")</f>
        <v>61</v>
      </c>
      <c r="AJ58" s="8" t="str">
        <f>IFERROR(RANK('Stock Guide'!V59,'Stock Guide'!V:V,0)+COUNTIF('Stock Guide'!$V$6:'Stock Guide'!V59,'Stock Guide'!V59)-1,"")</f>
        <v/>
      </c>
      <c r="AK58" s="8" t="str">
        <f>IFERROR(RANK('Stock Guide'!W59,'Stock Guide'!W:W,0)+COUNTIF('Stock Guide'!$W$6:'Stock Guide'!W59,'Stock Guide'!W59)-1,"")</f>
        <v/>
      </c>
      <c r="AL58" s="8">
        <f>IFERROR(RANK('Stock Guide'!J59,'Stock Guide'!J:J,0)+COUNTIF('Stock Guide'!$J$6:'Stock Guide'!J59,'Stock Guide'!J59)-1,"")</f>
        <v>71</v>
      </c>
      <c r="AM58" s="8">
        <f>IFERROR(RANK('Stock Guide'!K59,'Stock Guide'!K:K,0)+COUNTIF('Stock Guide'!$K$6:'Stock Guide'!K59,'Stock Guide'!K59)-1,"")</f>
        <v>51</v>
      </c>
      <c r="AN58" s="8" t="str">
        <f>IFERROR(RANK('Stock Guide'!L59,'Stock Guide'!L:L,0)+COUNTIF('Stock Guide'!$L$6:'Stock Guide'!L59,'Stock Guide'!L59)-1,"")</f>
        <v/>
      </c>
      <c r="AO58" s="8" t="str">
        <f>IFERROR(RANK('Stock Guide'!N59,'Stock Guide'!N:N,0)+COUNTIF('Stock Guide'!$N$6:'Stock Guide'!N59,'Stock Guide'!N59)-1,"")</f>
        <v/>
      </c>
      <c r="AP58" s="8" t="str">
        <f>IFERROR(RANK('Stock Guide'!P59,'Stock Guide'!P:P,0)+COUNTIF('Stock Guide'!$P$6:'Stock Guide'!P59,'Stock Guide'!P59)-1,"")</f>
        <v/>
      </c>
      <c r="AQ58" s="8" t="str">
        <f>IFERROR(RANK('Stock Guide'!W59,'Stock Guide'!W:W,1)+COUNTIF('Stock Guide'!$W$6:'Stock Guide'!W59,'Stock Guide'!W59)-1,"")</f>
        <v/>
      </c>
    </row>
    <row r="59" spans="32:43" ht="17.25" customHeight="1" x14ac:dyDescent="0.25">
      <c r="AF59" s="6" t="s">
        <v>71</v>
      </c>
      <c r="AG59" s="6" t="s">
        <v>144</v>
      </c>
      <c r="AH59" s="7" t="s">
        <v>217</v>
      </c>
      <c r="AI59" s="8" t="str">
        <f>IFERROR(RANK('Stock Guide'!U60,'Stock Guide'!U:U,0)+COUNTIF('Stock Guide'!$U$6:'Stock Guide'!U60,'Stock Guide'!U60)-1,"")</f>
        <v/>
      </c>
      <c r="AJ59" s="8" t="str">
        <f>IFERROR(RANK('Stock Guide'!V60,'Stock Guide'!V:V,0)+COUNTIF('Stock Guide'!$V$6:'Stock Guide'!V60,'Stock Guide'!V60)-1,"")</f>
        <v/>
      </c>
      <c r="AK59" s="8" t="str">
        <f>IFERROR(RANK('Stock Guide'!W60,'Stock Guide'!W:W,0)+COUNTIF('Stock Guide'!$W$6:'Stock Guide'!W60,'Stock Guide'!W60)-1,"")</f>
        <v/>
      </c>
      <c r="AL59" s="8">
        <f>IFERROR(RANK('Stock Guide'!J60,'Stock Guide'!J:J,0)+COUNTIF('Stock Guide'!$J$6:'Stock Guide'!J60,'Stock Guide'!J60)-1,"")</f>
        <v>72</v>
      </c>
      <c r="AM59" s="8">
        <f>IFERROR(RANK('Stock Guide'!K60,'Stock Guide'!K:K,0)+COUNTIF('Stock Guide'!$K$6:'Stock Guide'!K60,'Stock Guide'!K60)-1,"")</f>
        <v>51</v>
      </c>
      <c r="AN59" s="8">
        <f>IFERROR(RANK('Stock Guide'!L60,'Stock Guide'!L:L,0)+COUNTIF('Stock Guide'!$L$6:'Stock Guide'!L60,'Stock Guide'!L60)-1,"")</f>
        <v>55</v>
      </c>
      <c r="AO59" s="8" t="str">
        <f>IFERROR(RANK('Stock Guide'!N60,'Stock Guide'!N:N,0)+COUNTIF('Stock Guide'!$N$6:'Stock Guide'!N60,'Stock Guide'!N60)-1,"")</f>
        <v/>
      </c>
      <c r="AP59" s="8" t="str">
        <f>IFERROR(RANK('Stock Guide'!P60,'Stock Guide'!P:P,0)+COUNTIF('Stock Guide'!$P$6:'Stock Guide'!P60,'Stock Guide'!P60)-1,"")</f>
        <v/>
      </c>
      <c r="AQ59" s="8" t="str">
        <f>IFERROR(RANK('Stock Guide'!W60,'Stock Guide'!W:W,1)+COUNTIF('Stock Guide'!$W$6:'Stock Guide'!W60,'Stock Guide'!W60)-1,"")</f>
        <v/>
      </c>
    </row>
    <row r="60" spans="32:43" ht="17.25" customHeight="1" x14ac:dyDescent="0.25">
      <c r="AF60" s="6" t="s">
        <v>72</v>
      </c>
      <c r="AG60" s="6" t="s">
        <v>145</v>
      </c>
      <c r="AH60" s="7" t="s">
        <v>218</v>
      </c>
      <c r="AI60" s="8">
        <f>IFERROR(RANK('Stock Guide'!U61,'Stock Guide'!U:U,0)+COUNTIF('Stock Guide'!$U$6:'Stock Guide'!U61,'Stock Guide'!U61)-1,"")</f>
        <v>21</v>
      </c>
      <c r="AJ60" s="8">
        <f>IFERROR(RANK('Stock Guide'!V61,'Stock Guide'!V:V,0)+COUNTIF('Stock Guide'!$V$6:'Stock Guide'!V61,'Stock Guide'!V61)-1,"")</f>
        <v>30</v>
      </c>
      <c r="AK60" s="8">
        <f>IFERROR(RANK('Stock Guide'!W61,'Stock Guide'!W:W,0)+COUNTIF('Stock Guide'!$W$6:'Stock Guide'!W61,'Stock Guide'!W61)-1,"")</f>
        <v>42</v>
      </c>
      <c r="AL60" s="8">
        <f>IFERROR(RANK('Stock Guide'!J61,'Stock Guide'!J:J,0)+COUNTIF('Stock Guide'!$J$6:'Stock Guide'!J61,'Stock Guide'!J61)-1,"")</f>
        <v>41</v>
      </c>
      <c r="AM60" s="8">
        <f>IFERROR(RANK('Stock Guide'!K61,'Stock Guide'!K:K,0)+COUNTIF('Stock Guide'!$K$6:'Stock Guide'!K61,'Stock Guide'!K61)-1,"")</f>
        <v>52</v>
      </c>
      <c r="AN60" s="8">
        <f>IFERROR(RANK('Stock Guide'!L61,'Stock Guide'!L:L,0)+COUNTIF('Stock Guide'!$L$6:'Stock Guide'!L61,'Stock Guide'!L61)-1,"")</f>
        <v>49</v>
      </c>
      <c r="AO60" s="8">
        <f>IFERROR(RANK('Stock Guide'!N61,'Stock Guide'!N:N,0)+COUNTIF('Stock Guide'!$N$6:'Stock Guide'!N61,'Stock Guide'!N61)-1,"")</f>
        <v>48</v>
      </c>
      <c r="AP60" s="8">
        <f>IFERROR(RANK('Stock Guide'!P61,'Stock Guide'!P:P,0)+COUNTIF('Stock Guide'!$P$6:'Stock Guide'!P61,'Stock Guide'!P61)-1,"")</f>
        <v>35</v>
      </c>
      <c r="AQ60" s="8">
        <f>IFERROR(RANK('Stock Guide'!W61,'Stock Guide'!W:W,1)+COUNTIF('Stock Guide'!$W$6:'Stock Guide'!W61,'Stock Guide'!W61)-1,"")</f>
        <v>26</v>
      </c>
    </row>
    <row r="61" spans="32:43" ht="17.25" customHeight="1" x14ac:dyDescent="0.25">
      <c r="AF61" s="6" t="s">
        <v>73</v>
      </c>
      <c r="AG61" s="6" t="s">
        <v>146</v>
      </c>
      <c r="AH61" s="7" t="s">
        <v>219</v>
      </c>
      <c r="AI61" s="8">
        <f>IFERROR(RANK('Stock Guide'!U62,'Stock Guide'!U:U,0)+COUNTIF('Stock Guide'!$U$6:'Stock Guide'!U62,'Stock Guide'!U62)-1,"")</f>
        <v>31</v>
      </c>
      <c r="AJ61" s="8">
        <f>IFERROR(RANK('Stock Guide'!V62,'Stock Guide'!V:V,0)+COUNTIF('Stock Guide'!$V$6:'Stock Guide'!V62,'Stock Guide'!V62)-1,"")</f>
        <v>11</v>
      </c>
      <c r="AK61" s="8">
        <f>IFERROR(RANK('Stock Guide'!W62,'Stock Guide'!W:W,0)+COUNTIF('Stock Guide'!$W$6:'Stock Guide'!W62,'Stock Guide'!W62)-1,"")</f>
        <v>2</v>
      </c>
      <c r="AL61" s="8">
        <f>IFERROR(RANK('Stock Guide'!J62,'Stock Guide'!J:J,0)+COUNTIF('Stock Guide'!$J$6:'Stock Guide'!J62,'Stock Guide'!J62)-1,"")</f>
        <v>16</v>
      </c>
      <c r="AM61" s="8">
        <f>IFERROR(RANK('Stock Guide'!K62,'Stock Guide'!K:K,0)+COUNTIF('Stock Guide'!$K$6:'Stock Guide'!K62,'Stock Guide'!K62)-1,"")</f>
        <v>53</v>
      </c>
      <c r="AN61" s="8">
        <f>IFERROR(RANK('Stock Guide'!L62,'Stock Guide'!L:L,0)+COUNTIF('Stock Guide'!$L$6:'Stock Guide'!L62,'Stock Guide'!L62)-1,"")</f>
        <v>2</v>
      </c>
      <c r="AO61" s="8">
        <f>IFERROR(RANK('Stock Guide'!N62,'Stock Guide'!N:N,0)+COUNTIF('Stock Guide'!$N$6:'Stock Guide'!N62,'Stock Guide'!N62)-1,"")</f>
        <v>24</v>
      </c>
      <c r="AP61" s="8">
        <f>IFERROR(RANK('Stock Guide'!P62,'Stock Guide'!P:P,0)+COUNTIF('Stock Guide'!$P$6:'Stock Guide'!P62,'Stock Guide'!P62)-1,"")</f>
        <v>2</v>
      </c>
      <c r="AQ61" s="8">
        <f>IFERROR(RANK('Stock Guide'!W62,'Stock Guide'!W:W,1)+COUNTIF('Stock Guide'!$W$6:'Stock Guide'!W62,'Stock Guide'!W62)-1,"")</f>
        <v>66</v>
      </c>
    </row>
    <row r="62" spans="32:43" ht="17.25" customHeight="1" x14ac:dyDescent="0.25">
      <c r="AF62" s="6" t="s">
        <v>74</v>
      </c>
      <c r="AG62" s="6" t="s">
        <v>147</v>
      </c>
      <c r="AH62" s="7" t="s">
        <v>220</v>
      </c>
      <c r="AI62" s="8">
        <f>IFERROR(RANK('Stock Guide'!U63,'Stock Guide'!U:U,0)+COUNTIF('Stock Guide'!$U$6:'Stock Guide'!U63,'Stock Guide'!U63)-1,"")</f>
        <v>3</v>
      </c>
      <c r="AJ62" s="8">
        <f>IFERROR(RANK('Stock Guide'!V63,'Stock Guide'!V:V,0)+COUNTIF('Stock Guide'!$V$6:'Stock Guide'!V63,'Stock Guide'!V63)-1,"")</f>
        <v>2</v>
      </c>
      <c r="AK62" s="8">
        <f>IFERROR(RANK('Stock Guide'!W63,'Stock Guide'!W:W,0)+COUNTIF('Stock Guide'!$W$6:'Stock Guide'!W63,'Stock Guide'!W63)-1,"")</f>
        <v>10</v>
      </c>
      <c r="AL62" s="8">
        <f>IFERROR(RANK('Stock Guide'!J63,'Stock Guide'!J:J,0)+COUNTIF('Stock Guide'!$J$6:'Stock Guide'!J63,'Stock Guide'!J63)-1,"")</f>
        <v>32</v>
      </c>
      <c r="AM62" s="8">
        <f>IFERROR(RANK('Stock Guide'!K63,'Stock Guide'!K:K,0)+COUNTIF('Stock Guide'!$K$6:'Stock Guide'!K63,'Stock Guide'!K63)-1,"")</f>
        <v>1</v>
      </c>
      <c r="AN62" s="8">
        <f>IFERROR(RANK('Stock Guide'!L63,'Stock Guide'!L:L,0)+COUNTIF('Stock Guide'!$L$6:'Stock Guide'!L63,'Stock Guide'!L63)-1,"")</f>
        <v>7</v>
      </c>
      <c r="AO62" s="8">
        <f>IFERROR(RANK('Stock Guide'!N63,'Stock Guide'!N:N,0)+COUNTIF('Stock Guide'!$N$6:'Stock Guide'!N63,'Stock Guide'!N63)-1,"")</f>
        <v>44</v>
      </c>
      <c r="AP62" s="8">
        <f>IFERROR(RANK('Stock Guide'!P63,'Stock Guide'!P:P,0)+COUNTIF('Stock Guide'!$P$6:'Stock Guide'!P63,'Stock Guide'!P63)-1,"")</f>
        <v>13</v>
      </c>
      <c r="AQ62" s="8">
        <f>IFERROR(RANK('Stock Guide'!W63,'Stock Guide'!W:W,1)+COUNTIF('Stock Guide'!$W$6:'Stock Guide'!W63,'Stock Guide'!W63)-1,"")</f>
        <v>58</v>
      </c>
    </row>
    <row r="63" spans="32:43" ht="17.25" customHeight="1" x14ac:dyDescent="0.25">
      <c r="AF63" s="6" t="s">
        <v>75</v>
      </c>
      <c r="AG63" s="6" t="s">
        <v>148</v>
      </c>
      <c r="AH63" s="7" t="s">
        <v>221</v>
      </c>
      <c r="AI63" s="8">
        <f>IFERROR(RANK('Stock Guide'!U64,'Stock Guide'!U:U,0)+COUNTIF('Stock Guide'!$U$6:'Stock Guide'!U64,'Stock Guide'!U64)-1,"")</f>
        <v>45</v>
      </c>
      <c r="AJ63" s="8">
        <f>IFERROR(RANK('Stock Guide'!V64,'Stock Guide'!V:V,0)+COUNTIF('Stock Guide'!$V$6:'Stock Guide'!V64,'Stock Guide'!V64)-1,"")</f>
        <v>13</v>
      </c>
      <c r="AK63" s="8">
        <f>IFERROR(RANK('Stock Guide'!W64,'Stock Guide'!W:W,0)+COUNTIF('Stock Guide'!$W$6:'Stock Guide'!W64,'Stock Guide'!W64)-1,"")</f>
        <v>18</v>
      </c>
      <c r="AL63" s="8">
        <f>IFERROR(RANK('Stock Guide'!J64,'Stock Guide'!J:J,0)+COUNTIF('Stock Guide'!$J$6:'Stock Guide'!J64,'Stock Guide'!J64)-1,"")</f>
        <v>37</v>
      </c>
      <c r="AM63" s="8">
        <f>IFERROR(RANK('Stock Guide'!K64,'Stock Guide'!K:K,0)+COUNTIF('Stock Guide'!$K$6:'Stock Guide'!K64,'Stock Guide'!K64)-1,"")</f>
        <v>54</v>
      </c>
      <c r="AN63" s="8">
        <f>IFERROR(RANK('Stock Guide'!L64,'Stock Guide'!L:L,0)+COUNTIF('Stock Guide'!$L$6:'Stock Guide'!L64,'Stock Guide'!L64)-1,"")</f>
        <v>22</v>
      </c>
      <c r="AO63" s="8">
        <f>IFERROR(RANK('Stock Guide'!N64,'Stock Guide'!N:N,0)+COUNTIF('Stock Guide'!$N$6:'Stock Guide'!N64,'Stock Guide'!N64)-1,"")</f>
        <v>43</v>
      </c>
      <c r="AP63" s="8">
        <f>IFERROR(RANK('Stock Guide'!P64,'Stock Guide'!P:P,0)+COUNTIF('Stock Guide'!$P$6:'Stock Guide'!P64,'Stock Guide'!P64)-1,"")</f>
        <v>17</v>
      </c>
      <c r="AQ63" s="8">
        <f>IFERROR(RANK('Stock Guide'!W64,'Stock Guide'!W:W,1)+COUNTIF('Stock Guide'!$W$6:'Stock Guide'!W64,'Stock Guide'!W64)-1,"")</f>
        <v>50</v>
      </c>
    </row>
    <row r="64" spans="32:43" ht="17.25" customHeight="1" x14ac:dyDescent="0.25">
      <c r="AF64" s="6" t="s">
        <v>76</v>
      </c>
      <c r="AG64" s="6" t="s">
        <v>149</v>
      </c>
      <c r="AH64" s="7" t="s">
        <v>222</v>
      </c>
      <c r="AI64" s="8">
        <f>IFERROR(RANK('Stock Guide'!U65,'Stock Guide'!U:U,0)+COUNTIF('Stock Guide'!$U$6:'Stock Guide'!U65,'Stock Guide'!U65)-1,"")</f>
        <v>51</v>
      </c>
      <c r="AJ64" s="8">
        <f>IFERROR(RANK('Stock Guide'!V65,'Stock Guide'!V:V,0)+COUNTIF('Stock Guide'!$V$6:'Stock Guide'!V65,'Stock Guide'!V65)-1,"")</f>
        <v>1</v>
      </c>
      <c r="AK64" s="8">
        <f>IFERROR(RANK('Stock Guide'!W65,'Stock Guide'!W:W,0)+COUNTIF('Stock Guide'!$W$6:'Stock Guide'!W65,'Stock Guide'!W65)-1,"")</f>
        <v>1</v>
      </c>
      <c r="AL64" s="8">
        <f>IFERROR(RANK('Stock Guide'!J65,'Stock Guide'!J:J,0)+COUNTIF('Stock Guide'!$J$6:'Stock Guide'!J65,'Stock Guide'!J65)-1,"")</f>
        <v>26</v>
      </c>
      <c r="AM64" s="8">
        <f>IFERROR(RANK('Stock Guide'!K65,'Stock Guide'!K:K,0)+COUNTIF('Stock Guide'!$K$6:'Stock Guide'!K65,'Stock Guide'!K65)-1,"")</f>
        <v>55</v>
      </c>
      <c r="AN64" s="8">
        <f>IFERROR(RANK('Stock Guide'!L65,'Stock Guide'!L:L,0)+COUNTIF('Stock Guide'!$L$6:'Stock Guide'!L65,'Stock Guide'!L65)-1,"")</f>
        <v>6</v>
      </c>
      <c r="AO64" s="8">
        <f>IFERROR(RANK('Stock Guide'!N65,'Stock Guide'!N:N,0)+COUNTIF('Stock Guide'!$N$6:'Stock Guide'!N65,'Stock Guide'!N65)-1,"")</f>
        <v>2</v>
      </c>
      <c r="AP64" s="8">
        <f>IFERROR(RANK('Stock Guide'!P65,'Stock Guide'!P:P,0)+COUNTIF('Stock Guide'!$P$6:'Stock Guide'!P65,'Stock Guide'!P65)-1,"")</f>
        <v>1</v>
      </c>
      <c r="AQ64" s="8">
        <f>IFERROR(RANK('Stock Guide'!W65,'Stock Guide'!W:W,1)+COUNTIF('Stock Guide'!$W$6:'Stock Guide'!W65,'Stock Guide'!W65)-1,"")</f>
        <v>67</v>
      </c>
    </row>
    <row r="65" spans="32:43" ht="17.25" customHeight="1" x14ac:dyDescent="0.25">
      <c r="AF65" s="6" t="s">
        <v>77</v>
      </c>
      <c r="AG65" s="6" t="s">
        <v>150</v>
      </c>
      <c r="AH65" s="7" t="s">
        <v>223</v>
      </c>
      <c r="AI65" s="8">
        <f>IFERROR(RANK('Stock Guide'!U66,'Stock Guide'!U:U,0)+COUNTIF('Stock Guide'!$U$6:'Stock Guide'!U66,'Stock Guide'!U66)-1,"")</f>
        <v>4</v>
      </c>
      <c r="AJ65" s="8">
        <f>IFERROR(RANK('Stock Guide'!V66,'Stock Guide'!V:V,0)+COUNTIF('Stock Guide'!$V$6:'Stock Guide'!V66,'Stock Guide'!V66)-1,"")</f>
        <v>12</v>
      </c>
      <c r="AK65" s="8">
        <f>IFERROR(RANK('Stock Guide'!W66,'Stock Guide'!W:W,0)+COUNTIF('Stock Guide'!$W$6:'Stock Guide'!W66,'Stock Guide'!W66)-1,"")</f>
        <v>33</v>
      </c>
      <c r="AL65" s="8">
        <f>IFERROR(RANK('Stock Guide'!J66,'Stock Guide'!J:J,0)+COUNTIF('Stock Guide'!$J$6:'Stock Guide'!J66,'Stock Guide'!J66)-1,"")</f>
        <v>4</v>
      </c>
      <c r="AM65" s="8">
        <f>IFERROR(RANK('Stock Guide'!K66,'Stock Guide'!K:K,0)+COUNTIF('Stock Guide'!$K$6:'Stock Guide'!K66,'Stock Guide'!K66)-1,"")</f>
        <v>56</v>
      </c>
      <c r="AN65" s="8">
        <f>IFERROR(RANK('Stock Guide'!L66,'Stock Guide'!L:L,0)+COUNTIF('Stock Guide'!$L$6:'Stock Guide'!L66,'Stock Guide'!L66)-1,"")</f>
        <v>44</v>
      </c>
      <c r="AO65" s="8">
        <f>IFERROR(RANK('Stock Guide'!N66,'Stock Guide'!N:N,0)+COUNTIF('Stock Guide'!$N$6:'Stock Guide'!N66,'Stock Guide'!N66)-1,"")</f>
        <v>22</v>
      </c>
      <c r="AP65" s="8">
        <f>IFERROR(RANK('Stock Guide'!P66,'Stock Guide'!P:P,0)+COUNTIF('Stock Guide'!$P$6:'Stock Guide'!P66,'Stock Guide'!P66)-1,"")</f>
        <v>29</v>
      </c>
      <c r="AQ65" s="8">
        <f>IFERROR(RANK('Stock Guide'!W66,'Stock Guide'!W:W,1)+COUNTIF('Stock Guide'!$W$6:'Stock Guide'!W66,'Stock Guide'!W66)-1,"")</f>
        <v>35</v>
      </c>
    </row>
    <row r="66" spans="32:43" ht="17.25" customHeight="1" x14ac:dyDescent="0.25">
      <c r="AF66" s="6" t="s">
        <v>78</v>
      </c>
      <c r="AG66" s="6" t="s">
        <v>151</v>
      </c>
      <c r="AH66" s="7" t="s">
        <v>224</v>
      </c>
      <c r="AI66" s="8">
        <f>IFERROR(RANK('Stock Guide'!U67,'Stock Guide'!U:U,0)+COUNTIF('Stock Guide'!$U$6:'Stock Guide'!U67,'Stock Guide'!U67)-1,"")</f>
        <v>48</v>
      </c>
      <c r="AJ66" s="8">
        <f>IFERROR(RANK('Stock Guide'!V67,'Stock Guide'!V:V,0)+COUNTIF('Stock Guide'!$V$6:'Stock Guide'!V67,'Stock Guide'!V67)-1,"")</f>
        <v>68</v>
      </c>
      <c r="AK66" s="8">
        <f>IFERROR(RANK('Stock Guide'!W67,'Stock Guide'!W:W,0)+COUNTIF('Stock Guide'!$W$6:'Stock Guide'!W67,'Stock Guide'!W67)-1,"")</f>
        <v>67</v>
      </c>
      <c r="AL66" s="8">
        <f>IFERROR(RANK('Stock Guide'!J67,'Stock Guide'!J:J,0)+COUNTIF('Stock Guide'!$J$6:'Stock Guide'!J67,'Stock Guide'!J67)-1,"")</f>
        <v>31</v>
      </c>
      <c r="AM66" s="8">
        <f>IFERROR(RANK('Stock Guide'!K67,'Stock Guide'!K:K,0)+COUNTIF('Stock Guide'!$K$6:'Stock Guide'!K67,'Stock Guide'!K67)-1,"")</f>
        <v>57</v>
      </c>
      <c r="AN66" s="8" t="str">
        <f>IFERROR(RANK('Stock Guide'!L67,'Stock Guide'!L:L,0)+COUNTIF('Stock Guide'!$L$6:'Stock Guide'!L67,'Stock Guide'!L67)-1,"")</f>
        <v/>
      </c>
      <c r="AO66" s="8">
        <f>IFERROR(RANK('Stock Guide'!N67,'Stock Guide'!N:N,0)+COUNTIF('Stock Guide'!$N$6:'Stock Guide'!N67,'Stock Guide'!N67)-1,"")</f>
        <v>8</v>
      </c>
      <c r="AP66" s="8">
        <f>IFERROR(RANK('Stock Guide'!P67,'Stock Guide'!P:P,0)+COUNTIF('Stock Guide'!$P$6:'Stock Guide'!P67,'Stock Guide'!P67)-1,"")</f>
        <v>57</v>
      </c>
      <c r="AQ66" s="8">
        <f>IFERROR(RANK('Stock Guide'!W67,'Stock Guide'!W:W,1)+COUNTIF('Stock Guide'!$W$6:'Stock Guide'!W67,'Stock Guide'!W67)-1,"")</f>
        <v>1</v>
      </c>
    </row>
    <row r="67" spans="32:43" ht="17.25" customHeight="1" x14ac:dyDescent="0.25">
      <c r="AF67" s="6" t="s">
        <v>79</v>
      </c>
      <c r="AG67" s="6" t="s">
        <v>152</v>
      </c>
      <c r="AH67" s="7" t="s">
        <v>225</v>
      </c>
      <c r="AI67" s="8">
        <f>IFERROR(RANK('Stock Guide'!U68,'Stock Guide'!U:U,0)+COUNTIF('Stock Guide'!$U$6:'Stock Guide'!U68,'Stock Guide'!U68)-1,"")</f>
        <v>40</v>
      </c>
      <c r="AJ67" s="8">
        <f>IFERROR(RANK('Stock Guide'!V68,'Stock Guide'!V:V,0)+COUNTIF('Stock Guide'!$V$6:'Stock Guide'!V68,'Stock Guide'!V68)-1,"")</f>
        <v>53</v>
      </c>
      <c r="AK67" s="8">
        <f>IFERROR(RANK('Stock Guide'!W68,'Stock Guide'!W:W,0)+COUNTIF('Stock Guide'!$W$6:'Stock Guide'!W68,'Stock Guide'!W68)-1,"")</f>
        <v>50</v>
      </c>
      <c r="AL67" s="8">
        <f>IFERROR(RANK('Stock Guide'!J68,'Stock Guide'!J:J,0)+COUNTIF('Stock Guide'!$J$6:'Stock Guide'!J68,'Stock Guide'!J68)-1,"")</f>
        <v>67</v>
      </c>
      <c r="AM67" s="8">
        <f>IFERROR(RANK('Stock Guide'!K68,'Stock Guide'!K:K,0)+COUNTIF('Stock Guide'!$K$6:'Stock Guide'!K68,'Stock Guide'!K68)-1,"")</f>
        <v>58</v>
      </c>
      <c r="AN67" s="8">
        <f>IFERROR(RANK('Stock Guide'!L68,'Stock Guide'!L:L,0)+COUNTIF('Stock Guide'!$L$6:'Stock Guide'!L68,'Stock Guide'!L68)-1,"")</f>
        <v>71</v>
      </c>
      <c r="AO67" s="8" t="str">
        <f>IFERROR(RANK('Stock Guide'!N68,'Stock Guide'!N:N,0)+COUNTIF('Stock Guide'!$N$6:'Stock Guide'!N68,'Stock Guide'!N68)-1,"")</f>
        <v/>
      </c>
      <c r="AP67" s="8" t="str">
        <f>IFERROR(RANK('Stock Guide'!P68,'Stock Guide'!P:P,0)+COUNTIF('Stock Guide'!$P$6:'Stock Guide'!P68,'Stock Guide'!P68)-1,"")</f>
        <v/>
      </c>
      <c r="AQ67" s="8">
        <f>IFERROR(RANK('Stock Guide'!W68,'Stock Guide'!W:W,1)+COUNTIF('Stock Guide'!$W$6:'Stock Guide'!W68,'Stock Guide'!W68)-1,"")</f>
        <v>18</v>
      </c>
    </row>
    <row r="68" spans="32:43" ht="17.25" customHeight="1" x14ac:dyDescent="0.25">
      <c r="AF68" s="6" t="s">
        <v>80</v>
      </c>
      <c r="AG68" s="6" t="s">
        <v>153</v>
      </c>
      <c r="AH68" s="7" t="s">
        <v>226</v>
      </c>
      <c r="AI68" s="8">
        <f>IFERROR(RANK('Stock Guide'!U69,'Stock Guide'!U:U,0)+COUNTIF('Stock Guide'!$U$6:'Stock Guide'!U69,'Stock Guide'!U69)-1,"")</f>
        <v>23</v>
      </c>
      <c r="AJ68" s="8">
        <f>IFERROR(RANK('Stock Guide'!V69,'Stock Guide'!V:V,0)+COUNTIF('Stock Guide'!$V$6:'Stock Guide'!V69,'Stock Guide'!V69)-1,"")</f>
        <v>8</v>
      </c>
      <c r="AK68" s="8">
        <f>IFERROR(RANK('Stock Guide'!W69,'Stock Guide'!W:W,0)+COUNTIF('Stock Guide'!$W$6:'Stock Guide'!W69,'Stock Guide'!W69)-1,"")</f>
        <v>3</v>
      </c>
      <c r="AL68" s="8">
        <f>IFERROR(RANK('Stock Guide'!J69,'Stock Guide'!J:J,0)+COUNTIF('Stock Guide'!$J$6:'Stock Guide'!J69,'Stock Guide'!J69)-1,"")</f>
        <v>60</v>
      </c>
      <c r="AM68" s="8">
        <f>IFERROR(RANK('Stock Guide'!K69,'Stock Guide'!K:K,0)+COUNTIF('Stock Guide'!$K$6:'Stock Guide'!K69,'Stock Guide'!K69)-1,"")</f>
        <v>59</v>
      </c>
      <c r="AN68" s="8">
        <f>IFERROR(RANK('Stock Guide'!L69,'Stock Guide'!L:L,0)+COUNTIF('Stock Guide'!$L$6:'Stock Guide'!L69,'Stock Guide'!L69)-1,"")</f>
        <v>4</v>
      </c>
      <c r="AO68" s="8">
        <f>IFERROR(RANK('Stock Guide'!N69,'Stock Guide'!N:N,0)+COUNTIF('Stock Guide'!$N$6:'Stock Guide'!N69,'Stock Guide'!N69)-1,"")</f>
        <v>37</v>
      </c>
      <c r="AP68" s="8">
        <f>IFERROR(RANK('Stock Guide'!P69,'Stock Guide'!P:P,0)+COUNTIF('Stock Guide'!$P$6:'Stock Guide'!P69,'Stock Guide'!P69)-1,"")</f>
        <v>4</v>
      </c>
      <c r="AQ68" s="8">
        <f>IFERROR(RANK('Stock Guide'!W69,'Stock Guide'!W:W,1)+COUNTIF('Stock Guide'!$W$6:'Stock Guide'!W69,'Stock Guide'!W69)-1,"")</f>
        <v>65</v>
      </c>
    </row>
    <row r="69" spans="32:43" ht="17.25" customHeight="1" x14ac:dyDescent="0.25">
      <c r="AF69" s="6" t="s">
        <v>81</v>
      </c>
      <c r="AG69" s="6" t="s">
        <v>154</v>
      </c>
      <c r="AH69" s="7" t="s">
        <v>227</v>
      </c>
      <c r="AI69" s="8">
        <f>IFERROR(RANK('Stock Guide'!U70,'Stock Guide'!U:U,0)+COUNTIF('Stock Guide'!$U$6:'Stock Guide'!U70,'Stock Guide'!U70)-1,"")</f>
        <v>41</v>
      </c>
      <c r="AJ69" s="8">
        <f>IFERROR(RANK('Stock Guide'!V70,'Stock Guide'!V:V,0)+COUNTIF('Stock Guide'!$V$6:'Stock Guide'!V70,'Stock Guide'!V70)-1,"")</f>
        <v>34</v>
      </c>
      <c r="AK69" s="8">
        <f>IFERROR(RANK('Stock Guide'!W70,'Stock Guide'!W:W,0)+COUNTIF('Stock Guide'!$W$6:'Stock Guide'!W70,'Stock Guide'!W70)-1,"")</f>
        <v>30</v>
      </c>
      <c r="AL69" s="8">
        <f>IFERROR(RANK('Stock Guide'!J70,'Stock Guide'!J:J,0)+COUNTIF('Stock Guide'!$J$6:'Stock Guide'!J70,'Stock Guide'!J70)-1,"")</f>
        <v>30</v>
      </c>
      <c r="AM69" s="8">
        <f>IFERROR(RANK('Stock Guide'!K70,'Stock Guide'!K:K,0)+COUNTIF('Stock Guide'!$K$6:'Stock Guide'!K70,'Stock Guide'!K70)-1,"")</f>
        <v>60</v>
      </c>
      <c r="AN69" s="8">
        <f>IFERROR(RANK('Stock Guide'!L70,'Stock Guide'!L:L,0)+COUNTIF('Stock Guide'!$L$6:'Stock Guide'!L70,'Stock Guide'!L70)-1,"")</f>
        <v>62</v>
      </c>
      <c r="AO69" s="8">
        <f>IFERROR(RANK('Stock Guide'!N70,'Stock Guide'!N:N,0)+COUNTIF('Stock Guide'!$N$6:'Stock Guide'!N70,'Stock Guide'!N70)-1,"")</f>
        <v>32</v>
      </c>
      <c r="AP69" s="8">
        <f>IFERROR(RANK('Stock Guide'!P70,'Stock Guide'!P:P,0)+COUNTIF('Stock Guide'!$P$6:'Stock Guide'!P70,'Stock Guide'!P70)-1,"")</f>
        <v>28</v>
      </c>
      <c r="AQ69" s="8">
        <f>IFERROR(RANK('Stock Guide'!W70,'Stock Guide'!W:W,1)+COUNTIF('Stock Guide'!$W$6:'Stock Guide'!W70,'Stock Guide'!W70)-1,"")</f>
        <v>38</v>
      </c>
    </row>
    <row r="70" spans="32:43" ht="17.25" customHeight="1" x14ac:dyDescent="0.25">
      <c r="AF70" s="6" t="s">
        <v>82</v>
      </c>
      <c r="AG70" s="6" t="s">
        <v>155</v>
      </c>
      <c r="AH70" s="7" t="s">
        <v>228</v>
      </c>
      <c r="AI70" s="8">
        <f>IFERROR(RANK('Stock Guide'!U71,'Stock Guide'!U:U,0)+COUNTIF('Stock Guide'!$U$6:'Stock Guide'!U71,'Stock Guide'!U71)-1,"")</f>
        <v>56</v>
      </c>
      <c r="AJ70" s="8">
        <f>IFERROR(RANK('Stock Guide'!V71,'Stock Guide'!V:V,0)+COUNTIF('Stock Guide'!$V$6:'Stock Guide'!V71,'Stock Guide'!V71)-1,"")</f>
        <v>10</v>
      </c>
      <c r="AK70" s="8">
        <f>IFERROR(RANK('Stock Guide'!W71,'Stock Guide'!W:W,0)+COUNTIF('Stock Guide'!$W$6:'Stock Guide'!W71,'Stock Guide'!W71)-1,"")</f>
        <v>16</v>
      </c>
      <c r="AL70" s="8">
        <f>IFERROR(RANK('Stock Guide'!J71,'Stock Guide'!J:J,0)+COUNTIF('Stock Guide'!$J$6:'Stock Guide'!J71,'Stock Guide'!J71)-1,"")</f>
        <v>45</v>
      </c>
      <c r="AM70" s="8">
        <f>IFERROR(RANK('Stock Guide'!K71,'Stock Guide'!K:K,0)+COUNTIF('Stock Guide'!$K$6:'Stock Guide'!K71,'Stock Guide'!K71)-1,"")</f>
        <v>61</v>
      </c>
      <c r="AN70" s="8">
        <f>IFERROR(RANK('Stock Guide'!L71,'Stock Guide'!L:L,0)+COUNTIF('Stock Guide'!$L$6:'Stock Guide'!L71,'Stock Guide'!L71)-1,"")</f>
        <v>37</v>
      </c>
      <c r="AO70" s="8">
        <f>IFERROR(RANK('Stock Guide'!N71,'Stock Guide'!N:N,0)+COUNTIF('Stock Guide'!$N$6:'Stock Guide'!N71,'Stock Guide'!N71)-1,"")</f>
        <v>28</v>
      </c>
      <c r="AP70" s="8">
        <f>IFERROR(RANK('Stock Guide'!P71,'Stock Guide'!P:P,0)+COUNTIF('Stock Guide'!$P$6:'Stock Guide'!P71,'Stock Guide'!P71)-1,"")</f>
        <v>18</v>
      </c>
      <c r="AQ70" s="8">
        <f>IFERROR(RANK('Stock Guide'!W71,'Stock Guide'!W:W,1)+COUNTIF('Stock Guide'!$W$6:'Stock Guide'!W71,'Stock Guide'!W71)-1,"")</f>
        <v>52</v>
      </c>
    </row>
    <row r="71" spans="32:43" ht="17.25" customHeight="1" x14ac:dyDescent="0.25">
      <c r="AF71" s="6" t="s">
        <v>83</v>
      </c>
      <c r="AG71" s="6" t="s">
        <v>156</v>
      </c>
      <c r="AH71" s="7" t="s">
        <v>229</v>
      </c>
      <c r="AI71" s="8">
        <f>IFERROR(RANK('Stock Guide'!U72,'Stock Guide'!U:U,0)+COUNTIF('Stock Guide'!$U$6:'Stock Guide'!U72,'Stock Guide'!U72)-1,"")</f>
        <v>1</v>
      </c>
      <c r="AJ71" s="8">
        <f>IFERROR(RANK('Stock Guide'!V72,'Stock Guide'!V:V,0)+COUNTIF('Stock Guide'!$V$6:'Stock Guide'!V72,'Stock Guide'!V72)-1,"")</f>
        <v>20</v>
      </c>
      <c r="AK71" s="8">
        <f>IFERROR(RANK('Stock Guide'!W72,'Stock Guide'!W:W,0)+COUNTIF('Stock Guide'!$W$6:'Stock Guide'!W72,'Stock Guide'!W72)-1,"")</f>
        <v>36</v>
      </c>
      <c r="AL71" s="8">
        <f>IFERROR(RANK('Stock Guide'!J72,'Stock Guide'!J:J,0)+COUNTIF('Stock Guide'!$J$6:'Stock Guide'!J72,'Stock Guide'!J72)-1,"")</f>
        <v>15</v>
      </c>
      <c r="AM71" s="8">
        <f>IFERROR(RANK('Stock Guide'!K72,'Stock Guide'!K:K,0)+COUNTIF('Stock Guide'!$K$6:'Stock Guide'!K72,'Stock Guide'!K72)-1,"")</f>
        <v>62</v>
      </c>
      <c r="AN71" s="8">
        <f>IFERROR(RANK('Stock Guide'!L72,'Stock Guide'!L:L,0)+COUNTIF('Stock Guide'!$L$6:'Stock Guide'!L72,'Stock Guide'!L72)-1,"")</f>
        <v>24</v>
      </c>
      <c r="AO71" s="8">
        <f>IFERROR(RANK('Stock Guide'!N72,'Stock Guide'!N:N,0)+COUNTIF('Stock Guide'!$N$6:'Stock Guide'!N72,'Stock Guide'!N72)-1,"")</f>
        <v>33</v>
      </c>
      <c r="AP71" s="8">
        <f>IFERROR(RANK('Stock Guide'!P72,'Stock Guide'!P:P,0)+COUNTIF('Stock Guide'!$P$6:'Stock Guide'!P72,'Stock Guide'!P72)-1,"")</f>
        <v>34</v>
      </c>
      <c r="AQ71" s="8">
        <f>IFERROR(RANK('Stock Guide'!W72,'Stock Guide'!W:W,1)+COUNTIF('Stock Guide'!$W$6:'Stock Guide'!W72,'Stock Guide'!W72)-1,"")</f>
        <v>32</v>
      </c>
    </row>
    <row r="72" spans="32:43" ht="17.25" customHeight="1" x14ac:dyDescent="0.25">
      <c r="AF72" s="6" t="s">
        <v>84</v>
      </c>
      <c r="AG72" s="6" t="s">
        <v>157</v>
      </c>
      <c r="AH72" s="7" t="s">
        <v>230</v>
      </c>
      <c r="AI72" s="8">
        <f>IFERROR(RANK('Stock Guide'!U73,'Stock Guide'!U:U,0)+COUNTIF('Stock Guide'!$U$6:'Stock Guide'!U73,'Stock Guide'!U73)-1,"")</f>
        <v>5</v>
      </c>
      <c r="AJ72" s="8">
        <f>IFERROR(RANK('Stock Guide'!V73,'Stock Guide'!V:V,0)+COUNTIF('Stock Guide'!$V$6:'Stock Guide'!V73,'Stock Guide'!V73)-1,"")</f>
        <v>4</v>
      </c>
      <c r="AK72" s="8">
        <f>IFERROR(RANK('Stock Guide'!W73,'Stock Guide'!W:W,0)+COUNTIF('Stock Guide'!$W$6:'Stock Guide'!W73,'Stock Guide'!W73)-1,"")</f>
        <v>6</v>
      </c>
      <c r="AL72" s="8">
        <f>IFERROR(RANK('Stock Guide'!J73,'Stock Guide'!J:J,0)+COUNTIF('Stock Guide'!$J$6:'Stock Guide'!J73,'Stock Guide'!J73)-1,"")</f>
        <v>11</v>
      </c>
      <c r="AM72" s="8">
        <f>IFERROR(RANK('Stock Guide'!K73,'Stock Guide'!K:K,0)+COUNTIF('Stock Guide'!$K$6:'Stock Guide'!K73,'Stock Guide'!K73)-1,"")</f>
        <v>63</v>
      </c>
      <c r="AN72" s="8">
        <f>IFERROR(RANK('Stock Guide'!L73,'Stock Guide'!L:L,0)+COUNTIF('Stock Guide'!$L$6:'Stock Guide'!L73,'Stock Guide'!L73)-1,"")</f>
        <v>30</v>
      </c>
      <c r="AO72" s="8">
        <f>IFERROR(RANK('Stock Guide'!N73,'Stock Guide'!N:N,0)+COUNTIF('Stock Guide'!$N$6:'Stock Guide'!N73,'Stock Guide'!N73)-1,"")</f>
        <v>35</v>
      </c>
      <c r="AP72" s="8">
        <f>IFERROR(RANK('Stock Guide'!P73,'Stock Guide'!P:P,0)+COUNTIF('Stock Guide'!$P$6:'Stock Guide'!P73,'Stock Guide'!P73)-1,"")</f>
        <v>5</v>
      </c>
      <c r="AQ72" s="8">
        <f>IFERROR(RANK('Stock Guide'!W73,'Stock Guide'!W:W,1)+COUNTIF('Stock Guide'!$W$6:'Stock Guide'!W73,'Stock Guide'!W73)-1,"")</f>
        <v>62</v>
      </c>
    </row>
    <row r="73" spans="32:43" ht="17.25" customHeight="1" x14ac:dyDescent="0.25">
      <c r="AF73" s="6" t="s">
        <v>85</v>
      </c>
      <c r="AG73" s="6" t="s">
        <v>158</v>
      </c>
      <c r="AH73" s="7" t="s">
        <v>231</v>
      </c>
      <c r="AI73" s="8">
        <f>IFERROR(RANK('Stock Guide'!U74,'Stock Guide'!U:U,0)+COUNTIF('Stock Guide'!$U$6:'Stock Guide'!U74,'Stock Guide'!U74)-1,"")</f>
        <v>30</v>
      </c>
      <c r="AJ73" s="8">
        <f>IFERROR(RANK('Stock Guide'!V74,'Stock Guide'!V:V,0)+COUNTIF('Stock Guide'!$V$6:'Stock Guide'!V74,'Stock Guide'!V74)-1,"")</f>
        <v>29</v>
      </c>
      <c r="AK73" s="8">
        <f>IFERROR(RANK('Stock Guide'!W74,'Stock Guide'!W:W,0)+COUNTIF('Stock Guide'!$W$6:'Stock Guide'!W74,'Stock Guide'!W74)-1,"")</f>
        <v>32</v>
      </c>
      <c r="AL73" s="8">
        <f>IFERROR(RANK('Stock Guide'!J74,'Stock Guide'!J:J,0)+COUNTIF('Stock Guide'!$J$6:'Stock Guide'!J74,'Stock Guide'!J74)-1,"")</f>
        <v>20</v>
      </c>
      <c r="AM73" s="8">
        <f>IFERROR(RANK('Stock Guide'!K74,'Stock Guide'!K:K,0)+COUNTIF('Stock Guide'!$K$6:'Stock Guide'!K74,'Stock Guide'!K74)-1,"")</f>
        <v>64</v>
      </c>
      <c r="AN73" s="8">
        <f>IFERROR(RANK('Stock Guide'!L74,'Stock Guide'!L:L,0)+COUNTIF('Stock Guide'!$L$6:'Stock Guide'!L74,'Stock Guide'!L74)-1,"")</f>
        <v>68</v>
      </c>
      <c r="AO73" s="8">
        <f>IFERROR(RANK('Stock Guide'!N74,'Stock Guide'!N:N,0)+COUNTIF('Stock Guide'!$N$6:'Stock Guide'!N74,'Stock Guide'!N74)-1,"")</f>
        <v>1</v>
      </c>
      <c r="AP73" s="8">
        <f>IFERROR(RANK('Stock Guide'!P74,'Stock Guide'!P:P,0)+COUNTIF('Stock Guide'!$P$6:'Stock Guide'!P74,'Stock Guide'!P74)-1,"")</f>
        <v>33</v>
      </c>
      <c r="AQ73" s="8">
        <f>IFERROR(RANK('Stock Guide'!W74,'Stock Guide'!W:W,1)+COUNTIF('Stock Guide'!$W$6:'Stock Guide'!W74,'Stock Guide'!W74)-1,"")</f>
        <v>36</v>
      </c>
    </row>
    <row r="74" spans="32:43" ht="17.25" customHeight="1" x14ac:dyDescent="0.25">
      <c r="AF74" s="6" t="s">
        <v>86</v>
      </c>
      <c r="AG74" s="6" t="s">
        <v>159</v>
      </c>
      <c r="AH74" s="7" t="s">
        <v>232</v>
      </c>
      <c r="AI74" s="8">
        <f>IFERROR(RANK('Stock Guide'!U75,'Stock Guide'!U:U,0)+COUNTIF('Stock Guide'!$U$6:'Stock Guide'!U75,'Stock Guide'!U75)-1,"")</f>
        <v>18</v>
      </c>
      <c r="AJ74" s="8">
        <f>IFERROR(RANK('Stock Guide'!V75,'Stock Guide'!V:V,0)+COUNTIF('Stock Guide'!$V$6:'Stock Guide'!V75,'Stock Guide'!V75)-1,"")</f>
        <v>40</v>
      </c>
      <c r="AK74" s="8">
        <f>IFERROR(RANK('Stock Guide'!W75,'Stock Guide'!W:W,0)+COUNTIF('Stock Guide'!$W$6:'Stock Guide'!W75,'Stock Guide'!W75)-1,"")</f>
        <v>45</v>
      </c>
      <c r="AL74" s="8">
        <f>IFERROR(RANK('Stock Guide'!J75,'Stock Guide'!J:J,0)+COUNTIF('Stock Guide'!$J$6:'Stock Guide'!J75,'Stock Guide'!J75)-1,"")</f>
        <v>23</v>
      </c>
      <c r="AM74" s="8">
        <f>IFERROR(RANK('Stock Guide'!K75,'Stock Guide'!K:K,0)+COUNTIF('Stock Guide'!$K$6:'Stock Guide'!K75,'Stock Guide'!K75)-1,"")</f>
        <v>65</v>
      </c>
      <c r="AN74" s="8">
        <f>IFERROR(RANK('Stock Guide'!L75,'Stock Guide'!L:L,0)+COUNTIF('Stock Guide'!$L$6:'Stock Guide'!L75,'Stock Guide'!L75)-1,"")</f>
        <v>53</v>
      </c>
      <c r="AO74" s="8">
        <f>IFERROR(RANK('Stock Guide'!N75,'Stock Guide'!N:N,0)+COUNTIF('Stock Guide'!$N$6:'Stock Guide'!N75,'Stock Guide'!N75)-1,"")</f>
        <v>23</v>
      </c>
      <c r="AP74" s="8">
        <f>IFERROR(RANK('Stock Guide'!P75,'Stock Guide'!P:P,0)+COUNTIF('Stock Guide'!$P$6:'Stock Guide'!P75,'Stock Guide'!P75)-1,"")</f>
        <v>41</v>
      </c>
      <c r="AQ74" s="8">
        <f>IFERROR(RANK('Stock Guide'!W75,'Stock Guide'!W:W,1)+COUNTIF('Stock Guide'!$W$6:'Stock Guide'!W75,'Stock Guide'!W75)-1,"")</f>
        <v>23</v>
      </c>
    </row>
    <row r="75" spans="32:43" ht="17.25" customHeight="1" x14ac:dyDescent="0.25">
      <c r="AF75" s="6" t="s">
        <v>87</v>
      </c>
      <c r="AG75" s="6" t="s">
        <v>160</v>
      </c>
      <c r="AH75" s="7" t="s">
        <v>233</v>
      </c>
      <c r="AI75" s="8">
        <f>IFERROR(RANK('Stock Guide'!U76,'Stock Guide'!U:U,0)+COUNTIF('Stock Guide'!$U$6:'Stock Guide'!U76,'Stock Guide'!U76)-1,"")</f>
        <v>8</v>
      </c>
      <c r="AJ75" s="8">
        <f>IFERROR(RANK('Stock Guide'!V76,'Stock Guide'!V:V,0)+COUNTIF('Stock Guide'!$V$6:'Stock Guide'!V76,'Stock Guide'!V76)-1,"")</f>
        <v>36</v>
      </c>
      <c r="AK75" s="8">
        <f>IFERROR(RANK('Stock Guide'!W76,'Stock Guide'!W:W,0)+COUNTIF('Stock Guide'!$W$6:'Stock Guide'!W76,'Stock Guide'!W76)-1,"")</f>
        <v>61</v>
      </c>
      <c r="AL75" s="8">
        <f>IFERROR(RANK('Stock Guide'!J76,'Stock Guide'!J:J,0)+COUNTIF('Stock Guide'!$J$6:'Stock Guide'!J76,'Stock Guide'!J76)-1,"")</f>
        <v>19</v>
      </c>
      <c r="AM75" s="8">
        <f>IFERROR(RANK('Stock Guide'!K76,'Stock Guide'!K:K,0)+COUNTIF('Stock Guide'!$K$6:'Stock Guide'!K76,'Stock Guide'!K76)-1,"")</f>
        <v>66</v>
      </c>
      <c r="AN75" s="8">
        <f>IFERROR(RANK('Stock Guide'!L76,'Stock Guide'!L:L,0)+COUNTIF('Stock Guide'!$L$6:'Stock Guide'!L76,'Stock Guide'!L76)-1,"")</f>
        <v>65</v>
      </c>
      <c r="AO75" s="8">
        <f>IFERROR(RANK('Stock Guide'!N76,'Stock Guide'!N:N,0)+COUNTIF('Stock Guide'!$N$6:'Stock Guide'!N76,'Stock Guide'!N76)-1,"")</f>
        <v>14</v>
      </c>
      <c r="AP75" s="8">
        <f>IFERROR(RANK('Stock Guide'!P76,'Stock Guide'!P:P,0)+COUNTIF('Stock Guide'!$P$6:'Stock Guide'!P76,'Stock Guide'!P76)-1,"")</f>
        <v>52</v>
      </c>
      <c r="AQ75" s="8">
        <f>IFERROR(RANK('Stock Guide'!W76,'Stock Guide'!W:W,1)+COUNTIF('Stock Guide'!$W$6:'Stock Guide'!W76,'Stock Guide'!W76)-1,"")</f>
        <v>7</v>
      </c>
    </row>
    <row r="76" spans="32:43" ht="17.25" customHeight="1" x14ac:dyDescent="0.25">
      <c r="AF76" s="6" t="s">
        <v>88</v>
      </c>
      <c r="AG76" s="6" t="s">
        <v>161</v>
      </c>
      <c r="AH76" s="7" t="s">
        <v>234</v>
      </c>
      <c r="AI76" s="8">
        <f>IFERROR(RANK('Stock Guide'!U77,'Stock Guide'!U:U,0)+COUNTIF('Stock Guide'!$U$6:'Stock Guide'!U77,'Stock Guide'!U77)-1,"")</f>
        <v>2</v>
      </c>
      <c r="AJ76" s="8">
        <f>IFERROR(RANK('Stock Guide'!V77,'Stock Guide'!V:V,0)+COUNTIF('Stock Guide'!$V$6:'Stock Guide'!V77,'Stock Guide'!V77)-1,"")</f>
        <v>21</v>
      </c>
      <c r="AK76" s="8">
        <f>IFERROR(RANK('Stock Guide'!W77,'Stock Guide'!W:W,0)+COUNTIF('Stock Guide'!$W$6:'Stock Guide'!W77,'Stock Guide'!W77)-1,"")</f>
        <v>52</v>
      </c>
      <c r="AL76" s="8">
        <f>IFERROR(RANK('Stock Guide'!J77,'Stock Guide'!J:J,0)+COUNTIF('Stock Guide'!$J$6:'Stock Guide'!J77,'Stock Guide'!J77)-1,"")</f>
        <v>12</v>
      </c>
      <c r="AM76" s="8">
        <f>IFERROR(RANK('Stock Guide'!K77,'Stock Guide'!K:K,0)+COUNTIF('Stock Guide'!$K$6:'Stock Guide'!K77,'Stock Guide'!K77)-1,"")</f>
        <v>67</v>
      </c>
      <c r="AN76" s="8">
        <f>IFERROR(RANK('Stock Guide'!L77,'Stock Guide'!L:L,0)+COUNTIF('Stock Guide'!$L$6:'Stock Guide'!L77,'Stock Guide'!L77)-1,"")</f>
        <v>19</v>
      </c>
      <c r="AO76" s="8">
        <f>IFERROR(RANK('Stock Guide'!N77,'Stock Guide'!N:N,0)+COUNTIF('Stock Guide'!$N$6:'Stock Guide'!N77,'Stock Guide'!N77)-1,"")</f>
        <v>21</v>
      </c>
      <c r="AP76" s="8">
        <f>IFERROR(RANK('Stock Guide'!P77,'Stock Guide'!P:P,0)+COUNTIF('Stock Guide'!$P$6:'Stock Guide'!P77,'Stock Guide'!P77)-1,"")</f>
        <v>43</v>
      </c>
      <c r="AQ76" s="8">
        <f>IFERROR(RANK('Stock Guide'!W77,'Stock Guide'!W:W,1)+COUNTIF('Stock Guide'!$W$6:'Stock Guide'!W77,'Stock Guide'!W77)-1,"")</f>
        <v>16</v>
      </c>
    </row>
    <row r="77" spans="32:43" ht="17.25" customHeight="1" x14ac:dyDescent="0.25">
      <c r="AF77" s="6" t="s">
        <v>89</v>
      </c>
      <c r="AG77" s="6" t="s">
        <v>162</v>
      </c>
      <c r="AH77" s="7" t="s">
        <v>235</v>
      </c>
      <c r="AI77" s="8">
        <f>IFERROR(RANK('Stock Guide'!U78,'Stock Guide'!U:U,0)+COUNTIF('Stock Guide'!$U$6:'Stock Guide'!U78,'Stock Guide'!U78)-1,"")</f>
        <v>22</v>
      </c>
      <c r="AJ77" s="8">
        <f>IFERROR(RANK('Stock Guide'!V78,'Stock Guide'!V:V,0)+COUNTIF('Stock Guide'!$V$6:'Stock Guide'!V78,'Stock Guide'!V78)-1,"")</f>
        <v>65</v>
      </c>
      <c r="AK77" s="8">
        <f>IFERROR(RANK('Stock Guide'!W78,'Stock Guide'!W:W,0)+COUNTIF('Stock Guide'!$W$6:'Stock Guide'!W78,'Stock Guide'!W78)-1,"")</f>
        <v>65</v>
      </c>
      <c r="AL77" s="8">
        <f>IFERROR(RANK('Stock Guide'!J78,'Stock Guide'!J:J,0)+COUNTIF('Stock Guide'!$J$6:'Stock Guide'!J78,'Stock Guide'!J78)-1,"")</f>
        <v>3</v>
      </c>
      <c r="AM77" s="8">
        <f>IFERROR(RANK('Stock Guide'!K78,'Stock Guide'!K:K,0)+COUNTIF('Stock Guide'!$K$6:'Stock Guide'!K78,'Stock Guide'!K78)-1,"")</f>
        <v>68</v>
      </c>
      <c r="AN77" s="8">
        <f>IFERROR(RANK('Stock Guide'!L78,'Stock Guide'!L:L,0)+COUNTIF('Stock Guide'!$L$6:'Stock Guide'!L78,'Stock Guide'!L78)-1,"")</f>
        <v>64</v>
      </c>
      <c r="AO77" s="8">
        <f>IFERROR(RANK('Stock Guide'!N78,'Stock Guide'!N:N,0)+COUNTIF('Stock Guide'!$N$6:'Stock Guide'!N78,'Stock Guide'!N78)-1,"")</f>
        <v>5</v>
      </c>
      <c r="AP77" s="8">
        <f>IFERROR(RANK('Stock Guide'!P78,'Stock Guide'!P:P,0)+COUNTIF('Stock Guide'!$P$6:'Stock Guide'!P78,'Stock Guide'!P78)-1,"")</f>
        <v>56</v>
      </c>
      <c r="AQ77" s="8">
        <f>IFERROR(RANK('Stock Guide'!W78,'Stock Guide'!W:W,1)+COUNTIF('Stock Guide'!$W$6:'Stock Guide'!W78,'Stock Guide'!W78)-1,"")</f>
        <v>3</v>
      </c>
    </row>
    <row r="78" spans="32:43" ht="17.25" customHeight="1" x14ac:dyDescent="0.25">
      <c r="AF78" s="6" t="s">
        <v>5</v>
      </c>
      <c r="AG78" s="6" t="s">
        <v>8</v>
      </c>
      <c r="AH78" s="7" t="s">
        <v>11</v>
      </c>
      <c r="AI78" s="8" t="str">
        <f>IFERROR(RANK('Stock Guide'!U79,'Stock Guide'!U:U,0)+COUNTIF('Stock Guide'!$U$6:'Stock Guide'!U79,'Stock Guide'!U79)-1,"")</f>
        <v/>
      </c>
      <c r="AJ78" s="8" t="str">
        <f>IFERROR(RANK('Stock Guide'!V79,'Stock Guide'!V:V,0)+COUNTIF('Stock Guide'!$V$6:'Stock Guide'!V79,'Stock Guide'!V79)-1,"")</f>
        <v/>
      </c>
      <c r="AK78" s="8" t="str">
        <f>IFERROR(RANK('Stock Guide'!W79,'Stock Guide'!W:W,0)+COUNTIF('Stock Guide'!$W$6:'Stock Guide'!W79,'Stock Guide'!W79)-1,"")</f>
        <v/>
      </c>
      <c r="AL78" s="8">
        <f>IFERROR(RANK('Stock Guide'!J79,'Stock Guide'!J:J,0)+COUNTIF('Stock Guide'!$J$6:'Stock Guide'!J79,'Stock Guide'!J79)-1,"")</f>
        <v>72</v>
      </c>
      <c r="AM78" s="8">
        <f>IFERROR(RANK('Stock Guide'!K79,'Stock Guide'!K:K,0)+COUNTIF('Stock Guide'!$K$6:'Stock Guide'!K79,'Stock Guide'!K79)-1,"")</f>
        <v>68</v>
      </c>
      <c r="AN78" s="8" t="str">
        <f>IFERROR(RANK('Stock Guide'!L79,'Stock Guide'!L:L,0)+COUNTIF('Stock Guide'!$L$6:'Stock Guide'!L79,'Stock Guide'!L79)-1,"")</f>
        <v/>
      </c>
      <c r="AO78" s="8" t="str">
        <f>IFERROR(RANK('Stock Guide'!N79,'Stock Guide'!N:N,0)+COUNTIF('Stock Guide'!$N$6:'Stock Guide'!N79,'Stock Guide'!N79)-1,"")</f>
        <v/>
      </c>
      <c r="AP78" s="8" t="str">
        <f>IFERROR(RANK('Stock Guide'!P79,'Stock Guide'!P:P,0)+COUNTIF('Stock Guide'!$P$6:'Stock Guide'!P79,'Stock Guide'!P79)-1,"")</f>
        <v/>
      </c>
      <c r="AQ78" s="8" t="str">
        <f>IFERROR(RANK('Stock Guide'!W79,'Stock Guide'!W:W,1)+COUNTIF('Stock Guide'!$W$6:'Stock Guide'!W79,'Stock Guide'!W79)-1,"")</f>
        <v/>
      </c>
    </row>
    <row r="79" spans="32:43" ht="17.25" customHeight="1" x14ac:dyDescent="0.25">
      <c r="AF79" s="6" t="s">
        <v>6</v>
      </c>
      <c r="AG79" s="6" t="s">
        <v>9</v>
      </c>
      <c r="AH79" s="7" t="s">
        <v>12</v>
      </c>
      <c r="AI79" s="8" t="str">
        <f>IFERROR(RANK('Stock Guide'!U80,'Stock Guide'!U:U,0)+COUNTIF('Stock Guide'!$U$6:'Stock Guide'!U80,'Stock Guide'!U80)-1,"")</f>
        <v/>
      </c>
      <c r="AJ79" s="8" t="str">
        <f>IFERROR(RANK('Stock Guide'!V80,'Stock Guide'!V:V,0)+COUNTIF('Stock Guide'!$V$6:'Stock Guide'!V80,'Stock Guide'!V80)-1,"")</f>
        <v/>
      </c>
      <c r="AK79" s="8" t="str">
        <f>IFERROR(RANK('Stock Guide'!W80,'Stock Guide'!W:W,0)+COUNTIF('Stock Guide'!$W$6:'Stock Guide'!W80,'Stock Guide'!W80)-1,"")</f>
        <v/>
      </c>
      <c r="AL79" s="8">
        <f>IFERROR(RANK('Stock Guide'!J80,'Stock Guide'!J:J,0)+COUNTIF('Stock Guide'!$J$6:'Stock Guide'!J80,'Stock Guide'!J80)-1,"")</f>
        <v>72</v>
      </c>
      <c r="AM79" s="8">
        <f>IFERROR(RANK('Stock Guide'!K80,'Stock Guide'!K:K,0)+COUNTIF('Stock Guide'!$K$6:'Stock Guide'!K80,'Stock Guide'!K80)-1,"")</f>
        <v>68</v>
      </c>
      <c r="AN79" s="8" t="str">
        <f>IFERROR(RANK('Stock Guide'!L80,'Stock Guide'!L:L,0)+COUNTIF('Stock Guide'!$L$6:'Stock Guide'!L80,'Stock Guide'!L80)-1,"")</f>
        <v/>
      </c>
      <c r="AO79" s="8" t="str">
        <f>IFERROR(RANK('Stock Guide'!N80,'Stock Guide'!N:N,0)+COUNTIF('Stock Guide'!$N$6:'Stock Guide'!N80,'Stock Guide'!N80)-1,"")</f>
        <v/>
      </c>
      <c r="AP79" s="8" t="str">
        <f>IFERROR(RANK('Stock Guide'!P80,'Stock Guide'!P:P,0)+COUNTIF('Stock Guide'!$P$6:'Stock Guide'!P80,'Stock Guide'!P80)-1,"")</f>
        <v/>
      </c>
      <c r="AQ79" s="8" t="str">
        <f>IFERROR(RANK('Stock Guide'!W80,'Stock Guide'!W:W,1)+COUNTIF('Stock Guide'!$W$6:'Stock Guide'!W80,'Stock Guide'!W80)-1,"")</f>
        <v/>
      </c>
    </row>
    <row r="80" spans="32:43" ht="17.25" customHeight="1" x14ac:dyDescent="0.25">
      <c r="AF80" s="6" t="s">
        <v>7</v>
      </c>
      <c r="AG80" s="6" t="s">
        <v>10</v>
      </c>
      <c r="AH80" s="7" t="s">
        <v>13</v>
      </c>
      <c r="AI80" s="8" t="str">
        <f>IFERROR(RANK('Stock Guide'!U81,'Stock Guide'!U:U,0)+COUNTIF('Stock Guide'!$U$6:'Stock Guide'!U81,'Stock Guide'!U81)-1,"")</f>
        <v/>
      </c>
      <c r="AJ80" s="8" t="str">
        <f>IFERROR(RANK('Stock Guide'!V81,'Stock Guide'!V:V,0)+COUNTIF('Stock Guide'!$V$6:'Stock Guide'!V81,'Stock Guide'!V81)-1,"")</f>
        <v/>
      </c>
      <c r="AK80" s="8" t="str">
        <f>IFERROR(RANK('Stock Guide'!W81,'Stock Guide'!W:W,0)+COUNTIF('Stock Guide'!$W$6:'Stock Guide'!W81,'Stock Guide'!W81)-1,"")</f>
        <v/>
      </c>
      <c r="AL80" s="8">
        <f>IFERROR(RANK('Stock Guide'!J81,'Stock Guide'!J:J,0)+COUNTIF('Stock Guide'!$J$6:'Stock Guide'!J81,'Stock Guide'!J81)-1,"")</f>
        <v>72</v>
      </c>
      <c r="AM80" s="8">
        <f>IFERROR(RANK('Stock Guide'!K81,'Stock Guide'!K:K,0)+COUNTIF('Stock Guide'!$K$6:'Stock Guide'!K81,'Stock Guide'!K81)-1,"")</f>
        <v>68</v>
      </c>
      <c r="AN80" s="8" t="str">
        <f>IFERROR(RANK('Stock Guide'!L81,'Stock Guide'!L:L,0)+COUNTIF('Stock Guide'!$L$6:'Stock Guide'!L81,'Stock Guide'!L81)-1,"")</f>
        <v/>
      </c>
      <c r="AO80" s="8" t="str">
        <f>IFERROR(RANK('Stock Guide'!N81,'Stock Guide'!N:N,0)+COUNTIF('Stock Guide'!$N$6:'Stock Guide'!N81,'Stock Guide'!N81)-1,"")</f>
        <v/>
      </c>
      <c r="AP80" s="8" t="str">
        <f>IFERROR(RANK('Stock Guide'!P81,'Stock Guide'!P:P,0)+COUNTIF('Stock Guide'!$P$6:'Stock Guide'!P81,'Stock Guide'!P81)-1,"")</f>
        <v/>
      </c>
      <c r="AQ80" s="8" t="str">
        <f>IFERROR(RANK('Stock Guide'!W81,'Stock Guide'!W:W,1)+COUNTIF('Stock Guide'!$W$6:'Stock Guide'!W81,'Stock Guide'!W81)-1,"")</f>
        <v/>
      </c>
    </row>
    <row r="81" spans="32:43" ht="17.25" customHeight="1" x14ac:dyDescent="0.25">
      <c r="AF81" s="6" t="s">
        <v>14</v>
      </c>
      <c r="AG81" s="6" t="s">
        <v>16</v>
      </c>
      <c r="AH81" s="7" t="s">
        <v>15</v>
      </c>
      <c r="AI81" s="8" t="str">
        <f>IFERROR(RANK('Stock Guide'!U82,'Stock Guide'!U:U,0)+COUNTIF('Stock Guide'!$U$6:'Stock Guide'!U82,'Stock Guide'!U82)-1,"")</f>
        <v/>
      </c>
      <c r="AJ81" s="8" t="str">
        <f>IFERROR(RANK('Stock Guide'!V82,'Stock Guide'!V:V,0)+COUNTIF('Stock Guide'!$V$6:'Stock Guide'!V82,'Stock Guide'!V82)-1,"")</f>
        <v/>
      </c>
      <c r="AK81" s="8" t="str">
        <f>IFERROR(RANK('Stock Guide'!W82,'Stock Guide'!W:W,0)+COUNTIF('Stock Guide'!$W$6:'Stock Guide'!W82,'Stock Guide'!W82)-1,"")</f>
        <v/>
      </c>
      <c r="AL81" s="8">
        <f>IFERROR(RANK('Stock Guide'!J82,'Stock Guide'!J:J,0)+COUNTIF('Stock Guide'!$J$6:'Stock Guide'!J82,'Stock Guide'!J82)-1,"")</f>
        <v>72</v>
      </c>
      <c r="AM81" s="8">
        <f>IFERROR(RANK('Stock Guide'!K82,'Stock Guide'!K:K,0)+COUNTIF('Stock Guide'!$K$6:'Stock Guide'!K82,'Stock Guide'!K82)-1,"")</f>
        <v>68</v>
      </c>
      <c r="AN81" s="8" t="str">
        <f>IFERROR(RANK('Stock Guide'!L82,'Stock Guide'!L:L,0)+COUNTIF('Stock Guide'!$L$6:'Stock Guide'!L82,'Stock Guide'!L82)-1,"")</f>
        <v/>
      </c>
      <c r="AO81" s="8" t="str">
        <f>IFERROR(RANK('Stock Guide'!N82,'Stock Guide'!N:N,0)+COUNTIF('Stock Guide'!$N$6:'Stock Guide'!N82,'Stock Guide'!N82)-1,"")</f>
        <v/>
      </c>
      <c r="AP81" s="8" t="str">
        <f>IFERROR(RANK('Stock Guide'!P82,'Stock Guide'!P:P,0)+COUNTIF('Stock Guide'!$P$6:'Stock Guide'!P82,'Stock Guide'!P82)-1,"")</f>
        <v/>
      </c>
      <c r="AQ81" s="8" t="str">
        <f>IFERROR(RANK('Stock Guide'!W82,'Stock Guide'!W:W,1)+COUNTIF('Stock Guide'!$W$6:'Stock Guide'!W82,'Stock Guide'!W82)-1,"")</f>
        <v/>
      </c>
    </row>
    <row r="82" spans="32:43" ht="17.25" customHeight="1" x14ac:dyDescent="0.25">
      <c r="AF82" s="6"/>
      <c r="AG82" s="6"/>
      <c r="AH82" s="7"/>
      <c r="AI82" s="8" t="str">
        <f>IFERROR(RANK('Stock Guide'!U83,'Stock Guide'!U:U,0)+COUNTIF('Stock Guide'!$U$6:'Stock Guide'!U83,'Stock Guide'!U83)-1,"")</f>
        <v/>
      </c>
      <c r="AJ82" s="8" t="str">
        <f>IFERROR(RANK('Stock Guide'!V83,'Stock Guide'!V:V,0)+COUNTIF('Stock Guide'!$V$6:'Stock Guide'!V83,'Stock Guide'!V83)-1,"")</f>
        <v/>
      </c>
      <c r="AK82" s="8" t="str">
        <f>IFERROR(RANK('Stock Guide'!W83,'Stock Guide'!W:W,0)+COUNTIF('Stock Guide'!$W$6:'Stock Guide'!W83,'Stock Guide'!W83)-1,"")</f>
        <v/>
      </c>
      <c r="AL82" s="8">
        <f>IFERROR(RANK('Stock Guide'!J83,'Stock Guide'!J:J,0)+COUNTIF('Stock Guide'!$J$6:'Stock Guide'!J83,'Stock Guide'!J83)-1,"")</f>
        <v>72</v>
      </c>
      <c r="AM82" s="8">
        <f>IFERROR(RANK('Stock Guide'!K83,'Stock Guide'!K:K,0)+COUNTIF('Stock Guide'!$K$6:'Stock Guide'!K83,'Stock Guide'!K83)-1,"")</f>
        <v>68</v>
      </c>
      <c r="AN82" s="8" t="str">
        <f>IFERROR(RANK('Stock Guide'!L83,'Stock Guide'!L:L,0)+COUNTIF('Stock Guide'!$L$6:'Stock Guide'!L83,'Stock Guide'!L83)-1,"")</f>
        <v/>
      </c>
      <c r="AO82" s="8" t="str">
        <f>IFERROR(RANK('Stock Guide'!N83,'Stock Guide'!N:N,0)+COUNTIF('Stock Guide'!$N$6:'Stock Guide'!N83,'Stock Guide'!N83)-1,"")</f>
        <v/>
      </c>
      <c r="AP82" s="8" t="str">
        <f>IFERROR(RANK('Stock Guide'!P83,'Stock Guide'!P:P,0)+COUNTIF('Stock Guide'!$P$6:'Stock Guide'!P83,'Stock Guide'!P83)-1,"")</f>
        <v/>
      </c>
      <c r="AQ82" s="8" t="str">
        <f>IFERROR(RANK('Stock Guide'!W83,'Stock Guide'!W:W,1)+COUNTIF('Stock Guide'!$W$6:'Stock Guide'!W83,'Stock Guide'!W83)-1,"")</f>
        <v/>
      </c>
    </row>
    <row r="83" spans="32:43" ht="17.25" customHeight="1" x14ac:dyDescent="0.25">
      <c r="AF83" s="6"/>
      <c r="AG83" s="6"/>
      <c r="AH83" s="7"/>
      <c r="AI83" s="8" t="str">
        <f>IFERROR(RANK('Stock Guide'!U84,'Stock Guide'!U:U,0)+COUNTIF('Stock Guide'!$U$6:'Stock Guide'!U84,'Stock Guide'!U84)-1,"")</f>
        <v/>
      </c>
      <c r="AJ83" s="8" t="str">
        <f>IFERROR(RANK('Stock Guide'!V84,'Stock Guide'!V:V,0)+COUNTIF('Stock Guide'!$V$6:'Stock Guide'!V84,'Stock Guide'!V84)-1,"")</f>
        <v/>
      </c>
      <c r="AK83" s="8" t="str">
        <f>IFERROR(RANK('Stock Guide'!W84,'Stock Guide'!W:W,0)+COUNTIF('Stock Guide'!$W$6:'Stock Guide'!W84,'Stock Guide'!W84)-1,"")</f>
        <v/>
      </c>
      <c r="AL83" s="8">
        <f>IFERROR(RANK('Stock Guide'!J84,'Stock Guide'!J:J,0)+COUNTIF('Stock Guide'!$J$6:'Stock Guide'!J84,'Stock Guide'!J84)-1,"")</f>
        <v>72</v>
      </c>
      <c r="AM83" s="8">
        <f>IFERROR(RANK('Stock Guide'!K84,'Stock Guide'!K:K,0)+COUNTIF('Stock Guide'!$K$6:'Stock Guide'!K84,'Stock Guide'!K84)-1,"")</f>
        <v>68</v>
      </c>
      <c r="AN83" s="8" t="str">
        <f>IFERROR(RANK('Stock Guide'!L84,'Stock Guide'!L:L,0)+COUNTIF('Stock Guide'!$L$6:'Stock Guide'!L84,'Stock Guide'!L84)-1,"")</f>
        <v/>
      </c>
      <c r="AO83" s="8" t="str">
        <f>IFERROR(RANK('Stock Guide'!N84,'Stock Guide'!N:N,0)+COUNTIF('Stock Guide'!$N$6:'Stock Guide'!N84,'Stock Guide'!N84)-1,"")</f>
        <v/>
      </c>
      <c r="AP83" s="8" t="str">
        <f>IFERROR(RANK('Stock Guide'!P84,'Stock Guide'!P:P,0)+COUNTIF('Stock Guide'!$P$6:'Stock Guide'!P84,'Stock Guide'!P84)-1,"")</f>
        <v/>
      </c>
      <c r="AQ83" s="8" t="str">
        <f>IFERROR(RANK('Stock Guide'!W84,'Stock Guide'!W:W,1)+COUNTIF('Stock Guide'!$W$6:'Stock Guide'!W84,'Stock Guide'!W84)-1,"")</f>
        <v/>
      </c>
    </row>
    <row r="84" spans="32:43" ht="17.25" customHeight="1" x14ac:dyDescent="0.25">
      <c r="AF84" s="6"/>
      <c r="AG84" s="6"/>
      <c r="AH84" s="7"/>
      <c r="AI84" s="8" t="str">
        <f>IFERROR(RANK('Stock Guide'!U85,'Stock Guide'!U:U,0)+COUNTIF('Stock Guide'!$U$6:'Stock Guide'!U85,'Stock Guide'!U85)-1,"")</f>
        <v/>
      </c>
      <c r="AJ84" s="8" t="str">
        <f>IFERROR(RANK('Stock Guide'!V85,'Stock Guide'!V:V,0)+COUNTIF('Stock Guide'!$V$6:'Stock Guide'!V85,'Stock Guide'!V85)-1,"")</f>
        <v/>
      </c>
      <c r="AK84" s="8" t="str">
        <f>IFERROR(RANK('Stock Guide'!W85,'Stock Guide'!W:W,0)+COUNTIF('Stock Guide'!$W$6:'Stock Guide'!W85,'Stock Guide'!W85)-1,"")</f>
        <v/>
      </c>
      <c r="AL84" s="8">
        <f>IFERROR(RANK('Stock Guide'!J85,'Stock Guide'!J:J,0)+COUNTIF('Stock Guide'!$J$6:'Stock Guide'!J85,'Stock Guide'!J85)-1,"")</f>
        <v>72</v>
      </c>
      <c r="AM84" s="8">
        <f>IFERROR(RANK('Stock Guide'!K85,'Stock Guide'!K:K,0)+COUNTIF('Stock Guide'!$K$6:'Stock Guide'!K85,'Stock Guide'!K85)-1,"")</f>
        <v>68</v>
      </c>
      <c r="AN84" s="8" t="str">
        <f>IFERROR(RANK('Stock Guide'!L85,'Stock Guide'!L:L,0)+COUNTIF('Stock Guide'!$L$6:'Stock Guide'!L85,'Stock Guide'!L85)-1,"")</f>
        <v/>
      </c>
      <c r="AO84" s="8" t="str">
        <f>IFERROR(RANK('Stock Guide'!N85,'Stock Guide'!N:N,0)+COUNTIF('Stock Guide'!$N$6:'Stock Guide'!N85,'Stock Guide'!N85)-1,"")</f>
        <v/>
      </c>
      <c r="AP84" s="8" t="str">
        <f>IFERROR(RANK('Stock Guide'!P85,'Stock Guide'!P:P,0)+COUNTIF('Stock Guide'!$P$6:'Stock Guide'!P85,'Stock Guide'!P85)-1,"")</f>
        <v/>
      </c>
      <c r="AQ84" s="8" t="str">
        <f>IFERROR(RANK('Stock Guide'!W85,'Stock Guide'!W:W,1)+COUNTIF('Stock Guide'!$W$6:'Stock Guide'!W85,'Stock Guide'!W85)-1,"")</f>
        <v/>
      </c>
    </row>
    <row r="85" spans="32:43" ht="17.25" customHeight="1" x14ac:dyDescent="0.25">
      <c r="AF85" s="6"/>
      <c r="AG85" s="6"/>
      <c r="AH85" s="7"/>
      <c r="AI85" s="8" t="str">
        <f>IFERROR(RANK('Stock Guide'!U86,'Stock Guide'!U:U,0)+COUNTIF('Stock Guide'!$U$6:'Stock Guide'!U86,'Stock Guide'!U86)-1,"")</f>
        <v/>
      </c>
      <c r="AJ85" s="8" t="str">
        <f>IFERROR(RANK('Stock Guide'!V86,'Stock Guide'!V:V,0)+COUNTIF('Stock Guide'!$V$6:'Stock Guide'!V86,'Stock Guide'!V86)-1,"")</f>
        <v/>
      </c>
      <c r="AK85" s="8" t="str">
        <f>IFERROR(RANK('Stock Guide'!W86,'Stock Guide'!W:W,0)+COUNTIF('Stock Guide'!$W$6:'Stock Guide'!W86,'Stock Guide'!W86)-1,"")</f>
        <v/>
      </c>
      <c r="AL85" s="8">
        <f>IFERROR(RANK('Stock Guide'!J86,'Stock Guide'!J:J,0)+COUNTIF('Stock Guide'!$J$6:'Stock Guide'!J86,'Stock Guide'!J86)-1,"")</f>
        <v>72</v>
      </c>
      <c r="AM85" s="8">
        <f>IFERROR(RANK('Stock Guide'!K86,'Stock Guide'!K:K,0)+COUNTIF('Stock Guide'!$K$6:'Stock Guide'!K86,'Stock Guide'!K86)-1,"")</f>
        <v>68</v>
      </c>
      <c r="AN85" s="8" t="str">
        <f>IFERROR(RANK('Stock Guide'!L86,'Stock Guide'!L:L,0)+COUNTIF('Stock Guide'!$L$6:'Stock Guide'!L86,'Stock Guide'!L86)-1,"")</f>
        <v/>
      </c>
      <c r="AO85" s="8" t="str">
        <f>IFERROR(RANK('Stock Guide'!N86,'Stock Guide'!N:N,0)+COUNTIF('Stock Guide'!$N$6:'Stock Guide'!N86,'Stock Guide'!N86)-1,"")</f>
        <v/>
      </c>
      <c r="AP85" s="8" t="str">
        <f>IFERROR(RANK('Stock Guide'!P86,'Stock Guide'!P:P,0)+COUNTIF('Stock Guide'!$P$6:'Stock Guide'!P86,'Stock Guide'!P86)-1,"")</f>
        <v/>
      </c>
      <c r="AQ85" s="8" t="str">
        <f>IFERROR(RANK('Stock Guide'!W86,'Stock Guide'!W:W,1)+COUNTIF('Stock Guide'!$W$6:'Stock Guide'!W86,'Stock Guide'!W86)-1,"")</f>
        <v/>
      </c>
    </row>
    <row r="86" spans="32:43" ht="17.25" customHeight="1" x14ac:dyDescent="0.25">
      <c r="AF86" s="6"/>
      <c r="AG86" s="6"/>
      <c r="AH86" s="7"/>
      <c r="AI86" s="8" t="str">
        <f>IFERROR(RANK('Stock Guide'!U87,'Stock Guide'!U:U,0)+COUNTIF('Stock Guide'!$U$6:'Stock Guide'!U87,'Stock Guide'!U87)-1,"")</f>
        <v/>
      </c>
      <c r="AJ86" s="8" t="str">
        <f>IFERROR(RANK('Stock Guide'!V87,'Stock Guide'!V:V,0)+COUNTIF('Stock Guide'!$V$6:'Stock Guide'!V87,'Stock Guide'!V87)-1,"")</f>
        <v/>
      </c>
      <c r="AK86" s="8" t="str">
        <f>IFERROR(RANK('Stock Guide'!W87,'Stock Guide'!W:W,0)+COUNTIF('Stock Guide'!$W$6:'Stock Guide'!W87,'Stock Guide'!W87)-1,"")</f>
        <v/>
      </c>
      <c r="AL86" s="8">
        <f>IFERROR(RANK('Stock Guide'!J87,'Stock Guide'!J:J,0)+COUNTIF('Stock Guide'!$J$6:'Stock Guide'!J87,'Stock Guide'!J87)-1,"")</f>
        <v>72</v>
      </c>
      <c r="AM86" s="8">
        <f>IFERROR(RANK('Stock Guide'!K87,'Stock Guide'!K:K,0)+COUNTIF('Stock Guide'!$K$6:'Stock Guide'!K87,'Stock Guide'!K87)-1,"")</f>
        <v>68</v>
      </c>
      <c r="AN86" s="8" t="str">
        <f>IFERROR(RANK('Stock Guide'!L87,'Stock Guide'!L:L,0)+COUNTIF('Stock Guide'!$L$6:'Stock Guide'!L87,'Stock Guide'!L87)-1,"")</f>
        <v/>
      </c>
      <c r="AO86" s="8" t="str">
        <f>IFERROR(RANK('Stock Guide'!N87,'Stock Guide'!N:N,0)+COUNTIF('Stock Guide'!$N$6:'Stock Guide'!N87,'Stock Guide'!N87)-1,"")</f>
        <v/>
      </c>
      <c r="AP86" s="8" t="str">
        <f>IFERROR(RANK('Stock Guide'!P87,'Stock Guide'!P:P,0)+COUNTIF('Stock Guide'!$P$6:'Stock Guide'!P87,'Stock Guide'!P87)-1,"")</f>
        <v/>
      </c>
      <c r="AQ86" s="8" t="str">
        <f>IFERROR(RANK('Stock Guide'!W87,'Stock Guide'!W:W,1)+COUNTIF('Stock Guide'!$W$6:'Stock Guide'!W87,'Stock Guide'!W87)-1,"")</f>
        <v/>
      </c>
    </row>
    <row r="87" spans="32:43" ht="17.25" customHeight="1" x14ac:dyDescent="0.25">
      <c r="AF87" s="6"/>
      <c r="AG87" s="6"/>
      <c r="AH87" s="7"/>
      <c r="AI87" s="8" t="str">
        <f>IFERROR(RANK('Stock Guide'!U88,'Stock Guide'!U:U,0)+COUNTIF('Stock Guide'!$U$6:'Stock Guide'!U88,'Stock Guide'!U88)-1,"")</f>
        <v/>
      </c>
      <c r="AJ87" s="8" t="str">
        <f>IFERROR(RANK('Stock Guide'!V88,'Stock Guide'!V:V,0)+COUNTIF('Stock Guide'!$V$6:'Stock Guide'!V88,'Stock Guide'!V88)-1,"")</f>
        <v/>
      </c>
      <c r="AK87" s="8" t="str">
        <f>IFERROR(RANK('Stock Guide'!W88,'Stock Guide'!W:W,0)+COUNTIF('Stock Guide'!$W$6:'Stock Guide'!W88,'Stock Guide'!W88)-1,"")</f>
        <v/>
      </c>
      <c r="AL87" s="8">
        <f>IFERROR(RANK('Stock Guide'!J88,'Stock Guide'!J:J,0)+COUNTIF('Stock Guide'!$J$6:'Stock Guide'!J88,'Stock Guide'!J88)-1,"")</f>
        <v>72</v>
      </c>
      <c r="AM87" s="8">
        <f>IFERROR(RANK('Stock Guide'!K88,'Stock Guide'!K:K,0)+COUNTIF('Stock Guide'!$K$6:'Stock Guide'!K88,'Stock Guide'!K88)-1,"")</f>
        <v>68</v>
      </c>
      <c r="AN87" s="8" t="str">
        <f>IFERROR(RANK('Stock Guide'!L88,'Stock Guide'!L:L,0)+COUNTIF('Stock Guide'!$L$6:'Stock Guide'!L88,'Stock Guide'!L88)-1,"")</f>
        <v/>
      </c>
      <c r="AO87" s="8" t="str">
        <f>IFERROR(RANK('Stock Guide'!N88,'Stock Guide'!N:N,0)+COUNTIF('Stock Guide'!$N$6:'Stock Guide'!N88,'Stock Guide'!N88)-1,"")</f>
        <v/>
      </c>
      <c r="AP87" s="8" t="str">
        <f>IFERROR(RANK('Stock Guide'!P88,'Stock Guide'!P:P,0)+COUNTIF('Stock Guide'!$P$6:'Stock Guide'!P88,'Stock Guide'!P88)-1,"")</f>
        <v/>
      </c>
      <c r="AQ87" s="8" t="str">
        <f>IFERROR(RANK('Stock Guide'!W88,'Stock Guide'!W:W,1)+COUNTIF('Stock Guide'!$W$6:'Stock Guide'!W88,'Stock Guide'!W88)-1,"")</f>
        <v/>
      </c>
    </row>
    <row r="88" spans="32:43" ht="17.25" customHeight="1" x14ac:dyDescent="0.25">
      <c r="AF88" s="6"/>
      <c r="AG88" s="6"/>
      <c r="AH88" s="7"/>
      <c r="AI88" s="8" t="str">
        <f>IFERROR(RANK('Stock Guide'!U89,'Stock Guide'!U:U,0)+COUNTIF('Stock Guide'!$U$6:'Stock Guide'!U89,'Stock Guide'!U89)-1,"")</f>
        <v/>
      </c>
      <c r="AJ88" s="8" t="str">
        <f>IFERROR(RANK('Stock Guide'!V89,'Stock Guide'!V:V,0)+COUNTIF('Stock Guide'!$V$6:'Stock Guide'!V89,'Stock Guide'!V89)-1,"")</f>
        <v/>
      </c>
      <c r="AK88" s="8" t="str">
        <f>IFERROR(RANK('Stock Guide'!W89,'Stock Guide'!W:W,0)+COUNTIF('Stock Guide'!$W$6:'Stock Guide'!W89,'Stock Guide'!W89)-1,"")</f>
        <v/>
      </c>
      <c r="AL88" s="8">
        <f>IFERROR(RANK('Stock Guide'!J89,'Stock Guide'!J:J,0)+COUNTIF('Stock Guide'!$J$6:'Stock Guide'!J89,'Stock Guide'!J89)-1,"")</f>
        <v>72</v>
      </c>
      <c r="AM88" s="8">
        <f>IFERROR(RANK('Stock Guide'!K89,'Stock Guide'!K:K,0)+COUNTIF('Stock Guide'!$K$6:'Stock Guide'!K89,'Stock Guide'!K89)-1,"")</f>
        <v>68</v>
      </c>
      <c r="AN88" s="8" t="str">
        <f>IFERROR(RANK('Stock Guide'!L89,'Stock Guide'!L:L,0)+COUNTIF('Stock Guide'!$L$6:'Stock Guide'!L89,'Stock Guide'!L89)-1,"")</f>
        <v/>
      </c>
      <c r="AO88" s="8" t="str">
        <f>IFERROR(RANK('Stock Guide'!N89,'Stock Guide'!N:N,0)+COUNTIF('Stock Guide'!$N$6:'Stock Guide'!N89,'Stock Guide'!N89)-1,"")</f>
        <v/>
      </c>
      <c r="AP88" s="8" t="str">
        <f>IFERROR(RANK('Stock Guide'!P89,'Stock Guide'!P:P,0)+COUNTIF('Stock Guide'!$P$6:'Stock Guide'!P89,'Stock Guide'!P89)-1,"")</f>
        <v/>
      </c>
      <c r="AQ88" s="8" t="str">
        <f>IFERROR(RANK('Stock Guide'!W89,'Stock Guide'!W:W,1)+COUNTIF('Stock Guide'!$W$6:'Stock Guide'!W89,'Stock Guide'!W89)-1,"")</f>
        <v/>
      </c>
    </row>
    <row r="89" spans="32:43" ht="17.25" customHeight="1" x14ac:dyDescent="0.25">
      <c r="AF89" s="6"/>
      <c r="AG89" s="6"/>
      <c r="AH89" s="7"/>
      <c r="AI89" s="8" t="str">
        <f>IFERROR(RANK('Stock Guide'!U90,'Stock Guide'!U:U,0)+COUNTIF('Stock Guide'!$U$6:'Stock Guide'!U90,'Stock Guide'!U90)-1,"")</f>
        <v/>
      </c>
      <c r="AJ89" s="8" t="str">
        <f>IFERROR(RANK('Stock Guide'!V90,'Stock Guide'!V:V,0)+COUNTIF('Stock Guide'!$V$6:'Stock Guide'!V90,'Stock Guide'!V90)-1,"")</f>
        <v/>
      </c>
      <c r="AK89" s="8" t="str">
        <f>IFERROR(RANK('Stock Guide'!W90,'Stock Guide'!W:W,0)+COUNTIF('Stock Guide'!$W$6:'Stock Guide'!W90,'Stock Guide'!W90)-1,"")</f>
        <v/>
      </c>
      <c r="AL89" s="8">
        <f>IFERROR(RANK('Stock Guide'!J90,'Stock Guide'!J:J,0)+COUNTIF('Stock Guide'!$J$6:'Stock Guide'!J90,'Stock Guide'!J90)-1,"")</f>
        <v>72</v>
      </c>
      <c r="AM89" s="8">
        <f>IFERROR(RANK('Stock Guide'!K90,'Stock Guide'!K:K,0)+COUNTIF('Stock Guide'!$K$6:'Stock Guide'!K90,'Stock Guide'!K90)-1,"")</f>
        <v>68</v>
      </c>
      <c r="AN89" s="8" t="str">
        <f>IFERROR(RANK('Stock Guide'!L90,'Stock Guide'!L:L,0)+COUNTIF('Stock Guide'!$L$6:'Stock Guide'!L90,'Stock Guide'!L90)-1,"")</f>
        <v/>
      </c>
      <c r="AO89" s="8" t="str">
        <f>IFERROR(RANK('Stock Guide'!N90,'Stock Guide'!N:N,0)+COUNTIF('Stock Guide'!$N$6:'Stock Guide'!N90,'Stock Guide'!N90)-1,"")</f>
        <v/>
      </c>
      <c r="AP89" s="8" t="str">
        <f>IFERROR(RANK('Stock Guide'!P90,'Stock Guide'!P:P,0)+COUNTIF('Stock Guide'!$P$6:'Stock Guide'!P90,'Stock Guide'!P90)-1,"")</f>
        <v/>
      </c>
      <c r="AQ89" s="8" t="str">
        <f>IFERROR(RANK('Stock Guide'!W90,'Stock Guide'!W:W,1)+COUNTIF('Stock Guide'!$W$6:'Stock Guide'!W90,'Stock Guide'!W90)-1,"")</f>
        <v/>
      </c>
    </row>
    <row r="90" spans="32:43" ht="17.25" customHeight="1" x14ac:dyDescent="0.25">
      <c r="AF90" s="6"/>
      <c r="AG90" s="6"/>
      <c r="AH90" s="7"/>
      <c r="AI90" s="8" t="str">
        <f>IFERROR(RANK('Stock Guide'!U91,'Stock Guide'!U:U,0)+COUNTIF('Stock Guide'!$U$6:'Stock Guide'!U91,'Stock Guide'!U91)-1,"")</f>
        <v/>
      </c>
      <c r="AJ90" s="8" t="str">
        <f>IFERROR(RANK('Stock Guide'!V91,'Stock Guide'!V:V,0)+COUNTIF('Stock Guide'!$V$6:'Stock Guide'!V91,'Stock Guide'!V91)-1,"")</f>
        <v/>
      </c>
      <c r="AK90" s="8" t="str">
        <f>IFERROR(RANK('Stock Guide'!W91,'Stock Guide'!W:W,0)+COUNTIF('Stock Guide'!$W$6:'Stock Guide'!W91,'Stock Guide'!W91)-1,"")</f>
        <v/>
      </c>
      <c r="AL90" s="8">
        <f>IFERROR(RANK('Stock Guide'!J91,'Stock Guide'!J:J,0)+COUNTIF('Stock Guide'!$J$6:'Stock Guide'!J91,'Stock Guide'!J91)-1,"")</f>
        <v>72</v>
      </c>
      <c r="AM90" s="8">
        <f>IFERROR(RANK('Stock Guide'!K91,'Stock Guide'!K:K,0)+COUNTIF('Stock Guide'!$K$6:'Stock Guide'!K91,'Stock Guide'!K91)-1,"")</f>
        <v>68</v>
      </c>
      <c r="AN90" s="8" t="str">
        <f>IFERROR(RANK('Stock Guide'!L91,'Stock Guide'!L:L,0)+COUNTIF('Stock Guide'!$L$6:'Stock Guide'!L91,'Stock Guide'!L91)-1,"")</f>
        <v/>
      </c>
      <c r="AO90" s="8" t="str">
        <f>IFERROR(RANK('Stock Guide'!N91,'Stock Guide'!N:N,0)+COUNTIF('Stock Guide'!$N$6:'Stock Guide'!N91,'Stock Guide'!N91)-1,"")</f>
        <v/>
      </c>
      <c r="AP90" s="8" t="str">
        <f>IFERROR(RANK('Stock Guide'!P91,'Stock Guide'!P:P,0)+COUNTIF('Stock Guide'!$P$6:'Stock Guide'!P91,'Stock Guide'!P91)-1,"")</f>
        <v/>
      </c>
      <c r="AQ90" s="8" t="str">
        <f>IFERROR(RANK('Stock Guide'!W91,'Stock Guide'!W:W,1)+COUNTIF('Stock Guide'!$W$6:'Stock Guide'!W91,'Stock Guide'!W91)-1,"")</f>
        <v/>
      </c>
    </row>
    <row r="91" spans="32:43" ht="17.25" customHeight="1" x14ac:dyDescent="0.25">
      <c r="AF91" s="6"/>
      <c r="AG91" s="6"/>
      <c r="AH91" s="7"/>
      <c r="AI91" s="8" t="str">
        <f>IFERROR(RANK('Stock Guide'!U92,'Stock Guide'!U:U,0)+COUNTIF('Stock Guide'!$U$6:'Stock Guide'!U92,'Stock Guide'!U92)-1,"")</f>
        <v/>
      </c>
      <c r="AJ91" s="8" t="str">
        <f>IFERROR(RANK('Stock Guide'!V92,'Stock Guide'!V:V,0)+COUNTIF('Stock Guide'!$V$6:'Stock Guide'!V92,'Stock Guide'!V92)-1,"")</f>
        <v/>
      </c>
      <c r="AK91" s="8" t="str">
        <f>IFERROR(RANK('Stock Guide'!W92,'Stock Guide'!W:W,0)+COUNTIF('Stock Guide'!$W$6:'Stock Guide'!W92,'Stock Guide'!W92)-1,"")</f>
        <v/>
      </c>
      <c r="AL91" s="8">
        <f>IFERROR(RANK('Stock Guide'!J92,'Stock Guide'!J:J,0)+COUNTIF('Stock Guide'!$J$6:'Stock Guide'!J92,'Stock Guide'!J92)-1,"")</f>
        <v>72</v>
      </c>
      <c r="AM91" s="8">
        <f>IFERROR(RANK('Stock Guide'!K92,'Stock Guide'!K:K,0)+COUNTIF('Stock Guide'!$K$6:'Stock Guide'!K92,'Stock Guide'!K92)-1,"")</f>
        <v>68</v>
      </c>
      <c r="AN91" s="8" t="str">
        <f>IFERROR(RANK('Stock Guide'!L92,'Stock Guide'!L:L,0)+COUNTIF('Stock Guide'!$L$6:'Stock Guide'!L92,'Stock Guide'!L92)-1,"")</f>
        <v/>
      </c>
      <c r="AO91" s="8" t="str">
        <f>IFERROR(RANK('Stock Guide'!N92,'Stock Guide'!N:N,0)+COUNTIF('Stock Guide'!$N$6:'Stock Guide'!N92,'Stock Guide'!N92)-1,"")</f>
        <v/>
      </c>
      <c r="AP91" s="8" t="str">
        <f>IFERROR(RANK('Stock Guide'!P92,'Stock Guide'!P:P,0)+COUNTIF('Stock Guide'!$P$6:'Stock Guide'!P92,'Stock Guide'!P92)-1,"")</f>
        <v/>
      </c>
      <c r="AQ91" s="8" t="str">
        <f>IFERROR(RANK('Stock Guide'!W92,'Stock Guide'!W:W,1)+COUNTIF('Stock Guide'!$W$6:'Stock Guide'!W92,'Stock Guide'!W92)-1,"")</f>
        <v/>
      </c>
    </row>
    <row r="92" spans="32:43" ht="17.25" customHeight="1" x14ac:dyDescent="0.25">
      <c r="AF92" s="6"/>
      <c r="AG92" s="6"/>
      <c r="AH92" s="7"/>
      <c r="AI92" s="8" t="str">
        <f>IFERROR(RANK('Stock Guide'!U93,'Stock Guide'!U:U,0)+COUNTIF('Stock Guide'!$U$6:'Stock Guide'!U93,'Stock Guide'!U93)-1,"")</f>
        <v/>
      </c>
      <c r="AJ92" s="8" t="str">
        <f>IFERROR(RANK('Stock Guide'!V93,'Stock Guide'!V:V,0)+COUNTIF('Stock Guide'!$V$6:'Stock Guide'!V93,'Stock Guide'!V93)-1,"")</f>
        <v/>
      </c>
      <c r="AK92" s="8" t="str">
        <f>IFERROR(RANK('Stock Guide'!W93,'Stock Guide'!W:W,0)+COUNTIF('Stock Guide'!$W$6:'Stock Guide'!W93,'Stock Guide'!W93)-1,"")</f>
        <v/>
      </c>
      <c r="AL92" s="8">
        <f>IFERROR(RANK('Stock Guide'!J93,'Stock Guide'!J:J,0)+COUNTIF('Stock Guide'!$J$6:'Stock Guide'!J93,'Stock Guide'!J93)-1,"")</f>
        <v>72</v>
      </c>
      <c r="AM92" s="8">
        <f>IFERROR(RANK('Stock Guide'!K93,'Stock Guide'!K:K,0)+COUNTIF('Stock Guide'!$K$6:'Stock Guide'!K93,'Stock Guide'!K93)-1,"")</f>
        <v>68</v>
      </c>
      <c r="AN92" s="8" t="str">
        <f>IFERROR(RANK('Stock Guide'!L93,'Stock Guide'!L:L,0)+COUNTIF('Stock Guide'!$L$6:'Stock Guide'!L93,'Stock Guide'!L93)-1,"")</f>
        <v/>
      </c>
      <c r="AO92" s="8" t="str">
        <f>IFERROR(RANK('Stock Guide'!N93,'Stock Guide'!N:N,0)+COUNTIF('Stock Guide'!$N$6:'Stock Guide'!N93,'Stock Guide'!N93)-1,"")</f>
        <v/>
      </c>
      <c r="AP92" s="8" t="str">
        <f>IFERROR(RANK('Stock Guide'!P93,'Stock Guide'!P:P,0)+COUNTIF('Stock Guide'!$P$6:'Stock Guide'!P93,'Stock Guide'!P93)-1,"")</f>
        <v/>
      </c>
      <c r="AQ92" s="8" t="str">
        <f>IFERROR(RANK('Stock Guide'!W93,'Stock Guide'!W:W,1)+COUNTIF('Stock Guide'!$W$6:'Stock Guide'!W93,'Stock Guide'!W93)-1,"")</f>
        <v/>
      </c>
    </row>
    <row r="93" spans="32:43" ht="17.25" customHeight="1" x14ac:dyDescent="0.25">
      <c r="AF93" s="6"/>
      <c r="AG93" s="6"/>
      <c r="AH93" s="7"/>
      <c r="AI93" s="8" t="str">
        <f>IFERROR(RANK('Stock Guide'!U94,'Stock Guide'!U:U,0)+COUNTIF('Stock Guide'!$U$6:'Stock Guide'!U94,'Stock Guide'!U94)-1,"")</f>
        <v/>
      </c>
      <c r="AJ93" s="8" t="str">
        <f>IFERROR(RANK('Stock Guide'!V94,'Stock Guide'!V:V,0)+COUNTIF('Stock Guide'!$V$6:'Stock Guide'!V94,'Stock Guide'!V94)-1,"")</f>
        <v/>
      </c>
      <c r="AK93" s="8" t="str">
        <f>IFERROR(RANK('Stock Guide'!W94,'Stock Guide'!W:W,0)+COUNTIF('Stock Guide'!$W$6:'Stock Guide'!W94,'Stock Guide'!W94)-1,"")</f>
        <v/>
      </c>
      <c r="AL93" s="8">
        <f>IFERROR(RANK('Stock Guide'!J94,'Stock Guide'!J:J,0)+COUNTIF('Stock Guide'!$J$6:'Stock Guide'!J94,'Stock Guide'!J94)-1,"")</f>
        <v>72</v>
      </c>
      <c r="AM93" s="8">
        <f>IFERROR(RANK('Stock Guide'!K94,'Stock Guide'!K:K,0)+COUNTIF('Stock Guide'!$K$6:'Stock Guide'!K94,'Stock Guide'!K94)-1,"")</f>
        <v>68</v>
      </c>
      <c r="AN93" s="8" t="str">
        <f>IFERROR(RANK('Stock Guide'!L94,'Stock Guide'!L:L,0)+COUNTIF('Stock Guide'!$L$6:'Stock Guide'!L94,'Stock Guide'!L94)-1,"")</f>
        <v/>
      </c>
      <c r="AO93" s="8" t="str">
        <f>IFERROR(RANK('Stock Guide'!N94,'Stock Guide'!N:N,0)+COUNTIF('Stock Guide'!$N$6:'Stock Guide'!N94,'Stock Guide'!N94)-1,"")</f>
        <v/>
      </c>
      <c r="AP93" s="8" t="str">
        <f>IFERROR(RANK('Stock Guide'!P94,'Stock Guide'!P:P,0)+COUNTIF('Stock Guide'!$P$6:'Stock Guide'!P94,'Stock Guide'!P94)-1,"")</f>
        <v/>
      </c>
      <c r="AQ93" s="8" t="str">
        <f>IFERROR(RANK('Stock Guide'!W94,'Stock Guide'!W:W,1)+COUNTIF('Stock Guide'!$W$6:'Stock Guide'!W94,'Stock Guide'!W94)-1,"")</f>
        <v/>
      </c>
    </row>
    <row r="94" spans="32:43" ht="17.25" customHeight="1" x14ac:dyDescent="0.25">
      <c r="AF94" s="6"/>
      <c r="AG94" s="6"/>
      <c r="AH94" s="7"/>
      <c r="AI94" s="8" t="str">
        <f>IFERROR(RANK('Stock Guide'!U95,'Stock Guide'!U:U,0)+COUNTIF('Stock Guide'!$U$6:'Stock Guide'!U95,'Stock Guide'!U95)-1,"")</f>
        <v/>
      </c>
      <c r="AJ94" s="8" t="str">
        <f>IFERROR(RANK('Stock Guide'!V95,'Stock Guide'!V:V,0)+COUNTIF('Stock Guide'!$V$6:'Stock Guide'!V95,'Stock Guide'!V95)-1,"")</f>
        <v/>
      </c>
      <c r="AK94" s="8" t="str">
        <f>IFERROR(RANK('Stock Guide'!W95,'Stock Guide'!W:W,0)+COUNTIF('Stock Guide'!$W$6:'Stock Guide'!W95,'Stock Guide'!W95)-1,"")</f>
        <v/>
      </c>
      <c r="AL94" s="8">
        <f>IFERROR(RANK('Stock Guide'!J95,'Stock Guide'!J:J,0)+COUNTIF('Stock Guide'!$J$6:'Stock Guide'!J95,'Stock Guide'!J95)-1,"")</f>
        <v>72</v>
      </c>
      <c r="AM94" s="8">
        <f>IFERROR(RANK('Stock Guide'!K95,'Stock Guide'!K:K,0)+COUNTIF('Stock Guide'!$K$6:'Stock Guide'!K95,'Stock Guide'!K95)-1,"")</f>
        <v>68</v>
      </c>
      <c r="AN94" s="8" t="str">
        <f>IFERROR(RANK('Stock Guide'!L95,'Stock Guide'!L:L,0)+COUNTIF('Stock Guide'!$L$6:'Stock Guide'!L95,'Stock Guide'!L95)-1,"")</f>
        <v/>
      </c>
      <c r="AO94" s="8" t="str">
        <f>IFERROR(RANK('Stock Guide'!N95,'Stock Guide'!N:N,0)+COUNTIF('Stock Guide'!$N$6:'Stock Guide'!N95,'Stock Guide'!N95)-1,"")</f>
        <v/>
      </c>
      <c r="AP94" s="8" t="str">
        <f>IFERROR(RANK('Stock Guide'!P95,'Stock Guide'!P:P,0)+COUNTIF('Stock Guide'!$P$6:'Stock Guide'!P95,'Stock Guide'!P95)-1,"")</f>
        <v/>
      </c>
      <c r="AQ94" s="8" t="str">
        <f>IFERROR(RANK('Stock Guide'!W95,'Stock Guide'!W:W,1)+COUNTIF('Stock Guide'!$W$6:'Stock Guide'!W95,'Stock Guide'!W95)-1,"")</f>
        <v/>
      </c>
    </row>
    <row r="95" spans="32:43" ht="17.25" customHeight="1" x14ac:dyDescent="0.25">
      <c r="AF95" s="6"/>
      <c r="AG95" s="6"/>
      <c r="AH95" s="7"/>
      <c r="AI95" s="8" t="str">
        <f>IFERROR(RANK('Stock Guide'!U96,'Stock Guide'!U:U,0)+COUNTIF('Stock Guide'!$U$6:'Stock Guide'!U96,'Stock Guide'!U96)-1,"")</f>
        <v/>
      </c>
      <c r="AJ95" s="8" t="str">
        <f>IFERROR(RANK('Stock Guide'!V96,'Stock Guide'!V:V,0)+COUNTIF('Stock Guide'!$V$6:'Stock Guide'!V96,'Stock Guide'!V96)-1,"")</f>
        <v/>
      </c>
      <c r="AK95" s="8" t="str">
        <f>IFERROR(RANK('Stock Guide'!W96,'Stock Guide'!W:W,0)+COUNTIF('Stock Guide'!$W$6:'Stock Guide'!W96,'Stock Guide'!W96)-1,"")</f>
        <v/>
      </c>
      <c r="AL95" s="8">
        <f>IFERROR(RANK('Stock Guide'!J96,'Stock Guide'!J:J,0)+COUNTIF('Stock Guide'!$J$6:'Stock Guide'!J96,'Stock Guide'!J96)-1,"")</f>
        <v>72</v>
      </c>
      <c r="AM95" s="8">
        <f>IFERROR(RANK('Stock Guide'!K96,'Stock Guide'!K:K,0)+COUNTIF('Stock Guide'!$K$6:'Stock Guide'!K96,'Stock Guide'!K96)-1,"")</f>
        <v>68</v>
      </c>
      <c r="AN95" s="8" t="str">
        <f>IFERROR(RANK('Stock Guide'!L96,'Stock Guide'!L:L,0)+COUNTIF('Stock Guide'!$L$6:'Stock Guide'!L96,'Stock Guide'!L96)-1,"")</f>
        <v/>
      </c>
      <c r="AO95" s="8" t="str">
        <f>IFERROR(RANK('Stock Guide'!N96,'Stock Guide'!N:N,0)+COUNTIF('Stock Guide'!$N$6:'Stock Guide'!N96,'Stock Guide'!N96)-1,"")</f>
        <v/>
      </c>
      <c r="AP95" s="8" t="str">
        <f>IFERROR(RANK('Stock Guide'!P96,'Stock Guide'!P:P,0)+COUNTIF('Stock Guide'!$P$6:'Stock Guide'!P96,'Stock Guide'!P96)-1,"")</f>
        <v/>
      </c>
      <c r="AQ95" s="8" t="str">
        <f>IFERROR(RANK('Stock Guide'!W96,'Stock Guide'!W:W,1)+COUNTIF('Stock Guide'!$W$6:'Stock Guide'!W96,'Stock Guide'!W96)-1,"")</f>
        <v/>
      </c>
    </row>
    <row r="96" spans="32:43" ht="17.25" customHeight="1" x14ac:dyDescent="0.25">
      <c r="AF96" s="6"/>
      <c r="AG96" s="6"/>
      <c r="AH96" s="7"/>
      <c r="AI96" s="8" t="str">
        <f>IFERROR(RANK('Stock Guide'!U97,'Stock Guide'!U:U,0)+COUNTIF('Stock Guide'!$U$6:'Stock Guide'!U97,'Stock Guide'!U97)-1,"")</f>
        <v/>
      </c>
      <c r="AJ96" s="8" t="str">
        <f>IFERROR(RANK('Stock Guide'!V97,'Stock Guide'!V:V,0)+COUNTIF('Stock Guide'!$V$6:'Stock Guide'!V97,'Stock Guide'!V97)-1,"")</f>
        <v/>
      </c>
      <c r="AK96" s="8" t="str">
        <f>IFERROR(RANK('Stock Guide'!W97,'Stock Guide'!W:W,0)+COUNTIF('Stock Guide'!$W$6:'Stock Guide'!W97,'Stock Guide'!W97)-1,"")</f>
        <v/>
      </c>
      <c r="AL96" s="8">
        <f>IFERROR(RANK('Stock Guide'!J97,'Stock Guide'!J:J,0)+COUNTIF('Stock Guide'!$J$6:'Stock Guide'!J97,'Stock Guide'!J97)-1,"")</f>
        <v>72</v>
      </c>
      <c r="AM96" s="8">
        <f>IFERROR(RANK('Stock Guide'!K97,'Stock Guide'!K:K,0)+COUNTIF('Stock Guide'!$K$6:'Stock Guide'!K97,'Stock Guide'!K97)-1,"")</f>
        <v>68</v>
      </c>
      <c r="AN96" s="8" t="str">
        <f>IFERROR(RANK('Stock Guide'!L97,'Stock Guide'!L:L,0)+COUNTIF('Stock Guide'!$L$6:'Stock Guide'!L97,'Stock Guide'!L97)-1,"")</f>
        <v/>
      </c>
      <c r="AO96" s="8" t="str">
        <f>IFERROR(RANK('Stock Guide'!N97,'Stock Guide'!N:N,0)+COUNTIF('Stock Guide'!$N$6:'Stock Guide'!N97,'Stock Guide'!N97)-1,"")</f>
        <v/>
      </c>
      <c r="AP96" s="8" t="str">
        <f>IFERROR(RANK('Stock Guide'!P97,'Stock Guide'!P:P,0)+COUNTIF('Stock Guide'!$P$6:'Stock Guide'!P97,'Stock Guide'!P97)-1,"")</f>
        <v/>
      </c>
      <c r="AQ96" s="8" t="str">
        <f>IFERROR(RANK('Stock Guide'!W97,'Stock Guide'!W:W,1)+COUNTIF('Stock Guide'!$W$6:'Stock Guide'!W97,'Stock Guide'!W97)-1,"")</f>
        <v/>
      </c>
    </row>
    <row r="97" spans="32:43" ht="17.25" customHeight="1" x14ac:dyDescent="0.25">
      <c r="AF97" s="6"/>
      <c r="AG97" s="6"/>
      <c r="AH97" s="7"/>
      <c r="AI97" s="8" t="str">
        <f>IFERROR(RANK('Stock Guide'!U98,'Stock Guide'!U:U,0)+COUNTIF('Stock Guide'!$U$6:'Stock Guide'!U98,'Stock Guide'!U98)-1,"")</f>
        <v/>
      </c>
      <c r="AJ97" s="8" t="str">
        <f>IFERROR(RANK('Stock Guide'!V98,'Stock Guide'!V:V,0)+COUNTIF('Stock Guide'!$V$6:'Stock Guide'!V98,'Stock Guide'!V98)-1,"")</f>
        <v/>
      </c>
      <c r="AK97" s="8" t="str">
        <f>IFERROR(RANK('Stock Guide'!W98,'Stock Guide'!W:W,0)+COUNTIF('Stock Guide'!$W$6:'Stock Guide'!W98,'Stock Guide'!W98)-1,"")</f>
        <v/>
      </c>
      <c r="AL97" s="8">
        <f>IFERROR(RANK('Stock Guide'!J98,'Stock Guide'!J:J,0)+COUNTIF('Stock Guide'!$J$6:'Stock Guide'!J98,'Stock Guide'!J98)-1,"")</f>
        <v>72</v>
      </c>
      <c r="AM97" s="8">
        <f>IFERROR(RANK('Stock Guide'!K98,'Stock Guide'!K:K,0)+COUNTIF('Stock Guide'!$K$6:'Stock Guide'!K98,'Stock Guide'!K98)-1,"")</f>
        <v>68</v>
      </c>
      <c r="AN97" s="8" t="str">
        <f>IFERROR(RANK('Stock Guide'!L98,'Stock Guide'!L:L,0)+COUNTIF('Stock Guide'!$L$6:'Stock Guide'!L98,'Stock Guide'!L98)-1,"")</f>
        <v/>
      </c>
      <c r="AO97" s="8" t="str">
        <f>IFERROR(RANK('Stock Guide'!N98,'Stock Guide'!N:N,0)+COUNTIF('Stock Guide'!$N$6:'Stock Guide'!N98,'Stock Guide'!N98)-1,"")</f>
        <v/>
      </c>
      <c r="AP97" s="8" t="str">
        <f>IFERROR(RANK('Stock Guide'!P98,'Stock Guide'!P:P,0)+COUNTIF('Stock Guide'!$P$6:'Stock Guide'!P98,'Stock Guide'!P98)-1,"")</f>
        <v/>
      </c>
      <c r="AQ97" s="8" t="str">
        <f>IFERROR(RANK('Stock Guide'!W98,'Stock Guide'!W:W,1)+COUNTIF('Stock Guide'!$W$6:'Stock Guide'!W98,'Stock Guide'!W98)-1,"")</f>
        <v/>
      </c>
    </row>
    <row r="98" spans="32:43" ht="17.25" customHeight="1" x14ac:dyDescent="0.25">
      <c r="AF98" s="6"/>
      <c r="AG98" s="6"/>
      <c r="AH98" s="7"/>
      <c r="AI98" s="8" t="str">
        <f>IFERROR(RANK('Stock Guide'!U99,'Stock Guide'!U:U,0)+COUNTIF('Stock Guide'!$U$6:'Stock Guide'!U99,'Stock Guide'!U99)-1,"")</f>
        <v/>
      </c>
      <c r="AJ98" s="8" t="str">
        <f>IFERROR(RANK('Stock Guide'!V99,'Stock Guide'!V:V,0)+COUNTIF('Stock Guide'!$V$6:'Stock Guide'!V99,'Stock Guide'!V99)-1,"")</f>
        <v/>
      </c>
      <c r="AK98" s="8" t="str">
        <f>IFERROR(RANK('Stock Guide'!W99,'Stock Guide'!W:W,0)+COUNTIF('Stock Guide'!$W$6:'Stock Guide'!W99,'Stock Guide'!W99)-1,"")</f>
        <v/>
      </c>
      <c r="AL98" s="8">
        <f>IFERROR(RANK('Stock Guide'!J99,'Stock Guide'!J:J,0)+COUNTIF('Stock Guide'!$J$6:'Stock Guide'!J99,'Stock Guide'!J99)-1,"")</f>
        <v>72</v>
      </c>
      <c r="AM98" s="8">
        <f>IFERROR(RANK('Stock Guide'!K99,'Stock Guide'!K:K,0)+COUNTIF('Stock Guide'!$K$6:'Stock Guide'!K99,'Stock Guide'!K99)-1,"")</f>
        <v>68</v>
      </c>
      <c r="AN98" s="8" t="str">
        <f>IFERROR(RANK('Stock Guide'!L99,'Stock Guide'!L:L,0)+COUNTIF('Stock Guide'!$L$6:'Stock Guide'!L99,'Stock Guide'!L99)-1,"")</f>
        <v/>
      </c>
      <c r="AO98" s="8" t="str">
        <f>IFERROR(RANK('Stock Guide'!N99,'Stock Guide'!N:N,0)+COUNTIF('Stock Guide'!$N$6:'Stock Guide'!N99,'Stock Guide'!N99)-1,"")</f>
        <v/>
      </c>
      <c r="AP98" s="8" t="str">
        <f>IFERROR(RANK('Stock Guide'!P99,'Stock Guide'!P:P,0)+COUNTIF('Stock Guide'!$P$6:'Stock Guide'!P99,'Stock Guide'!P99)-1,"")</f>
        <v/>
      </c>
      <c r="AQ98" s="8" t="str">
        <f>IFERROR(RANK('Stock Guide'!W99,'Stock Guide'!W:W,1)+COUNTIF('Stock Guide'!$W$6:'Stock Guide'!W99,'Stock Guide'!W99)-1,"")</f>
        <v/>
      </c>
    </row>
    <row r="99" spans="32:43" ht="17.25" customHeight="1" x14ac:dyDescent="0.25">
      <c r="AF99" s="6"/>
      <c r="AG99" s="6"/>
      <c r="AH99" s="7"/>
      <c r="AI99" s="8" t="str">
        <f>IFERROR(RANK('Stock Guide'!U100,'Stock Guide'!U:U,0)+COUNTIF('Stock Guide'!$U$6:'Stock Guide'!U100,'Stock Guide'!U100)-1,"")</f>
        <v/>
      </c>
      <c r="AJ99" s="8" t="str">
        <f>IFERROR(RANK('Stock Guide'!V100,'Stock Guide'!V:V,0)+COUNTIF('Stock Guide'!$V$6:'Stock Guide'!V100,'Stock Guide'!V100)-1,"")</f>
        <v/>
      </c>
      <c r="AK99" s="8" t="str">
        <f>IFERROR(RANK('Stock Guide'!W100,'Stock Guide'!W:W,0)+COUNTIF('Stock Guide'!$W$6:'Stock Guide'!W100,'Stock Guide'!W100)-1,"")</f>
        <v/>
      </c>
      <c r="AL99" s="8">
        <f>IFERROR(RANK('Stock Guide'!J100,'Stock Guide'!J:J,0)+COUNTIF('Stock Guide'!$J$6:'Stock Guide'!J100,'Stock Guide'!J100)-1,"")</f>
        <v>72</v>
      </c>
      <c r="AM99" s="8">
        <f>IFERROR(RANK('Stock Guide'!K100,'Stock Guide'!K:K,0)+COUNTIF('Stock Guide'!$K$6:'Stock Guide'!K100,'Stock Guide'!K100)-1,"")</f>
        <v>68</v>
      </c>
      <c r="AN99" s="8" t="str">
        <f>IFERROR(RANK('Stock Guide'!L100,'Stock Guide'!L:L,0)+COUNTIF('Stock Guide'!$L$6:'Stock Guide'!L100,'Stock Guide'!L100)-1,"")</f>
        <v/>
      </c>
      <c r="AO99" s="8" t="str">
        <f>IFERROR(RANK('Stock Guide'!N100,'Stock Guide'!N:N,0)+COUNTIF('Stock Guide'!$N$6:'Stock Guide'!N100,'Stock Guide'!N100)-1,"")</f>
        <v/>
      </c>
      <c r="AP99" s="8" t="str">
        <f>IFERROR(RANK('Stock Guide'!P100,'Stock Guide'!P:P,0)+COUNTIF('Stock Guide'!$P$6:'Stock Guide'!P100,'Stock Guide'!P100)-1,"")</f>
        <v/>
      </c>
      <c r="AQ99" s="8" t="str">
        <f>IFERROR(RANK('Stock Guide'!W100,'Stock Guide'!W:W,1)+COUNTIF('Stock Guide'!$W$6:'Stock Guide'!W100,'Stock Guide'!W100)-1,"")</f>
        <v/>
      </c>
    </row>
    <row r="100" spans="32:43" ht="17.25" customHeight="1" x14ac:dyDescent="0.25">
      <c r="AF100" s="6"/>
      <c r="AG100" s="6"/>
      <c r="AH100" s="7"/>
      <c r="AI100" s="8" t="str">
        <f>IFERROR(RANK('Stock Guide'!U101,'Stock Guide'!U:U,0)+COUNTIF('Stock Guide'!$U$6:'Stock Guide'!U101,'Stock Guide'!U101)-1,"")</f>
        <v/>
      </c>
      <c r="AJ100" s="8" t="str">
        <f>IFERROR(RANK('Stock Guide'!V101,'Stock Guide'!V:V,0)+COUNTIF('Stock Guide'!$V$6:'Stock Guide'!V101,'Stock Guide'!V101)-1,"")</f>
        <v/>
      </c>
      <c r="AK100" s="8" t="str">
        <f>IFERROR(RANK('Stock Guide'!W101,'Stock Guide'!W:W,0)+COUNTIF('Stock Guide'!$W$6:'Stock Guide'!W101,'Stock Guide'!W101)-1,"")</f>
        <v/>
      </c>
      <c r="AL100" s="8">
        <f>IFERROR(RANK('Stock Guide'!J101,'Stock Guide'!J:J,0)+COUNTIF('Stock Guide'!$J$6:'Stock Guide'!J101,'Stock Guide'!J101)-1,"")</f>
        <v>72</v>
      </c>
      <c r="AM100" s="8">
        <f>IFERROR(RANK('Stock Guide'!K101,'Stock Guide'!K:K,0)+COUNTIF('Stock Guide'!$K$6:'Stock Guide'!K101,'Stock Guide'!K101)-1,"")</f>
        <v>68</v>
      </c>
      <c r="AN100" s="8" t="str">
        <f>IFERROR(RANK('Stock Guide'!L101,'Stock Guide'!L:L,0)+COUNTIF('Stock Guide'!$L$6:'Stock Guide'!L101,'Stock Guide'!L101)-1,"")</f>
        <v/>
      </c>
      <c r="AO100" s="8" t="str">
        <f>IFERROR(RANK('Stock Guide'!N101,'Stock Guide'!N:N,0)+COUNTIF('Stock Guide'!$N$6:'Stock Guide'!N101,'Stock Guide'!N101)-1,"")</f>
        <v/>
      </c>
      <c r="AP100" s="8" t="str">
        <f>IFERROR(RANK('Stock Guide'!P101,'Stock Guide'!P:P,0)+COUNTIF('Stock Guide'!$P$6:'Stock Guide'!P101,'Stock Guide'!P101)-1,"")</f>
        <v/>
      </c>
      <c r="AQ100" s="8" t="str">
        <f>IFERROR(RANK('Stock Guide'!W101,'Stock Guide'!W:W,1)+COUNTIF('Stock Guide'!$W$6:'Stock Guide'!W101,'Stock Guide'!W101)-1,"")</f>
        <v/>
      </c>
    </row>
    <row r="101" spans="32:43" ht="17.25" customHeight="1" x14ac:dyDescent="0.25">
      <c r="AF101" s="6"/>
      <c r="AG101" s="6"/>
      <c r="AH101" s="7"/>
      <c r="AI101" s="8" t="str">
        <f>IFERROR(RANK('Stock Guide'!U102,'Stock Guide'!U:U,0)+COUNTIF('Stock Guide'!$U$6:'Stock Guide'!U102,'Stock Guide'!U102)-1,"")</f>
        <v/>
      </c>
      <c r="AJ101" s="8" t="str">
        <f>IFERROR(RANK('Stock Guide'!V102,'Stock Guide'!V:V,0)+COUNTIF('Stock Guide'!$V$6:'Stock Guide'!V102,'Stock Guide'!V102)-1,"")</f>
        <v/>
      </c>
      <c r="AK101" s="8" t="str">
        <f>IFERROR(RANK('Stock Guide'!W102,'Stock Guide'!W:W,0)+COUNTIF('Stock Guide'!$W$6:'Stock Guide'!W102,'Stock Guide'!W102)-1,"")</f>
        <v/>
      </c>
      <c r="AL101" s="8">
        <f>IFERROR(RANK('Stock Guide'!J102,'Stock Guide'!J:J,0)+COUNTIF('Stock Guide'!$J$6:'Stock Guide'!J102,'Stock Guide'!J102)-1,"")</f>
        <v>72</v>
      </c>
      <c r="AM101" s="8">
        <f>IFERROR(RANK('Stock Guide'!K102,'Stock Guide'!K:K,0)+COUNTIF('Stock Guide'!$K$6:'Stock Guide'!K102,'Stock Guide'!K102)-1,"")</f>
        <v>68</v>
      </c>
      <c r="AN101" s="8" t="str">
        <f>IFERROR(RANK('Stock Guide'!L102,'Stock Guide'!L:L,0)+COUNTIF('Stock Guide'!$L$6:'Stock Guide'!L102,'Stock Guide'!L102)-1,"")</f>
        <v/>
      </c>
      <c r="AO101" s="8" t="str">
        <f>IFERROR(RANK('Stock Guide'!N102,'Stock Guide'!N:N,0)+COUNTIF('Stock Guide'!$N$6:'Stock Guide'!N102,'Stock Guide'!N102)-1,"")</f>
        <v/>
      </c>
      <c r="AP101" s="8" t="str">
        <f>IFERROR(RANK('Stock Guide'!P102,'Stock Guide'!P:P,0)+COUNTIF('Stock Guide'!$P$6:'Stock Guide'!P102,'Stock Guide'!P102)-1,"")</f>
        <v/>
      </c>
      <c r="AQ101" s="8" t="str">
        <f>IFERROR(RANK('Stock Guide'!W102,'Stock Guide'!W:W,1)+COUNTIF('Stock Guide'!$W$6:'Stock Guide'!W102,'Stock Guide'!W102)-1,"")</f>
        <v/>
      </c>
    </row>
    <row r="102" spans="32:43" ht="17.25" customHeight="1" x14ac:dyDescent="0.25">
      <c r="AF102" s="6"/>
      <c r="AG102" s="6"/>
      <c r="AH102" s="7"/>
      <c r="AI102" s="8" t="str">
        <f>IFERROR(RANK('Stock Guide'!U103,'Stock Guide'!U:U,0)+COUNTIF('Stock Guide'!$U$6:'Stock Guide'!U103,'Stock Guide'!U103)-1,"")</f>
        <v/>
      </c>
      <c r="AJ102" s="8" t="str">
        <f>IFERROR(RANK('Stock Guide'!V103,'Stock Guide'!V:V,0)+COUNTIF('Stock Guide'!$V$6:'Stock Guide'!V103,'Stock Guide'!V103)-1,"")</f>
        <v/>
      </c>
      <c r="AK102" s="8" t="str">
        <f>IFERROR(RANK('Stock Guide'!W103,'Stock Guide'!W:W,0)+COUNTIF('Stock Guide'!$W$6:'Stock Guide'!W103,'Stock Guide'!W103)-1,"")</f>
        <v/>
      </c>
      <c r="AL102" s="8">
        <f>IFERROR(RANK('Stock Guide'!J103,'Stock Guide'!J:J,0)+COUNTIF('Stock Guide'!$J$6:'Stock Guide'!J103,'Stock Guide'!J103)-1,"")</f>
        <v>72</v>
      </c>
      <c r="AM102" s="8">
        <f>IFERROR(RANK('Stock Guide'!K103,'Stock Guide'!K:K,0)+COUNTIF('Stock Guide'!$K$6:'Stock Guide'!K103,'Stock Guide'!K103)-1,"")</f>
        <v>68</v>
      </c>
      <c r="AN102" s="8" t="str">
        <f>IFERROR(RANK('Stock Guide'!L103,'Stock Guide'!L:L,0)+COUNTIF('Stock Guide'!$L$6:'Stock Guide'!L103,'Stock Guide'!L103)-1,"")</f>
        <v/>
      </c>
      <c r="AO102" s="8" t="str">
        <f>IFERROR(RANK('Stock Guide'!N103,'Stock Guide'!N:N,0)+COUNTIF('Stock Guide'!$N$6:'Stock Guide'!N103,'Stock Guide'!N103)-1,"")</f>
        <v/>
      </c>
      <c r="AP102" s="8" t="str">
        <f>IFERROR(RANK('Stock Guide'!P103,'Stock Guide'!P:P,0)+COUNTIF('Stock Guide'!$P$6:'Stock Guide'!P103,'Stock Guide'!P103)-1,"")</f>
        <v/>
      </c>
      <c r="AQ102" s="8" t="str">
        <f>IFERROR(RANK('Stock Guide'!W103,'Stock Guide'!W:W,1)+COUNTIF('Stock Guide'!$W$6:'Stock Guide'!W103,'Stock Guide'!W103)-1,"")</f>
        <v/>
      </c>
    </row>
    <row r="103" spans="32:43" ht="17.25" customHeight="1" x14ac:dyDescent="0.25">
      <c r="AF103" s="6"/>
      <c r="AG103" s="6"/>
      <c r="AH103" s="7"/>
      <c r="AI103" s="8" t="str">
        <f>IFERROR(RANK('Stock Guide'!U104,'Stock Guide'!U:U,0)+COUNTIF('Stock Guide'!$U$6:'Stock Guide'!U104,'Stock Guide'!U104)-1,"")</f>
        <v/>
      </c>
      <c r="AJ103" s="8" t="str">
        <f>IFERROR(RANK('Stock Guide'!V104,'Stock Guide'!V:V,0)+COUNTIF('Stock Guide'!$V$6:'Stock Guide'!V104,'Stock Guide'!V104)-1,"")</f>
        <v/>
      </c>
      <c r="AK103" s="8" t="str">
        <f>IFERROR(RANK('Stock Guide'!W104,'Stock Guide'!W:W,0)+COUNTIF('Stock Guide'!$W$6:'Stock Guide'!W104,'Stock Guide'!W104)-1,"")</f>
        <v/>
      </c>
      <c r="AL103" s="8">
        <f>IFERROR(RANK('Stock Guide'!J104,'Stock Guide'!J:J,0)+COUNTIF('Stock Guide'!$J$6:'Stock Guide'!J104,'Stock Guide'!J104)-1,"")</f>
        <v>72</v>
      </c>
      <c r="AM103" s="8">
        <f>IFERROR(RANK('Stock Guide'!K104,'Stock Guide'!K:K,0)+COUNTIF('Stock Guide'!$K$6:'Stock Guide'!K104,'Stock Guide'!K104)-1,"")</f>
        <v>68</v>
      </c>
      <c r="AN103" s="8" t="str">
        <f>IFERROR(RANK('Stock Guide'!L104,'Stock Guide'!L:L,0)+COUNTIF('Stock Guide'!$L$6:'Stock Guide'!L104,'Stock Guide'!L104)-1,"")</f>
        <v/>
      </c>
      <c r="AO103" s="8" t="str">
        <f>IFERROR(RANK('Stock Guide'!N104,'Stock Guide'!N:N,0)+COUNTIF('Stock Guide'!$N$6:'Stock Guide'!N104,'Stock Guide'!N104)-1,"")</f>
        <v/>
      </c>
      <c r="AP103" s="8" t="str">
        <f>IFERROR(RANK('Stock Guide'!P104,'Stock Guide'!P:P,0)+COUNTIF('Stock Guide'!$P$6:'Stock Guide'!P104,'Stock Guide'!P104)-1,"")</f>
        <v/>
      </c>
      <c r="AQ103" s="8" t="str">
        <f>IFERROR(RANK('Stock Guide'!W104,'Stock Guide'!W:W,1)+COUNTIF('Stock Guide'!$W$6:'Stock Guide'!W104,'Stock Guide'!W104)-1,"")</f>
        <v/>
      </c>
    </row>
    <row r="104" spans="32:43" ht="17.25" customHeight="1" x14ac:dyDescent="0.25">
      <c r="AF104" s="6"/>
      <c r="AG104" s="6"/>
      <c r="AH104" s="7"/>
      <c r="AI104" s="8" t="str">
        <f>IFERROR(RANK('Stock Guide'!U105,'Stock Guide'!U:U,0)+COUNTIF('Stock Guide'!$U$6:'Stock Guide'!U105,'Stock Guide'!U105)-1,"")</f>
        <v/>
      </c>
      <c r="AJ104" s="8" t="str">
        <f>IFERROR(RANK('Stock Guide'!V105,'Stock Guide'!V:V,0)+COUNTIF('Stock Guide'!$V$6:'Stock Guide'!V105,'Stock Guide'!V105)-1,"")</f>
        <v/>
      </c>
      <c r="AK104" s="8" t="str">
        <f>IFERROR(RANK('Stock Guide'!W105,'Stock Guide'!W:W,0)+COUNTIF('Stock Guide'!$W$6:'Stock Guide'!W105,'Stock Guide'!W105)-1,"")</f>
        <v/>
      </c>
      <c r="AL104" s="8">
        <f>IFERROR(RANK('Stock Guide'!J105,'Stock Guide'!J:J,0)+COUNTIF('Stock Guide'!$J$6:'Stock Guide'!J105,'Stock Guide'!J105)-1,"")</f>
        <v>72</v>
      </c>
      <c r="AM104" s="8">
        <f>IFERROR(RANK('Stock Guide'!K105,'Stock Guide'!K:K,0)+COUNTIF('Stock Guide'!$K$6:'Stock Guide'!K105,'Stock Guide'!K105)-1,"")</f>
        <v>68</v>
      </c>
      <c r="AN104" s="8" t="str">
        <f>IFERROR(RANK('Stock Guide'!L105,'Stock Guide'!L:L,0)+COUNTIF('Stock Guide'!$L$6:'Stock Guide'!L105,'Stock Guide'!L105)-1,"")</f>
        <v/>
      </c>
      <c r="AO104" s="8" t="str">
        <f>IFERROR(RANK('Stock Guide'!N105,'Stock Guide'!N:N,0)+COUNTIF('Stock Guide'!$N$6:'Stock Guide'!N105,'Stock Guide'!N105)-1,"")</f>
        <v/>
      </c>
      <c r="AP104" s="8" t="str">
        <f>IFERROR(RANK('Stock Guide'!P105,'Stock Guide'!P:P,0)+COUNTIF('Stock Guide'!$P$6:'Stock Guide'!P105,'Stock Guide'!P105)-1,"")</f>
        <v/>
      </c>
      <c r="AQ104" s="8" t="str">
        <f>IFERROR(RANK('Stock Guide'!W105,'Stock Guide'!W:W,1)+COUNTIF('Stock Guide'!$W$6:'Stock Guide'!W105,'Stock Guide'!W105)-1,"")</f>
        <v/>
      </c>
    </row>
    <row r="105" spans="32:43" ht="17.25" customHeight="1" x14ac:dyDescent="0.25">
      <c r="AF105" s="6"/>
      <c r="AG105" s="6"/>
      <c r="AH105" s="7"/>
      <c r="AI105" s="8" t="str">
        <f>IFERROR(RANK('Stock Guide'!U106,'Stock Guide'!U:U,0)+COUNTIF('Stock Guide'!$U$6:'Stock Guide'!U106,'Stock Guide'!U106)-1,"")</f>
        <v/>
      </c>
      <c r="AJ105" s="8" t="str">
        <f>IFERROR(RANK('Stock Guide'!V106,'Stock Guide'!V:V,0)+COUNTIF('Stock Guide'!$V$6:'Stock Guide'!V106,'Stock Guide'!V106)-1,"")</f>
        <v/>
      </c>
      <c r="AK105" s="8" t="str">
        <f>IFERROR(RANK('Stock Guide'!W106,'Stock Guide'!W:W,0)+COUNTIF('Stock Guide'!$W$6:'Stock Guide'!W106,'Stock Guide'!W106)-1,"")</f>
        <v/>
      </c>
      <c r="AL105" s="8">
        <f>IFERROR(RANK('Stock Guide'!J106,'Stock Guide'!J:J,0)+COUNTIF('Stock Guide'!$J$6:'Stock Guide'!J106,'Stock Guide'!J106)-1,"")</f>
        <v>72</v>
      </c>
      <c r="AM105" s="8">
        <f>IFERROR(RANK('Stock Guide'!K106,'Stock Guide'!K:K,0)+COUNTIF('Stock Guide'!$K$6:'Stock Guide'!K106,'Stock Guide'!K106)-1,"")</f>
        <v>68</v>
      </c>
      <c r="AN105" s="8" t="str">
        <f>IFERROR(RANK('Stock Guide'!L106,'Stock Guide'!L:L,0)+COUNTIF('Stock Guide'!$L$6:'Stock Guide'!L106,'Stock Guide'!L106)-1,"")</f>
        <v/>
      </c>
      <c r="AO105" s="8" t="str">
        <f>IFERROR(RANK('Stock Guide'!N106,'Stock Guide'!N:N,0)+COUNTIF('Stock Guide'!$N$6:'Stock Guide'!N106,'Stock Guide'!N106)-1,"")</f>
        <v/>
      </c>
      <c r="AP105" s="8" t="str">
        <f>IFERROR(RANK('Stock Guide'!P106,'Stock Guide'!P:P,0)+COUNTIF('Stock Guide'!$P$6:'Stock Guide'!P106,'Stock Guide'!P106)-1,"")</f>
        <v/>
      </c>
      <c r="AQ105" s="8" t="str">
        <f>IFERROR(RANK('Stock Guide'!W106,'Stock Guide'!W:W,1)+COUNTIF('Stock Guide'!$W$6:'Stock Guide'!W106,'Stock Guide'!W106)-1,"")</f>
        <v/>
      </c>
    </row>
    <row r="106" spans="32:43" ht="17.25" customHeight="1" x14ac:dyDescent="0.25">
      <c r="AF106" s="6"/>
      <c r="AG106" s="6"/>
      <c r="AH106" s="7"/>
      <c r="AI106" s="8" t="str">
        <f>IFERROR(RANK('Stock Guide'!U107,'Stock Guide'!U:U,0)+COUNTIF('Stock Guide'!$U$6:'Stock Guide'!U107,'Stock Guide'!U107)-1,"")</f>
        <v/>
      </c>
      <c r="AJ106" s="8" t="str">
        <f>IFERROR(RANK('Stock Guide'!V107,'Stock Guide'!V:V,0)+COUNTIF('Stock Guide'!$V$6:'Stock Guide'!V107,'Stock Guide'!V107)-1,"")</f>
        <v/>
      </c>
      <c r="AK106" s="8" t="str">
        <f>IFERROR(RANK('Stock Guide'!W107,'Stock Guide'!W:W,0)+COUNTIF('Stock Guide'!$W$6:'Stock Guide'!W107,'Stock Guide'!W107)-1,"")</f>
        <v/>
      </c>
      <c r="AL106" s="8">
        <f>IFERROR(RANK('Stock Guide'!J107,'Stock Guide'!J:J,0)+COUNTIF('Stock Guide'!$J$6:'Stock Guide'!J107,'Stock Guide'!J107)-1,"")</f>
        <v>72</v>
      </c>
      <c r="AM106" s="8">
        <f>IFERROR(RANK('Stock Guide'!K107,'Stock Guide'!K:K,0)+COUNTIF('Stock Guide'!$K$6:'Stock Guide'!K107,'Stock Guide'!K107)-1,"")</f>
        <v>68</v>
      </c>
      <c r="AN106" s="8" t="str">
        <f>IFERROR(RANK('Stock Guide'!L107,'Stock Guide'!L:L,0)+COUNTIF('Stock Guide'!$L$6:'Stock Guide'!L107,'Stock Guide'!L107)-1,"")</f>
        <v/>
      </c>
      <c r="AO106" s="8" t="str">
        <f>IFERROR(RANK('Stock Guide'!N107,'Stock Guide'!N:N,0)+COUNTIF('Stock Guide'!$N$6:'Stock Guide'!N107,'Stock Guide'!N107)-1,"")</f>
        <v/>
      </c>
      <c r="AP106" s="8" t="str">
        <f>IFERROR(RANK('Stock Guide'!P107,'Stock Guide'!P:P,0)+COUNTIF('Stock Guide'!$P$6:'Stock Guide'!P107,'Stock Guide'!P107)-1,"")</f>
        <v/>
      </c>
      <c r="AQ106" s="8" t="str">
        <f>IFERROR(RANK('Stock Guide'!W107,'Stock Guide'!W:W,1)+COUNTIF('Stock Guide'!$W$6:'Stock Guide'!W107,'Stock Guide'!W107)-1,"")</f>
        <v/>
      </c>
    </row>
    <row r="107" spans="32:43" ht="17.25" customHeight="1" x14ac:dyDescent="0.25">
      <c r="AF107" s="6"/>
      <c r="AG107" s="6"/>
      <c r="AH107" s="7"/>
      <c r="AI107" s="8" t="str">
        <f>IFERROR(RANK('Stock Guide'!U108,'Stock Guide'!U:U,0)+COUNTIF('Stock Guide'!$U$6:'Stock Guide'!U108,'Stock Guide'!U108)-1,"")</f>
        <v/>
      </c>
      <c r="AJ107" s="8" t="str">
        <f>IFERROR(RANK('Stock Guide'!V108,'Stock Guide'!V:V,0)+COUNTIF('Stock Guide'!$V$6:'Stock Guide'!V108,'Stock Guide'!V108)-1,"")</f>
        <v/>
      </c>
      <c r="AK107" s="8" t="str">
        <f>IFERROR(RANK('Stock Guide'!W108,'Stock Guide'!W:W,0)+COUNTIF('Stock Guide'!$W$6:'Stock Guide'!W108,'Stock Guide'!W108)-1,"")</f>
        <v/>
      </c>
      <c r="AL107" s="8">
        <f>IFERROR(RANK('Stock Guide'!J108,'Stock Guide'!J:J,0)+COUNTIF('Stock Guide'!$J$6:'Stock Guide'!J108,'Stock Guide'!J108)-1,"")</f>
        <v>72</v>
      </c>
      <c r="AM107" s="8">
        <f>IFERROR(RANK('Stock Guide'!K108,'Stock Guide'!K:K,0)+COUNTIF('Stock Guide'!$K$6:'Stock Guide'!K108,'Stock Guide'!K108)-1,"")</f>
        <v>68</v>
      </c>
      <c r="AN107" s="8" t="str">
        <f>IFERROR(RANK('Stock Guide'!L108,'Stock Guide'!L:L,0)+COUNTIF('Stock Guide'!$L$6:'Stock Guide'!L108,'Stock Guide'!L108)-1,"")</f>
        <v/>
      </c>
      <c r="AO107" s="8" t="str">
        <f>IFERROR(RANK('Stock Guide'!N108,'Stock Guide'!N:N,0)+COUNTIF('Stock Guide'!$N$6:'Stock Guide'!N108,'Stock Guide'!N108)-1,"")</f>
        <v/>
      </c>
      <c r="AP107" s="8" t="str">
        <f>IFERROR(RANK('Stock Guide'!P108,'Stock Guide'!P:P,0)+COUNTIF('Stock Guide'!$P$6:'Stock Guide'!P108,'Stock Guide'!P108)-1,"")</f>
        <v/>
      </c>
      <c r="AQ107" s="8" t="str">
        <f>IFERROR(RANK('Stock Guide'!W108,'Stock Guide'!W:W,1)+COUNTIF('Stock Guide'!$W$6:'Stock Guide'!W108,'Stock Guide'!W108)-1,"")</f>
        <v/>
      </c>
    </row>
    <row r="108" spans="32:43" ht="17.25" customHeight="1" x14ac:dyDescent="0.25">
      <c r="AF108" s="6"/>
      <c r="AG108" s="6"/>
      <c r="AH108" s="7"/>
      <c r="AI108" s="8" t="str">
        <f>IFERROR(RANK('Stock Guide'!U109,'Stock Guide'!U:U,0)+COUNTIF('Stock Guide'!$U$6:'Stock Guide'!U109,'Stock Guide'!U109)-1,"")</f>
        <v/>
      </c>
      <c r="AJ108" s="8" t="str">
        <f>IFERROR(RANK('Stock Guide'!V109,'Stock Guide'!V:V,0)+COUNTIF('Stock Guide'!$V$6:'Stock Guide'!V109,'Stock Guide'!V109)-1,"")</f>
        <v/>
      </c>
      <c r="AK108" s="8" t="str">
        <f>IFERROR(RANK('Stock Guide'!W109,'Stock Guide'!W:W,0)+COUNTIF('Stock Guide'!$W$6:'Stock Guide'!W109,'Stock Guide'!W109)-1,"")</f>
        <v/>
      </c>
      <c r="AL108" s="8">
        <f>IFERROR(RANK('Stock Guide'!J109,'Stock Guide'!J:J,0)+COUNTIF('Stock Guide'!$J$6:'Stock Guide'!J109,'Stock Guide'!J109)-1,"")</f>
        <v>72</v>
      </c>
      <c r="AM108" s="8">
        <f>IFERROR(RANK('Stock Guide'!K109,'Stock Guide'!K:K,0)+COUNTIF('Stock Guide'!$K$6:'Stock Guide'!K109,'Stock Guide'!K109)-1,"")</f>
        <v>68</v>
      </c>
      <c r="AN108" s="8" t="str">
        <f>IFERROR(RANK('Stock Guide'!L109,'Stock Guide'!L:L,0)+COUNTIF('Stock Guide'!$L$6:'Stock Guide'!L109,'Stock Guide'!L109)-1,"")</f>
        <v/>
      </c>
      <c r="AO108" s="8" t="str">
        <f>IFERROR(RANK('Stock Guide'!N109,'Stock Guide'!N:N,0)+COUNTIF('Stock Guide'!$N$6:'Stock Guide'!N109,'Stock Guide'!N109)-1,"")</f>
        <v/>
      </c>
      <c r="AP108" s="8" t="str">
        <f>IFERROR(RANK('Stock Guide'!P109,'Stock Guide'!P:P,0)+COUNTIF('Stock Guide'!$P$6:'Stock Guide'!P109,'Stock Guide'!P109)-1,"")</f>
        <v/>
      </c>
      <c r="AQ108" s="8" t="str">
        <f>IFERROR(RANK('Stock Guide'!W109,'Stock Guide'!W:W,1)+COUNTIF('Stock Guide'!$W$6:'Stock Guide'!W109,'Stock Guide'!W109)-1,"")</f>
        <v/>
      </c>
    </row>
    <row r="109" spans="32:43" ht="17.25" customHeight="1" x14ac:dyDescent="0.25">
      <c r="AF109" s="6"/>
      <c r="AG109" s="6"/>
      <c r="AH109" s="7"/>
      <c r="AI109" s="8" t="str">
        <f>IFERROR(RANK('Stock Guide'!U110,'Stock Guide'!U:U,0)+COUNTIF('Stock Guide'!$U$6:'Stock Guide'!U110,'Stock Guide'!U110)-1,"")</f>
        <v/>
      </c>
      <c r="AJ109" s="8" t="str">
        <f>IFERROR(RANK('Stock Guide'!V110,'Stock Guide'!V:V,0)+COUNTIF('Stock Guide'!$V$6:'Stock Guide'!V110,'Stock Guide'!V110)-1,"")</f>
        <v/>
      </c>
      <c r="AK109" s="8" t="str">
        <f>IFERROR(RANK('Stock Guide'!W110,'Stock Guide'!W:W,0)+COUNTIF('Stock Guide'!$W$6:'Stock Guide'!W110,'Stock Guide'!W110)-1,"")</f>
        <v/>
      </c>
      <c r="AL109" s="8">
        <f>IFERROR(RANK('Stock Guide'!J110,'Stock Guide'!J:J,0)+COUNTIF('Stock Guide'!$J$6:'Stock Guide'!J110,'Stock Guide'!J110)-1,"")</f>
        <v>72</v>
      </c>
      <c r="AM109" s="8">
        <f>IFERROR(RANK('Stock Guide'!K110,'Stock Guide'!K:K,0)+COUNTIF('Stock Guide'!$K$6:'Stock Guide'!K110,'Stock Guide'!K110)-1,"")</f>
        <v>68</v>
      </c>
      <c r="AN109" s="8" t="str">
        <f>IFERROR(RANK('Stock Guide'!L110,'Stock Guide'!L:L,0)+COUNTIF('Stock Guide'!$L$6:'Stock Guide'!L110,'Stock Guide'!L110)-1,"")</f>
        <v/>
      </c>
      <c r="AO109" s="8" t="str">
        <f>IFERROR(RANK('Stock Guide'!N110,'Stock Guide'!N:N,0)+COUNTIF('Stock Guide'!$N$6:'Stock Guide'!N110,'Stock Guide'!N110)-1,"")</f>
        <v/>
      </c>
      <c r="AP109" s="8" t="str">
        <f>IFERROR(RANK('Stock Guide'!P110,'Stock Guide'!P:P,0)+COUNTIF('Stock Guide'!$P$6:'Stock Guide'!P110,'Stock Guide'!P110)-1,"")</f>
        <v/>
      </c>
      <c r="AQ109" s="8" t="str">
        <f>IFERROR(RANK('Stock Guide'!W110,'Stock Guide'!W:W,1)+COUNTIF('Stock Guide'!$W$6:'Stock Guide'!W110,'Stock Guide'!W110)-1,"")</f>
        <v/>
      </c>
    </row>
    <row r="110" spans="32:43" ht="17.25" customHeight="1" x14ac:dyDescent="0.25">
      <c r="AF110" s="6"/>
      <c r="AG110" s="6"/>
      <c r="AH110" s="7"/>
      <c r="AI110" s="8" t="str">
        <f>IFERROR(RANK('Stock Guide'!U111,'Stock Guide'!U:U,0)+COUNTIF('Stock Guide'!$U$6:'Stock Guide'!U111,'Stock Guide'!U111)-1,"")</f>
        <v/>
      </c>
      <c r="AJ110" s="8" t="str">
        <f>IFERROR(RANK('Stock Guide'!V111,'Stock Guide'!V:V,0)+COUNTIF('Stock Guide'!$V$6:'Stock Guide'!V111,'Stock Guide'!V111)-1,"")</f>
        <v/>
      </c>
      <c r="AK110" s="8" t="str">
        <f>IFERROR(RANK('Stock Guide'!W111,'Stock Guide'!W:W,0)+COUNTIF('Stock Guide'!$W$6:'Stock Guide'!W111,'Stock Guide'!W111)-1,"")</f>
        <v/>
      </c>
      <c r="AL110" s="8">
        <f>IFERROR(RANK('Stock Guide'!J111,'Stock Guide'!J:J,0)+COUNTIF('Stock Guide'!$J$6:'Stock Guide'!J111,'Stock Guide'!J111)-1,"")</f>
        <v>72</v>
      </c>
      <c r="AM110" s="8">
        <f>IFERROR(RANK('Stock Guide'!K111,'Stock Guide'!K:K,0)+COUNTIF('Stock Guide'!$K$6:'Stock Guide'!K111,'Stock Guide'!K111)-1,"")</f>
        <v>68</v>
      </c>
      <c r="AN110" s="8" t="str">
        <f>IFERROR(RANK('Stock Guide'!L111,'Stock Guide'!L:L,0)+COUNTIF('Stock Guide'!$L$6:'Stock Guide'!L111,'Stock Guide'!L111)-1,"")</f>
        <v/>
      </c>
      <c r="AO110" s="8" t="str">
        <f>IFERROR(RANK('Stock Guide'!N111,'Stock Guide'!N:N,0)+COUNTIF('Stock Guide'!$N$6:'Stock Guide'!N111,'Stock Guide'!N111)-1,"")</f>
        <v/>
      </c>
      <c r="AP110" s="8" t="str">
        <f>IFERROR(RANK('Stock Guide'!P111,'Stock Guide'!P:P,0)+COUNTIF('Stock Guide'!$P$6:'Stock Guide'!P111,'Stock Guide'!P111)-1,"")</f>
        <v/>
      </c>
      <c r="AQ110" s="8" t="str">
        <f>IFERROR(RANK('Stock Guide'!W111,'Stock Guide'!W:W,1)+COUNTIF('Stock Guide'!$W$6:'Stock Guide'!W111,'Stock Guide'!W111)-1,"")</f>
        <v/>
      </c>
    </row>
    <row r="111" spans="32:43" ht="17.25" customHeight="1" x14ac:dyDescent="0.25">
      <c r="AF111" s="6"/>
      <c r="AG111" s="6"/>
      <c r="AH111" s="7"/>
      <c r="AI111" s="8" t="str">
        <f>IFERROR(RANK('Stock Guide'!U112,'Stock Guide'!U:U,0)+COUNTIF('Stock Guide'!$U$6:'Stock Guide'!U112,'Stock Guide'!U112)-1,"")</f>
        <v/>
      </c>
      <c r="AJ111" s="8" t="str">
        <f>IFERROR(RANK('Stock Guide'!V112,'Stock Guide'!V:V,0)+COUNTIF('Stock Guide'!$V$6:'Stock Guide'!V112,'Stock Guide'!V112)-1,"")</f>
        <v/>
      </c>
      <c r="AK111" s="8" t="str">
        <f>IFERROR(RANK('Stock Guide'!W112,'Stock Guide'!W:W,0)+COUNTIF('Stock Guide'!$W$6:'Stock Guide'!W112,'Stock Guide'!W112)-1,"")</f>
        <v/>
      </c>
      <c r="AL111" s="8">
        <f>IFERROR(RANK('Stock Guide'!J112,'Stock Guide'!J:J,0)+COUNTIF('Stock Guide'!$J$6:'Stock Guide'!J112,'Stock Guide'!J112)-1,"")</f>
        <v>72</v>
      </c>
      <c r="AM111" s="8">
        <f>IFERROR(RANK('Stock Guide'!K112,'Stock Guide'!K:K,0)+COUNTIF('Stock Guide'!$K$6:'Stock Guide'!K112,'Stock Guide'!K112)-1,"")</f>
        <v>68</v>
      </c>
      <c r="AN111" s="8" t="str">
        <f>IFERROR(RANK('Stock Guide'!L112,'Stock Guide'!L:L,0)+COUNTIF('Stock Guide'!$L$6:'Stock Guide'!L112,'Stock Guide'!L112)-1,"")</f>
        <v/>
      </c>
      <c r="AO111" s="8" t="str">
        <f>IFERROR(RANK('Stock Guide'!N112,'Stock Guide'!N:N,0)+COUNTIF('Stock Guide'!$N$6:'Stock Guide'!N112,'Stock Guide'!N112)-1,"")</f>
        <v/>
      </c>
      <c r="AP111" s="8" t="str">
        <f>IFERROR(RANK('Stock Guide'!P112,'Stock Guide'!P:P,0)+COUNTIF('Stock Guide'!$P$6:'Stock Guide'!P112,'Stock Guide'!P112)-1,"")</f>
        <v/>
      </c>
      <c r="AQ111" s="8" t="str">
        <f>IFERROR(RANK('Stock Guide'!W112,'Stock Guide'!W:W,1)+COUNTIF('Stock Guide'!$W$6:'Stock Guide'!W112,'Stock Guide'!W112)-1,"")</f>
        <v/>
      </c>
    </row>
    <row r="112" spans="32:43" ht="17.25" customHeight="1" x14ac:dyDescent="0.25">
      <c r="AF112" s="6"/>
      <c r="AG112" s="6"/>
      <c r="AH112" s="7"/>
      <c r="AI112" s="8" t="str">
        <f>IFERROR(RANK('Stock Guide'!U113,'Stock Guide'!U:U,0)+COUNTIF('Stock Guide'!$U$6:'Stock Guide'!U113,'Stock Guide'!U113)-1,"")</f>
        <v/>
      </c>
      <c r="AJ112" s="8" t="str">
        <f>IFERROR(RANK('Stock Guide'!V113,'Stock Guide'!V:V,0)+COUNTIF('Stock Guide'!$V$6:'Stock Guide'!V113,'Stock Guide'!V113)-1,"")</f>
        <v/>
      </c>
      <c r="AK112" s="8" t="str">
        <f>IFERROR(RANK('Stock Guide'!W113,'Stock Guide'!W:W,0)+COUNTIF('Stock Guide'!$W$6:'Stock Guide'!W113,'Stock Guide'!W113)-1,"")</f>
        <v/>
      </c>
      <c r="AL112" s="8">
        <f>IFERROR(RANK('Stock Guide'!J113,'Stock Guide'!J:J,0)+COUNTIF('Stock Guide'!$J$6:'Stock Guide'!J113,'Stock Guide'!J113)-1,"")</f>
        <v>72</v>
      </c>
      <c r="AM112" s="8">
        <f>IFERROR(RANK('Stock Guide'!K113,'Stock Guide'!K:K,0)+COUNTIF('Stock Guide'!$K$6:'Stock Guide'!K113,'Stock Guide'!K113)-1,"")</f>
        <v>68</v>
      </c>
      <c r="AN112" s="8" t="str">
        <f>IFERROR(RANK('Stock Guide'!L113,'Stock Guide'!L:L,0)+COUNTIF('Stock Guide'!$L$6:'Stock Guide'!L113,'Stock Guide'!L113)-1,"")</f>
        <v/>
      </c>
      <c r="AO112" s="8" t="str">
        <f>IFERROR(RANK('Stock Guide'!N113,'Stock Guide'!N:N,0)+COUNTIF('Stock Guide'!$N$6:'Stock Guide'!N113,'Stock Guide'!N113)-1,"")</f>
        <v/>
      </c>
      <c r="AP112" s="8" t="str">
        <f>IFERROR(RANK('Stock Guide'!P113,'Stock Guide'!P:P,0)+COUNTIF('Stock Guide'!$P$6:'Stock Guide'!P113,'Stock Guide'!P113)-1,"")</f>
        <v/>
      </c>
      <c r="AQ112" s="8" t="str">
        <f>IFERROR(RANK('Stock Guide'!W113,'Stock Guide'!W:W,1)+COUNTIF('Stock Guide'!$W$6:'Stock Guide'!W113,'Stock Guide'!W113)-1,"")</f>
        <v/>
      </c>
    </row>
    <row r="113" spans="32:43" ht="17.25" customHeight="1" x14ac:dyDescent="0.25">
      <c r="AF113" s="6"/>
      <c r="AG113" s="6"/>
      <c r="AH113" s="7"/>
      <c r="AI113" s="8" t="str">
        <f>IFERROR(RANK('Stock Guide'!U114,'Stock Guide'!U:U,0)+COUNTIF('Stock Guide'!$U$6:'Stock Guide'!U114,'Stock Guide'!U114)-1,"")</f>
        <v/>
      </c>
      <c r="AJ113" s="8" t="str">
        <f>IFERROR(RANK('Stock Guide'!V114,'Stock Guide'!V:V,0)+COUNTIF('Stock Guide'!$V$6:'Stock Guide'!V114,'Stock Guide'!V114)-1,"")</f>
        <v/>
      </c>
      <c r="AK113" s="8" t="str">
        <f>IFERROR(RANK('Stock Guide'!W114,'Stock Guide'!W:W,0)+COUNTIF('Stock Guide'!$W$6:'Stock Guide'!W114,'Stock Guide'!W114)-1,"")</f>
        <v/>
      </c>
      <c r="AL113" s="8">
        <f>IFERROR(RANK('Stock Guide'!J114,'Stock Guide'!J:J,0)+COUNTIF('Stock Guide'!$J$6:'Stock Guide'!J114,'Stock Guide'!J114)-1,"")</f>
        <v>72</v>
      </c>
      <c r="AM113" s="8">
        <f>IFERROR(RANK('Stock Guide'!K114,'Stock Guide'!K:K,0)+COUNTIF('Stock Guide'!$K$6:'Stock Guide'!K114,'Stock Guide'!K114)-1,"")</f>
        <v>68</v>
      </c>
      <c r="AN113" s="8" t="str">
        <f>IFERROR(RANK('Stock Guide'!L114,'Stock Guide'!L:L,0)+COUNTIF('Stock Guide'!$L$6:'Stock Guide'!L114,'Stock Guide'!L114)-1,"")</f>
        <v/>
      </c>
      <c r="AO113" s="8" t="str">
        <f>IFERROR(RANK('Stock Guide'!N114,'Stock Guide'!N:N,0)+COUNTIF('Stock Guide'!$N$6:'Stock Guide'!N114,'Stock Guide'!N114)-1,"")</f>
        <v/>
      </c>
      <c r="AP113" s="8" t="str">
        <f>IFERROR(RANK('Stock Guide'!P114,'Stock Guide'!P:P,0)+COUNTIF('Stock Guide'!$P$6:'Stock Guide'!P114,'Stock Guide'!P114)-1,"")</f>
        <v/>
      </c>
      <c r="AQ113" s="8" t="str">
        <f>IFERROR(RANK('Stock Guide'!W114,'Stock Guide'!W:W,1)+COUNTIF('Stock Guide'!$W$6:'Stock Guide'!W114,'Stock Guide'!W114)-1,"")</f>
        <v/>
      </c>
    </row>
    <row r="114" spans="32:43" ht="17.25" customHeight="1" x14ac:dyDescent="0.25">
      <c r="AF114" s="6"/>
      <c r="AG114" s="6"/>
      <c r="AH114" s="7"/>
      <c r="AI114" s="8" t="str">
        <f>IFERROR(RANK('Stock Guide'!U115,'Stock Guide'!U:U,0)+COUNTIF('Stock Guide'!$U$6:'Stock Guide'!U115,'Stock Guide'!U115)-1,"")</f>
        <v/>
      </c>
      <c r="AJ114" s="8" t="str">
        <f>IFERROR(RANK('Stock Guide'!V115,'Stock Guide'!V:V,0)+COUNTIF('Stock Guide'!$V$6:'Stock Guide'!V115,'Stock Guide'!V115)-1,"")</f>
        <v/>
      </c>
      <c r="AK114" s="8" t="str">
        <f>IFERROR(RANK('Stock Guide'!W115,'Stock Guide'!W:W,0)+COUNTIF('Stock Guide'!$W$6:'Stock Guide'!W115,'Stock Guide'!W115)-1,"")</f>
        <v/>
      </c>
      <c r="AL114" s="8">
        <f>IFERROR(RANK('Stock Guide'!J115,'Stock Guide'!J:J,0)+COUNTIF('Stock Guide'!$J$6:'Stock Guide'!J115,'Stock Guide'!J115)-1,"")</f>
        <v>72</v>
      </c>
      <c r="AM114" s="8">
        <f>IFERROR(RANK('Stock Guide'!K115,'Stock Guide'!K:K,0)+COUNTIF('Stock Guide'!$K$6:'Stock Guide'!K115,'Stock Guide'!K115)-1,"")</f>
        <v>68</v>
      </c>
      <c r="AN114" s="8" t="str">
        <f>IFERROR(RANK('Stock Guide'!L115,'Stock Guide'!L:L,0)+COUNTIF('Stock Guide'!$L$6:'Stock Guide'!L115,'Stock Guide'!L115)-1,"")</f>
        <v/>
      </c>
      <c r="AO114" s="8" t="str">
        <f>IFERROR(RANK('Stock Guide'!N115,'Stock Guide'!N:N,0)+COUNTIF('Stock Guide'!$N$6:'Stock Guide'!N115,'Stock Guide'!N115)-1,"")</f>
        <v/>
      </c>
      <c r="AP114" s="8" t="str">
        <f>IFERROR(RANK('Stock Guide'!P115,'Stock Guide'!P:P,0)+COUNTIF('Stock Guide'!$P$6:'Stock Guide'!P115,'Stock Guide'!P115)-1,"")</f>
        <v/>
      </c>
      <c r="AQ114" s="8" t="str">
        <f>IFERROR(RANK('Stock Guide'!W115,'Stock Guide'!W:W,1)+COUNTIF('Stock Guide'!$W$6:'Stock Guide'!W115,'Stock Guide'!W115)-1,"")</f>
        <v/>
      </c>
    </row>
    <row r="115" spans="32:43" ht="17.25" customHeight="1" x14ac:dyDescent="0.25">
      <c r="AF115" s="6"/>
      <c r="AG115" s="6"/>
      <c r="AH115" s="7"/>
      <c r="AI115" s="8" t="str">
        <f>IFERROR(RANK('Stock Guide'!U116,'Stock Guide'!U:U,0)+COUNTIF('Stock Guide'!$U$6:'Stock Guide'!U116,'Stock Guide'!U116)-1,"")</f>
        <v/>
      </c>
      <c r="AJ115" s="8" t="str">
        <f>IFERROR(RANK('Stock Guide'!V116,'Stock Guide'!V:V,0)+COUNTIF('Stock Guide'!$V$6:'Stock Guide'!V116,'Stock Guide'!V116)-1,"")</f>
        <v/>
      </c>
      <c r="AK115" s="8" t="str">
        <f>IFERROR(RANK('Stock Guide'!W116,'Stock Guide'!W:W,0)+COUNTIF('Stock Guide'!$W$6:'Stock Guide'!W116,'Stock Guide'!W116)-1,"")</f>
        <v/>
      </c>
      <c r="AL115" s="8">
        <f>IFERROR(RANK('Stock Guide'!J116,'Stock Guide'!J:J,0)+COUNTIF('Stock Guide'!$J$6:'Stock Guide'!J116,'Stock Guide'!J116)-1,"")</f>
        <v>72</v>
      </c>
      <c r="AM115" s="8">
        <f>IFERROR(RANK('Stock Guide'!K116,'Stock Guide'!K:K,0)+COUNTIF('Stock Guide'!$K$6:'Stock Guide'!K116,'Stock Guide'!K116)-1,"")</f>
        <v>68</v>
      </c>
      <c r="AN115" s="8" t="str">
        <f>IFERROR(RANK('Stock Guide'!L116,'Stock Guide'!L:L,0)+COUNTIF('Stock Guide'!$L$6:'Stock Guide'!L116,'Stock Guide'!L116)-1,"")</f>
        <v/>
      </c>
      <c r="AO115" s="8" t="str">
        <f>IFERROR(RANK('Stock Guide'!N116,'Stock Guide'!N:N,0)+COUNTIF('Stock Guide'!$N$6:'Stock Guide'!N116,'Stock Guide'!N116)-1,"")</f>
        <v/>
      </c>
      <c r="AP115" s="8" t="str">
        <f>IFERROR(RANK('Stock Guide'!P116,'Stock Guide'!P:P,0)+COUNTIF('Stock Guide'!$P$6:'Stock Guide'!P116,'Stock Guide'!P116)-1,"")</f>
        <v/>
      </c>
      <c r="AQ115" s="8" t="str">
        <f>IFERROR(RANK('Stock Guide'!W116,'Stock Guide'!W:W,1)+COUNTIF('Stock Guide'!$W$6:'Stock Guide'!W116,'Stock Guide'!W116)-1,"")</f>
        <v/>
      </c>
    </row>
    <row r="116" spans="32:43" ht="17.25" customHeight="1" x14ac:dyDescent="0.25">
      <c r="AF116" s="6"/>
      <c r="AG116" s="6"/>
      <c r="AH116" s="7"/>
      <c r="AI116" s="8" t="str">
        <f>IFERROR(RANK('Stock Guide'!U117,'Stock Guide'!U:U,0)+COUNTIF('Stock Guide'!$U$6:'Stock Guide'!U117,'Stock Guide'!U117)-1,"")</f>
        <v/>
      </c>
      <c r="AJ116" s="8" t="str">
        <f>IFERROR(RANK('Stock Guide'!V117,'Stock Guide'!V:V,0)+COUNTIF('Stock Guide'!$V$6:'Stock Guide'!V117,'Stock Guide'!V117)-1,"")</f>
        <v/>
      </c>
      <c r="AK116" s="8" t="str">
        <f>IFERROR(RANK('Stock Guide'!W117,'Stock Guide'!W:W,0)+COUNTIF('Stock Guide'!$W$6:'Stock Guide'!W117,'Stock Guide'!W117)-1,"")</f>
        <v/>
      </c>
      <c r="AL116" s="8">
        <f>IFERROR(RANK('Stock Guide'!J117,'Stock Guide'!J:J,0)+COUNTIF('Stock Guide'!$J$6:'Stock Guide'!J117,'Stock Guide'!J117)-1,"")</f>
        <v>72</v>
      </c>
      <c r="AM116" s="8">
        <f>IFERROR(RANK('Stock Guide'!K117,'Stock Guide'!K:K,0)+COUNTIF('Stock Guide'!$K$6:'Stock Guide'!K117,'Stock Guide'!K117)-1,"")</f>
        <v>68</v>
      </c>
      <c r="AN116" s="8" t="str">
        <f>IFERROR(RANK('Stock Guide'!L117,'Stock Guide'!L:L,0)+COUNTIF('Stock Guide'!$L$6:'Stock Guide'!L117,'Stock Guide'!L117)-1,"")</f>
        <v/>
      </c>
      <c r="AO116" s="8" t="str">
        <f>IFERROR(RANK('Stock Guide'!N117,'Stock Guide'!N:N,0)+COUNTIF('Stock Guide'!$N$6:'Stock Guide'!N117,'Stock Guide'!N117)-1,"")</f>
        <v/>
      </c>
      <c r="AP116" s="8" t="str">
        <f>IFERROR(RANK('Stock Guide'!P117,'Stock Guide'!P:P,0)+COUNTIF('Stock Guide'!$P$6:'Stock Guide'!P117,'Stock Guide'!P117)-1,"")</f>
        <v/>
      </c>
      <c r="AQ116" s="8" t="str">
        <f>IFERROR(RANK('Stock Guide'!W117,'Stock Guide'!W:W,1)+COUNTIF('Stock Guide'!$W$6:'Stock Guide'!W117,'Stock Guide'!W117)-1,"")</f>
        <v/>
      </c>
    </row>
    <row r="117" spans="32:43" ht="17.25" customHeight="1" x14ac:dyDescent="0.25">
      <c r="AF117" s="6"/>
      <c r="AG117" s="6"/>
      <c r="AH117" s="7"/>
      <c r="AI117" s="8" t="str">
        <f>IFERROR(RANK('Stock Guide'!U118,'Stock Guide'!U:U,0)+COUNTIF('Stock Guide'!$U$6:'Stock Guide'!U118,'Stock Guide'!U118)-1,"")</f>
        <v/>
      </c>
      <c r="AJ117" s="8" t="str">
        <f>IFERROR(RANK('Stock Guide'!V118,'Stock Guide'!V:V,0)+COUNTIF('Stock Guide'!$V$6:'Stock Guide'!V118,'Stock Guide'!V118)-1,"")</f>
        <v/>
      </c>
      <c r="AK117" s="8" t="str">
        <f>IFERROR(RANK('Stock Guide'!W118,'Stock Guide'!W:W,0)+COUNTIF('Stock Guide'!$W$6:'Stock Guide'!W118,'Stock Guide'!W118)-1,"")</f>
        <v/>
      </c>
      <c r="AL117" s="8">
        <f>IFERROR(RANK('Stock Guide'!J118,'Stock Guide'!J:J,0)+COUNTIF('Stock Guide'!$J$6:'Stock Guide'!J118,'Stock Guide'!J118)-1,"")</f>
        <v>72</v>
      </c>
      <c r="AM117" s="8">
        <f>IFERROR(RANK('Stock Guide'!K118,'Stock Guide'!K:K,0)+COUNTIF('Stock Guide'!$K$6:'Stock Guide'!K118,'Stock Guide'!K118)-1,"")</f>
        <v>68</v>
      </c>
      <c r="AN117" s="8" t="str">
        <f>IFERROR(RANK('Stock Guide'!L118,'Stock Guide'!L:L,0)+COUNTIF('Stock Guide'!$L$6:'Stock Guide'!L118,'Stock Guide'!L118)-1,"")</f>
        <v/>
      </c>
      <c r="AO117" s="8" t="str">
        <f>IFERROR(RANK('Stock Guide'!N118,'Stock Guide'!N:N,0)+COUNTIF('Stock Guide'!$N$6:'Stock Guide'!N118,'Stock Guide'!N118)-1,"")</f>
        <v/>
      </c>
      <c r="AP117" s="8" t="str">
        <f>IFERROR(RANK('Stock Guide'!P118,'Stock Guide'!P:P,0)+COUNTIF('Stock Guide'!$P$6:'Stock Guide'!P118,'Stock Guide'!P118)-1,"")</f>
        <v/>
      </c>
      <c r="AQ117" s="8" t="str">
        <f>IFERROR(RANK('Stock Guide'!W118,'Stock Guide'!W:W,1)+COUNTIF('Stock Guide'!$W$6:'Stock Guide'!W118,'Stock Guide'!W118)-1,"")</f>
        <v/>
      </c>
    </row>
    <row r="118" spans="32:43" ht="17.25" customHeight="1" x14ac:dyDescent="0.25">
      <c r="AF118" s="6"/>
      <c r="AG118" s="6"/>
      <c r="AH118" s="7"/>
      <c r="AI118" s="8" t="str">
        <f>IFERROR(RANK('Stock Guide'!U119,'Stock Guide'!U:U,0)+COUNTIF('Stock Guide'!$U$6:'Stock Guide'!U119,'Stock Guide'!U119)-1,"")</f>
        <v/>
      </c>
      <c r="AJ118" s="8" t="str">
        <f>IFERROR(RANK('Stock Guide'!V119,'Stock Guide'!V:V,0)+COUNTIF('Stock Guide'!$V$6:'Stock Guide'!V119,'Stock Guide'!V119)-1,"")</f>
        <v/>
      </c>
      <c r="AK118" s="8" t="str">
        <f>IFERROR(RANK('Stock Guide'!W119,'Stock Guide'!W:W,0)+COUNTIF('Stock Guide'!$W$6:'Stock Guide'!W119,'Stock Guide'!W119)-1,"")</f>
        <v/>
      </c>
      <c r="AL118" s="8">
        <f>IFERROR(RANK('Stock Guide'!J119,'Stock Guide'!J:J,0)+COUNTIF('Stock Guide'!$J$6:'Stock Guide'!J119,'Stock Guide'!J119)-1,"")</f>
        <v>72</v>
      </c>
      <c r="AM118" s="8">
        <f>IFERROR(RANK('Stock Guide'!K119,'Stock Guide'!K:K,0)+COUNTIF('Stock Guide'!$K$6:'Stock Guide'!K119,'Stock Guide'!K119)-1,"")</f>
        <v>68</v>
      </c>
      <c r="AN118" s="8" t="str">
        <f>IFERROR(RANK('Stock Guide'!L119,'Stock Guide'!L:L,0)+COUNTIF('Stock Guide'!$L$6:'Stock Guide'!L119,'Stock Guide'!L119)-1,"")</f>
        <v/>
      </c>
      <c r="AO118" s="8" t="str">
        <f>IFERROR(RANK('Stock Guide'!N119,'Stock Guide'!N:N,0)+COUNTIF('Stock Guide'!$N$6:'Stock Guide'!N119,'Stock Guide'!N119)-1,"")</f>
        <v/>
      </c>
      <c r="AP118" s="8" t="str">
        <f>IFERROR(RANK('Stock Guide'!P119,'Stock Guide'!P:P,0)+COUNTIF('Stock Guide'!$P$6:'Stock Guide'!P119,'Stock Guide'!P119)-1,"")</f>
        <v/>
      </c>
      <c r="AQ118" s="8" t="str">
        <f>IFERROR(RANK('Stock Guide'!W119,'Stock Guide'!W:W,1)+COUNTIF('Stock Guide'!$W$6:'Stock Guide'!W119,'Stock Guide'!W119)-1,"")</f>
        <v/>
      </c>
    </row>
    <row r="119" spans="32:43" ht="17.25" customHeight="1" x14ac:dyDescent="0.25">
      <c r="AF119" s="6"/>
      <c r="AG119" s="6"/>
      <c r="AH119" s="7"/>
      <c r="AI119" s="8" t="str">
        <f>IFERROR(RANK('Stock Guide'!U120,'Stock Guide'!U:U,0)+COUNTIF('Stock Guide'!$U$6:'Stock Guide'!U120,'Stock Guide'!U120)-1,"")</f>
        <v/>
      </c>
      <c r="AJ119" s="8" t="str">
        <f>IFERROR(RANK('Stock Guide'!V120,'Stock Guide'!V:V,0)+COUNTIF('Stock Guide'!$V$6:'Stock Guide'!V120,'Stock Guide'!V120)-1,"")</f>
        <v/>
      </c>
      <c r="AK119" s="8" t="str">
        <f>IFERROR(RANK('Stock Guide'!W120,'Stock Guide'!W:W,0)+COUNTIF('Stock Guide'!$W$6:'Stock Guide'!W120,'Stock Guide'!W120)-1,"")</f>
        <v/>
      </c>
      <c r="AL119" s="8">
        <f>IFERROR(RANK('Stock Guide'!J120,'Stock Guide'!J:J,0)+COUNTIF('Stock Guide'!$J$6:'Stock Guide'!J120,'Stock Guide'!J120)-1,"")</f>
        <v>72</v>
      </c>
      <c r="AM119" s="8">
        <f>IFERROR(RANK('Stock Guide'!K120,'Stock Guide'!K:K,0)+COUNTIF('Stock Guide'!$K$6:'Stock Guide'!K120,'Stock Guide'!K120)-1,"")</f>
        <v>68</v>
      </c>
      <c r="AN119" s="8" t="str">
        <f>IFERROR(RANK('Stock Guide'!L120,'Stock Guide'!L:L,0)+COUNTIF('Stock Guide'!$L$6:'Stock Guide'!L120,'Stock Guide'!L120)-1,"")</f>
        <v/>
      </c>
      <c r="AO119" s="8" t="str">
        <f>IFERROR(RANK('Stock Guide'!N120,'Stock Guide'!N:N,0)+COUNTIF('Stock Guide'!$N$6:'Stock Guide'!N120,'Stock Guide'!N120)-1,"")</f>
        <v/>
      </c>
      <c r="AP119" s="8" t="str">
        <f>IFERROR(RANK('Stock Guide'!P120,'Stock Guide'!P:P,0)+COUNTIF('Stock Guide'!$P$6:'Stock Guide'!P120,'Stock Guide'!P120)-1,"")</f>
        <v/>
      </c>
      <c r="AQ119" s="8" t="str">
        <f>IFERROR(RANK('Stock Guide'!W120,'Stock Guide'!W:W,1)+COUNTIF('Stock Guide'!$W$6:'Stock Guide'!W120,'Stock Guide'!W120)-1,"")</f>
        <v/>
      </c>
    </row>
    <row r="120" spans="32:43" ht="17.25" customHeight="1" x14ac:dyDescent="0.25">
      <c r="AF120" s="6"/>
      <c r="AG120" s="6"/>
      <c r="AH120" s="7"/>
      <c r="AI120" s="8" t="str">
        <f>IFERROR(RANK('Stock Guide'!U121,'Stock Guide'!U:U,0)+COUNTIF('Stock Guide'!$U$6:'Stock Guide'!U121,'Stock Guide'!U121)-1,"")</f>
        <v/>
      </c>
      <c r="AJ120" s="8" t="str">
        <f>IFERROR(RANK('Stock Guide'!V121,'Stock Guide'!V:V,0)+COUNTIF('Stock Guide'!$V$6:'Stock Guide'!V121,'Stock Guide'!V121)-1,"")</f>
        <v/>
      </c>
      <c r="AK120" s="8" t="str">
        <f>IFERROR(RANK('Stock Guide'!W121,'Stock Guide'!W:W,0)+COUNTIF('Stock Guide'!$W$6:'Stock Guide'!W121,'Stock Guide'!W121)-1,"")</f>
        <v/>
      </c>
      <c r="AL120" s="8">
        <f>IFERROR(RANK('Stock Guide'!J121,'Stock Guide'!J:J,0)+COUNTIF('Stock Guide'!$J$6:'Stock Guide'!J121,'Stock Guide'!J121)-1,"")</f>
        <v>72</v>
      </c>
      <c r="AM120" s="8">
        <f>IFERROR(RANK('Stock Guide'!K121,'Stock Guide'!K:K,0)+COUNTIF('Stock Guide'!$K$6:'Stock Guide'!K121,'Stock Guide'!K121)-1,"")</f>
        <v>68</v>
      </c>
      <c r="AN120" s="8" t="str">
        <f>IFERROR(RANK('Stock Guide'!L121,'Stock Guide'!L:L,0)+COUNTIF('Stock Guide'!$L$6:'Stock Guide'!L121,'Stock Guide'!L121)-1,"")</f>
        <v/>
      </c>
      <c r="AO120" s="8" t="str">
        <f>IFERROR(RANK('Stock Guide'!N121,'Stock Guide'!N:N,0)+COUNTIF('Stock Guide'!$N$6:'Stock Guide'!N121,'Stock Guide'!N121)-1,"")</f>
        <v/>
      </c>
      <c r="AP120" s="8" t="str">
        <f>IFERROR(RANK('Stock Guide'!P121,'Stock Guide'!P:P,0)+COUNTIF('Stock Guide'!$P$6:'Stock Guide'!P121,'Stock Guide'!P121)-1,"")</f>
        <v/>
      </c>
      <c r="AQ120" s="8" t="str">
        <f>IFERROR(RANK('Stock Guide'!W121,'Stock Guide'!W:W,1)+COUNTIF('Stock Guide'!$W$6:'Stock Guide'!W121,'Stock Guide'!W121)-1,"")</f>
        <v/>
      </c>
    </row>
    <row r="121" spans="32:43" ht="17.25" customHeight="1" x14ac:dyDescent="0.25">
      <c r="AF121" s="6"/>
      <c r="AG121" s="6"/>
      <c r="AH121" s="7"/>
      <c r="AI121" s="8" t="str">
        <f>IFERROR(RANK('Stock Guide'!U122,'Stock Guide'!U:U,0)+COUNTIF('Stock Guide'!$U$6:'Stock Guide'!U122,'Stock Guide'!U122)-1,"")</f>
        <v/>
      </c>
      <c r="AJ121" s="8" t="str">
        <f>IFERROR(RANK('Stock Guide'!V122,'Stock Guide'!V:V,0)+COUNTIF('Stock Guide'!$V$6:'Stock Guide'!V122,'Stock Guide'!V122)-1,"")</f>
        <v/>
      </c>
      <c r="AK121" s="8" t="str">
        <f>IFERROR(RANK('Stock Guide'!W122,'Stock Guide'!W:W,0)+COUNTIF('Stock Guide'!$W$6:'Stock Guide'!W122,'Stock Guide'!W122)-1,"")</f>
        <v/>
      </c>
      <c r="AL121" s="8">
        <f>IFERROR(RANK('Stock Guide'!J122,'Stock Guide'!J:J,0)+COUNTIF('Stock Guide'!$J$6:'Stock Guide'!J122,'Stock Guide'!J122)-1,"")</f>
        <v>72</v>
      </c>
      <c r="AM121" s="8">
        <f>IFERROR(RANK('Stock Guide'!K122,'Stock Guide'!K:K,0)+COUNTIF('Stock Guide'!$K$6:'Stock Guide'!K122,'Stock Guide'!K122)-1,"")</f>
        <v>68</v>
      </c>
      <c r="AN121" s="8" t="str">
        <f>IFERROR(RANK('Stock Guide'!L122,'Stock Guide'!L:L,0)+COUNTIF('Stock Guide'!$L$6:'Stock Guide'!L122,'Stock Guide'!L122)-1,"")</f>
        <v/>
      </c>
      <c r="AO121" s="8" t="str">
        <f>IFERROR(RANK('Stock Guide'!N122,'Stock Guide'!N:N,0)+COUNTIF('Stock Guide'!$N$6:'Stock Guide'!N122,'Stock Guide'!N122)-1,"")</f>
        <v/>
      </c>
      <c r="AP121" s="8" t="str">
        <f>IFERROR(RANK('Stock Guide'!P122,'Stock Guide'!P:P,0)+COUNTIF('Stock Guide'!$P$6:'Stock Guide'!P122,'Stock Guide'!P122)-1,"")</f>
        <v/>
      </c>
      <c r="AQ121" s="8" t="str">
        <f>IFERROR(RANK('Stock Guide'!W122,'Stock Guide'!W:W,1)+COUNTIF('Stock Guide'!$W$6:'Stock Guide'!W122,'Stock Guide'!W122)-1,"")</f>
        <v/>
      </c>
    </row>
    <row r="122" spans="32:43" ht="17.25" customHeight="1" x14ac:dyDescent="0.25">
      <c r="AF122" s="6"/>
      <c r="AG122" s="6"/>
      <c r="AH122" s="7"/>
      <c r="AI122" s="8" t="str">
        <f>IFERROR(RANK('Stock Guide'!U123,'Stock Guide'!U:U,0)+COUNTIF('Stock Guide'!$U$6:'Stock Guide'!U123,'Stock Guide'!U123)-1,"")</f>
        <v/>
      </c>
      <c r="AJ122" s="8" t="str">
        <f>IFERROR(RANK('Stock Guide'!V123,'Stock Guide'!V:V,0)+COUNTIF('Stock Guide'!$V$6:'Stock Guide'!V123,'Stock Guide'!V123)-1,"")</f>
        <v/>
      </c>
      <c r="AK122" s="8" t="str">
        <f>IFERROR(RANK('Stock Guide'!W123,'Stock Guide'!W:W,0)+COUNTIF('Stock Guide'!$W$6:'Stock Guide'!W123,'Stock Guide'!W123)-1,"")</f>
        <v/>
      </c>
      <c r="AL122" s="8">
        <f>IFERROR(RANK('Stock Guide'!J123,'Stock Guide'!J:J,0)+COUNTIF('Stock Guide'!$J$6:'Stock Guide'!J123,'Stock Guide'!J123)-1,"")</f>
        <v>72</v>
      </c>
      <c r="AM122" s="8">
        <f>IFERROR(RANK('Stock Guide'!K123,'Stock Guide'!K:K,0)+COUNTIF('Stock Guide'!$K$6:'Stock Guide'!K123,'Stock Guide'!K123)-1,"")</f>
        <v>68</v>
      </c>
      <c r="AN122" s="8" t="str">
        <f>IFERROR(RANK('Stock Guide'!L123,'Stock Guide'!L:L,0)+COUNTIF('Stock Guide'!$L$6:'Stock Guide'!L123,'Stock Guide'!L123)-1,"")</f>
        <v/>
      </c>
      <c r="AO122" s="8" t="str">
        <f>IFERROR(RANK('Stock Guide'!N123,'Stock Guide'!N:N,0)+COUNTIF('Stock Guide'!$N$6:'Stock Guide'!N123,'Stock Guide'!N123)-1,"")</f>
        <v/>
      </c>
      <c r="AP122" s="8" t="str">
        <f>IFERROR(RANK('Stock Guide'!P123,'Stock Guide'!P:P,0)+COUNTIF('Stock Guide'!$P$6:'Stock Guide'!P123,'Stock Guide'!P123)-1,"")</f>
        <v/>
      </c>
      <c r="AQ122" s="8" t="str">
        <f>IFERROR(RANK('Stock Guide'!W123,'Stock Guide'!W:W,1)+COUNTIF('Stock Guide'!$W$6:'Stock Guide'!W123,'Stock Guide'!W123)-1,"")</f>
        <v/>
      </c>
    </row>
    <row r="123" spans="32:43" ht="17.25" customHeight="1" x14ac:dyDescent="0.25">
      <c r="AF123" s="6"/>
      <c r="AG123" s="6"/>
      <c r="AH123" s="7"/>
      <c r="AI123" s="8" t="str">
        <f>IFERROR(RANK('Stock Guide'!U124,'Stock Guide'!U:U,0)+COUNTIF('Stock Guide'!$U$6:'Stock Guide'!U124,'Stock Guide'!U124)-1,"")</f>
        <v/>
      </c>
      <c r="AJ123" s="8" t="str">
        <f>IFERROR(RANK('Stock Guide'!V124,'Stock Guide'!V:V,0)+COUNTIF('Stock Guide'!$V$6:'Stock Guide'!V124,'Stock Guide'!V124)-1,"")</f>
        <v/>
      </c>
      <c r="AK123" s="8" t="str">
        <f>IFERROR(RANK('Stock Guide'!W124,'Stock Guide'!W:W,0)+COUNTIF('Stock Guide'!$W$6:'Stock Guide'!W124,'Stock Guide'!W124)-1,"")</f>
        <v/>
      </c>
      <c r="AL123" s="8">
        <f>IFERROR(RANK('Stock Guide'!J124,'Stock Guide'!J:J,0)+COUNTIF('Stock Guide'!$J$6:'Stock Guide'!J124,'Stock Guide'!J124)-1,"")</f>
        <v>72</v>
      </c>
      <c r="AM123" s="8">
        <f>IFERROR(RANK('Stock Guide'!K124,'Stock Guide'!K:K,0)+COUNTIF('Stock Guide'!$K$6:'Stock Guide'!K124,'Stock Guide'!K124)-1,"")</f>
        <v>68</v>
      </c>
      <c r="AN123" s="8" t="str">
        <f>IFERROR(RANK('Stock Guide'!L124,'Stock Guide'!L:L,0)+COUNTIF('Stock Guide'!$L$6:'Stock Guide'!L124,'Stock Guide'!L124)-1,"")</f>
        <v/>
      </c>
      <c r="AO123" s="8" t="str">
        <f>IFERROR(RANK('Stock Guide'!N124,'Stock Guide'!N:N,0)+COUNTIF('Stock Guide'!$N$6:'Stock Guide'!N124,'Stock Guide'!N124)-1,"")</f>
        <v/>
      </c>
      <c r="AP123" s="8" t="str">
        <f>IFERROR(RANK('Stock Guide'!P124,'Stock Guide'!P:P,0)+COUNTIF('Stock Guide'!$P$6:'Stock Guide'!P124,'Stock Guide'!P124)-1,"")</f>
        <v/>
      </c>
      <c r="AQ123" s="8" t="str">
        <f>IFERROR(RANK('Stock Guide'!W124,'Stock Guide'!W:W,1)+COUNTIF('Stock Guide'!$W$6:'Stock Guide'!W124,'Stock Guide'!W124)-1,"")</f>
        <v/>
      </c>
    </row>
    <row r="124" spans="32:43" ht="17.25" customHeight="1" x14ac:dyDescent="0.25">
      <c r="AF124" s="6"/>
      <c r="AG124" s="6"/>
      <c r="AH124" s="7"/>
      <c r="AI124" s="8" t="str">
        <f>IFERROR(RANK('Stock Guide'!U125,'Stock Guide'!U:U,0)+COUNTIF('Stock Guide'!$U$6:'Stock Guide'!U125,'Stock Guide'!U125)-1,"")</f>
        <v/>
      </c>
      <c r="AJ124" s="8" t="str">
        <f>IFERROR(RANK('Stock Guide'!V125,'Stock Guide'!V:V,0)+COUNTIF('Stock Guide'!$V$6:'Stock Guide'!V125,'Stock Guide'!V125)-1,"")</f>
        <v/>
      </c>
      <c r="AK124" s="8" t="str">
        <f>IFERROR(RANK('Stock Guide'!W125,'Stock Guide'!W:W,0)+COUNTIF('Stock Guide'!$W$6:'Stock Guide'!W125,'Stock Guide'!W125)-1,"")</f>
        <v/>
      </c>
      <c r="AL124" s="8">
        <f>IFERROR(RANK('Stock Guide'!J125,'Stock Guide'!J:J,0)+COUNTIF('Stock Guide'!$J$6:'Stock Guide'!J125,'Stock Guide'!J125)-1,"")</f>
        <v>72</v>
      </c>
      <c r="AM124" s="8">
        <f>IFERROR(RANK('Stock Guide'!K125,'Stock Guide'!K:K,0)+COUNTIF('Stock Guide'!$K$6:'Stock Guide'!K125,'Stock Guide'!K125)-1,"")</f>
        <v>68</v>
      </c>
      <c r="AN124" s="8" t="str">
        <f>IFERROR(RANK('Stock Guide'!L125,'Stock Guide'!L:L,0)+COUNTIF('Stock Guide'!$L$6:'Stock Guide'!L125,'Stock Guide'!L125)-1,"")</f>
        <v/>
      </c>
      <c r="AO124" s="8" t="str">
        <f>IFERROR(RANK('Stock Guide'!N125,'Stock Guide'!N:N,0)+COUNTIF('Stock Guide'!$N$6:'Stock Guide'!N125,'Stock Guide'!N125)-1,"")</f>
        <v/>
      </c>
      <c r="AP124" s="8" t="str">
        <f>IFERROR(RANK('Stock Guide'!P125,'Stock Guide'!P:P,0)+COUNTIF('Stock Guide'!$P$6:'Stock Guide'!P125,'Stock Guide'!P125)-1,"")</f>
        <v/>
      </c>
      <c r="AQ124" s="8" t="str">
        <f>IFERROR(RANK('Stock Guide'!W125,'Stock Guide'!W:W,1)+COUNTIF('Stock Guide'!$W$6:'Stock Guide'!W125,'Stock Guide'!W125)-1,"")</f>
        <v/>
      </c>
    </row>
    <row r="125" spans="32:43" ht="17.25" customHeight="1" x14ac:dyDescent="0.25">
      <c r="AF125" s="6"/>
      <c r="AG125" s="6"/>
      <c r="AH125" s="7"/>
      <c r="AI125" s="8" t="str">
        <f>IFERROR(RANK('Stock Guide'!U126,'Stock Guide'!U:U,0)+COUNTIF('Stock Guide'!$U$6:'Stock Guide'!U126,'Stock Guide'!U126)-1,"")</f>
        <v/>
      </c>
      <c r="AJ125" s="8" t="str">
        <f>IFERROR(RANK('Stock Guide'!V126,'Stock Guide'!V:V,0)+COUNTIF('Stock Guide'!$V$6:'Stock Guide'!V126,'Stock Guide'!V126)-1,"")</f>
        <v/>
      </c>
      <c r="AK125" s="8" t="str">
        <f>IFERROR(RANK('Stock Guide'!W126,'Stock Guide'!W:W,0)+COUNTIF('Stock Guide'!$W$6:'Stock Guide'!W126,'Stock Guide'!W126)-1,"")</f>
        <v/>
      </c>
      <c r="AL125" s="8">
        <f>IFERROR(RANK('Stock Guide'!J126,'Stock Guide'!J:J,0)+COUNTIF('Stock Guide'!$J$6:'Stock Guide'!J126,'Stock Guide'!J126)-1,"")</f>
        <v>72</v>
      </c>
      <c r="AM125" s="8">
        <f>IFERROR(RANK('Stock Guide'!K126,'Stock Guide'!K:K,0)+COUNTIF('Stock Guide'!$K$6:'Stock Guide'!K126,'Stock Guide'!K126)-1,"")</f>
        <v>68</v>
      </c>
      <c r="AN125" s="8" t="str">
        <f>IFERROR(RANK('Stock Guide'!L126,'Stock Guide'!L:L,0)+COUNTIF('Stock Guide'!$L$6:'Stock Guide'!L126,'Stock Guide'!L126)-1,"")</f>
        <v/>
      </c>
      <c r="AO125" s="8" t="str">
        <f>IFERROR(RANK('Stock Guide'!N126,'Stock Guide'!N:N,0)+COUNTIF('Stock Guide'!$N$6:'Stock Guide'!N126,'Stock Guide'!N126)-1,"")</f>
        <v/>
      </c>
      <c r="AP125" s="8" t="str">
        <f>IFERROR(RANK('Stock Guide'!P126,'Stock Guide'!P:P,0)+COUNTIF('Stock Guide'!$P$6:'Stock Guide'!P126,'Stock Guide'!P126)-1,"")</f>
        <v/>
      </c>
      <c r="AQ125" s="8" t="str">
        <f>IFERROR(RANK('Stock Guide'!W126,'Stock Guide'!W:W,1)+COUNTIF('Stock Guide'!$W$6:'Stock Guide'!W126,'Stock Guide'!W126)-1,"")</f>
        <v/>
      </c>
    </row>
    <row r="126" spans="32:43" ht="17.25" customHeight="1" x14ac:dyDescent="0.25">
      <c r="AF126" s="6"/>
      <c r="AG126" s="6"/>
      <c r="AH126" s="7"/>
      <c r="AI126" s="8" t="str">
        <f>IFERROR(RANK('Stock Guide'!U127,'Stock Guide'!U:U,0)+COUNTIF('Stock Guide'!$U$6:'Stock Guide'!U127,'Stock Guide'!U127)-1,"")</f>
        <v/>
      </c>
      <c r="AJ126" s="8" t="str">
        <f>IFERROR(RANK('Stock Guide'!V127,'Stock Guide'!V:V,0)+COUNTIF('Stock Guide'!$V$6:'Stock Guide'!V127,'Stock Guide'!V127)-1,"")</f>
        <v/>
      </c>
      <c r="AK126" s="8" t="str">
        <f>IFERROR(RANK('Stock Guide'!W127,'Stock Guide'!W:W,0)+COUNTIF('Stock Guide'!$W$6:'Stock Guide'!W127,'Stock Guide'!W127)-1,"")</f>
        <v/>
      </c>
      <c r="AL126" s="8">
        <f>IFERROR(RANK('Stock Guide'!J127,'Stock Guide'!J:J,0)+COUNTIF('Stock Guide'!$J$6:'Stock Guide'!J127,'Stock Guide'!J127)-1,"")</f>
        <v>72</v>
      </c>
      <c r="AM126" s="8">
        <f>IFERROR(RANK('Stock Guide'!K127,'Stock Guide'!K:K,0)+COUNTIF('Stock Guide'!$K$6:'Stock Guide'!K127,'Stock Guide'!K127)-1,"")</f>
        <v>68</v>
      </c>
      <c r="AN126" s="8" t="str">
        <f>IFERROR(RANK('Stock Guide'!L127,'Stock Guide'!L:L,0)+COUNTIF('Stock Guide'!$L$6:'Stock Guide'!L127,'Stock Guide'!L127)-1,"")</f>
        <v/>
      </c>
      <c r="AO126" s="8" t="str">
        <f>IFERROR(RANK('Stock Guide'!N127,'Stock Guide'!N:N,0)+COUNTIF('Stock Guide'!$N$6:'Stock Guide'!N127,'Stock Guide'!N127)-1,"")</f>
        <v/>
      </c>
      <c r="AP126" s="8" t="str">
        <f>IFERROR(RANK('Stock Guide'!P127,'Stock Guide'!P:P,0)+COUNTIF('Stock Guide'!$P$6:'Stock Guide'!P127,'Stock Guide'!P127)-1,"")</f>
        <v/>
      </c>
      <c r="AQ126" s="8" t="str">
        <f>IFERROR(RANK('Stock Guide'!W127,'Stock Guide'!W:W,1)+COUNTIF('Stock Guide'!$W$6:'Stock Guide'!W127,'Stock Guide'!W127)-1,"")</f>
        <v/>
      </c>
    </row>
    <row r="127" spans="32:43" ht="17.25" customHeight="1" x14ac:dyDescent="0.25">
      <c r="AF127" s="6"/>
      <c r="AG127" s="6"/>
      <c r="AH127" s="7"/>
      <c r="AI127" s="8" t="str">
        <f>IFERROR(RANK('Stock Guide'!U128,'Stock Guide'!U:U,0)+COUNTIF('Stock Guide'!$U$6:'Stock Guide'!U128,'Stock Guide'!U128)-1,"")</f>
        <v/>
      </c>
      <c r="AJ127" s="8" t="str">
        <f>IFERROR(RANK('Stock Guide'!V128,'Stock Guide'!V:V,0)+COUNTIF('Stock Guide'!$V$6:'Stock Guide'!V128,'Stock Guide'!V128)-1,"")</f>
        <v/>
      </c>
      <c r="AK127" s="8" t="str">
        <f>IFERROR(RANK('Stock Guide'!W128,'Stock Guide'!W:W,0)+COUNTIF('Stock Guide'!$W$6:'Stock Guide'!W128,'Stock Guide'!W128)-1,"")</f>
        <v/>
      </c>
      <c r="AL127" s="8">
        <f>IFERROR(RANK('Stock Guide'!J128,'Stock Guide'!J:J,0)+COUNTIF('Stock Guide'!$J$6:'Stock Guide'!J128,'Stock Guide'!J128)-1,"")</f>
        <v>72</v>
      </c>
      <c r="AM127" s="8">
        <f>IFERROR(RANK('Stock Guide'!K128,'Stock Guide'!K:K,0)+COUNTIF('Stock Guide'!$K$6:'Stock Guide'!K128,'Stock Guide'!K128)-1,"")</f>
        <v>68</v>
      </c>
      <c r="AN127" s="8" t="str">
        <f>IFERROR(RANK('Stock Guide'!L128,'Stock Guide'!L:L,0)+COUNTIF('Stock Guide'!$L$6:'Stock Guide'!L128,'Stock Guide'!L128)-1,"")</f>
        <v/>
      </c>
      <c r="AO127" s="8" t="str">
        <f>IFERROR(RANK('Stock Guide'!N128,'Stock Guide'!N:N,0)+COUNTIF('Stock Guide'!$N$6:'Stock Guide'!N128,'Stock Guide'!N128)-1,"")</f>
        <v/>
      </c>
      <c r="AP127" s="8" t="str">
        <f>IFERROR(RANK('Stock Guide'!P128,'Stock Guide'!P:P,0)+COUNTIF('Stock Guide'!$P$6:'Stock Guide'!P128,'Stock Guide'!P128)-1,"")</f>
        <v/>
      </c>
      <c r="AQ127" s="8" t="str">
        <f>IFERROR(RANK('Stock Guide'!W128,'Stock Guide'!W:W,1)+COUNTIF('Stock Guide'!$W$6:'Stock Guide'!W128,'Stock Guide'!W128)-1,"")</f>
        <v/>
      </c>
    </row>
    <row r="128" spans="32:43" ht="17.25" customHeight="1" x14ac:dyDescent="0.25">
      <c r="AF128" s="6"/>
      <c r="AG128" s="6"/>
      <c r="AH128" s="7"/>
      <c r="AI128" s="8" t="str">
        <f>IFERROR(RANK('Stock Guide'!U129,'Stock Guide'!U:U,0)+COUNTIF('Stock Guide'!$U$6:'Stock Guide'!U129,'Stock Guide'!U129)-1,"")</f>
        <v/>
      </c>
      <c r="AJ128" s="8" t="str">
        <f>IFERROR(RANK('Stock Guide'!V129,'Stock Guide'!V:V,0)+COUNTIF('Stock Guide'!$V$6:'Stock Guide'!V129,'Stock Guide'!V129)-1,"")</f>
        <v/>
      </c>
      <c r="AK128" s="8" t="str">
        <f>IFERROR(RANK('Stock Guide'!W129,'Stock Guide'!W:W,0)+COUNTIF('Stock Guide'!$W$6:'Stock Guide'!W129,'Stock Guide'!W129)-1,"")</f>
        <v/>
      </c>
      <c r="AL128" s="8">
        <f>IFERROR(RANK('Stock Guide'!J129,'Stock Guide'!J:J,0)+COUNTIF('Stock Guide'!$J$6:'Stock Guide'!J129,'Stock Guide'!J129)-1,"")</f>
        <v>72</v>
      </c>
      <c r="AM128" s="8">
        <f>IFERROR(RANK('Stock Guide'!K129,'Stock Guide'!K:K,0)+COUNTIF('Stock Guide'!$K$6:'Stock Guide'!K129,'Stock Guide'!K129)-1,"")</f>
        <v>68</v>
      </c>
      <c r="AN128" s="8" t="str">
        <f>IFERROR(RANK('Stock Guide'!L129,'Stock Guide'!L:L,0)+COUNTIF('Stock Guide'!$L$6:'Stock Guide'!L129,'Stock Guide'!L129)-1,"")</f>
        <v/>
      </c>
      <c r="AO128" s="8" t="str">
        <f>IFERROR(RANK('Stock Guide'!N129,'Stock Guide'!N:N,0)+COUNTIF('Stock Guide'!$N$6:'Stock Guide'!N129,'Stock Guide'!N129)-1,"")</f>
        <v/>
      </c>
      <c r="AP128" s="8" t="str">
        <f>IFERROR(RANK('Stock Guide'!P129,'Stock Guide'!P:P,0)+COUNTIF('Stock Guide'!$P$6:'Stock Guide'!P129,'Stock Guide'!P129)-1,"")</f>
        <v/>
      </c>
      <c r="AQ128" s="8" t="str">
        <f>IFERROR(RANK('Stock Guide'!W129,'Stock Guide'!W:W,1)+COUNTIF('Stock Guide'!$W$6:'Stock Guide'!W129,'Stock Guide'!W129)-1,"")</f>
        <v/>
      </c>
    </row>
    <row r="129" spans="32:43" ht="17.25" customHeight="1" x14ac:dyDescent="0.25">
      <c r="AF129" s="6"/>
      <c r="AG129" s="6"/>
      <c r="AH129" s="7"/>
      <c r="AI129" s="8" t="str">
        <f>IFERROR(RANK('Stock Guide'!U130,'Stock Guide'!U:U,0)+COUNTIF('Stock Guide'!$U$6:'Stock Guide'!U130,'Stock Guide'!U130)-1,"")</f>
        <v/>
      </c>
      <c r="AJ129" s="8" t="str">
        <f>IFERROR(RANK('Stock Guide'!V130,'Stock Guide'!V:V,0)+COUNTIF('Stock Guide'!$V$6:'Stock Guide'!V130,'Stock Guide'!V130)-1,"")</f>
        <v/>
      </c>
      <c r="AK129" s="8" t="str">
        <f>IFERROR(RANK('Stock Guide'!W130,'Stock Guide'!W:W,0)+COUNTIF('Stock Guide'!$W$6:'Stock Guide'!W130,'Stock Guide'!W130)-1,"")</f>
        <v/>
      </c>
      <c r="AL129" s="8">
        <f>IFERROR(RANK('Stock Guide'!J130,'Stock Guide'!J:J,0)+COUNTIF('Stock Guide'!$J$6:'Stock Guide'!J130,'Stock Guide'!J130)-1,"")</f>
        <v>72</v>
      </c>
      <c r="AM129" s="8">
        <f>IFERROR(RANK('Stock Guide'!K130,'Stock Guide'!K:K,0)+COUNTIF('Stock Guide'!$K$6:'Stock Guide'!K130,'Stock Guide'!K130)-1,"")</f>
        <v>68</v>
      </c>
      <c r="AN129" s="8" t="str">
        <f>IFERROR(RANK('Stock Guide'!L130,'Stock Guide'!L:L,0)+COUNTIF('Stock Guide'!$L$6:'Stock Guide'!L130,'Stock Guide'!L130)-1,"")</f>
        <v/>
      </c>
      <c r="AO129" s="8" t="str">
        <f>IFERROR(RANK('Stock Guide'!N130,'Stock Guide'!N:N,0)+COUNTIF('Stock Guide'!$N$6:'Stock Guide'!N130,'Stock Guide'!N130)-1,"")</f>
        <v/>
      </c>
      <c r="AP129" s="8" t="str">
        <f>IFERROR(RANK('Stock Guide'!P130,'Stock Guide'!P:P,0)+COUNTIF('Stock Guide'!$P$6:'Stock Guide'!P130,'Stock Guide'!P130)-1,"")</f>
        <v/>
      </c>
      <c r="AQ129" s="8" t="str">
        <f>IFERROR(RANK('Stock Guide'!W130,'Stock Guide'!W:W,1)+COUNTIF('Stock Guide'!$W$6:'Stock Guide'!W130,'Stock Guide'!W130)-1,"")</f>
        <v/>
      </c>
    </row>
    <row r="130" spans="32:43" ht="17.25" customHeight="1" x14ac:dyDescent="0.25">
      <c r="AF130" s="6"/>
      <c r="AG130" s="6"/>
      <c r="AH130" s="7"/>
      <c r="AI130" s="8" t="str">
        <f>IFERROR(RANK('Stock Guide'!U131,'Stock Guide'!U:U,0)+COUNTIF('Stock Guide'!$U$6:'Stock Guide'!U131,'Stock Guide'!U131)-1,"")</f>
        <v/>
      </c>
      <c r="AJ130" s="8" t="str">
        <f>IFERROR(RANK('Stock Guide'!V131,'Stock Guide'!V:V,0)+COUNTIF('Stock Guide'!$V$6:'Stock Guide'!V131,'Stock Guide'!V131)-1,"")</f>
        <v/>
      </c>
      <c r="AK130" s="8" t="str">
        <f>IFERROR(RANK('Stock Guide'!W131,'Stock Guide'!W:W,0)+COUNTIF('Stock Guide'!$W$6:'Stock Guide'!W131,'Stock Guide'!W131)-1,"")</f>
        <v/>
      </c>
      <c r="AL130" s="8">
        <f>IFERROR(RANK('Stock Guide'!J131,'Stock Guide'!J:J,0)+COUNTIF('Stock Guide'!$J$6:'Stock Guide'!J131,'Stock Guide'!J131)-1,"")</f>
        <v>72</v>
      </c>
      <c r="AM130" s="8">
        <f>IFERROR(RANK('Stock Guide'!K131,'Stock Guide'!K:K,0)+COUNTIF('Stock Guide'!$K$6:'Stock Guide'!K131,'Stock Guide'!K131)-1,"")</f>
        <v>68</v>
      </c>
      <c r="AN130" s="8" t="str">
        <f>IFERROR(RANK('Stock Guide'!L131,'Stock Guide'!L:L,0)+COUNTIF('Stock Guide'!$L$6:'Stock Guide'!L131,'Stock Guide'!L131)-1,"")</f>
        <v/>
      </c>
      <c r="AO130" s="8" t="str">
        <f>IFERROR(RANK('Stock Guide'!N131,'Stock Guide'!N:N,0)+COUNTIF('Stock Guide'!$N$6:'Stock Guide'!N131,'Stock Guide'!N131)-1,"")</f>
        <v/>
      </c>
      <c r="AP130" s="8" t="str">
        <f>IFERROR(RANK('Stock Guide'!P131,'Stock Guide'!P:P,0)+COUNTIF('Stock Guide'!$P$6:'Stock Guide'!P131,'Stock Guide'!P131)-1,"")</f>
        <v/>
      </c>
      <c r="AQ130" s="8" t="str">
        <f>IFERROR(RANK('Stock Guide'!W131,'Stock Guide'!W:W,1)+COUNTIF('Stock Guide'!$W$6:'Stock Guide'!W131,'Stock Guide'!W131)-1,"")</f>
        <v/>
      </c>
    </row>
    <row r="131" spans="32:43" ht="17.25" customHeight="1" x14ac:dyDescent="0.25">
      <c r="AF131" s="6"/>
      <c r="AG131" s="6"/>
      <c r="AH131" s="7"/>
      <c r="AI131" s="8" t="str">
        <f>IFERROR(RANK('Stock Guide'!U132,'Stock Guide'!U:U,0)+COUNTIF('Stock Guide'!$U$6:'Stock Guide'!U132,'Stock Guide'!U132)-1,"")</f>
        <v/>
      </c>
      <c r="AJ131" s="8" t="str">
        <f>IFERROR(RANK('Stock Guide'!V132,'Stock Guide'!V:V,0)+COUNTIF('Stock Guide'!$V$6:'Stock Guide'!V132,'Stock Guide'!V132)-1,"")</f>
        <v/>
      </c>
      <c r="AK131" s="8" t="str">
        <f>IFERROR(RANK('Stock Guide'!W132,'Stock Guide'!W:W,0)+COUNTIF('Stock Guide'!$W$6:'Stock Guide'!W132,'Stock Guide'!W132)-1,"")</f>
        <v/>
      </c>
      <c r="AL131" s="8">
        <f>IFERROR(RANK('Stock Guide'!J132,'Stock Guide'!J:J,0)+COUNTIF('Stock Guide'!$J$6:'Stock Guide'!J132,'Stock Guide'!J132)-1,"")</f>
        <v>72</v>
      </c>
      <c r="AM131" s="8">
        <f>IFERROR(RANK('Stock Guide'!K132,'Stock Guide'!K:K,0)+COUNTIF('Stock Guide'!$K$6:'Stock Guide'!K132,'Stock Guide'!K132)-1,"")</f>
        <v>68</v>
      </c>
      <c r="AN131" s="8" t="str">
        <f>IFERROR(RANK('Stock Guide'!L132,'Stock Guide'!L:L,0)+COUNTIF('Stock Guide'!$L$6:'Stock Guide'!L132,'Stock Guide'!L132)-1,"")</f>
        <v/>
      </c>
      <c r="AO131" s="8" t="str">
        <f>IFERROR(RANK('Stock Guide'!N132,'Stock Guide'!N:N,0)+COUNTIF('Stock Guide'!$N$6:'Stock Guide'!N132,'Stock Guide'!N132)-1,"")</f>
        <v/>
      </c>
      <c r="AP131" s="8" t="str">
        <f>IFERROR(RANK('Stock Guide'!P132,'Stock Guide'!P:P,0)+COUNTIF('Stock Guide'!$P$6:'Stock Guide'!P132,'Stock Guide'!P132)-1,"")</f>
        <v/>
      </c>
      <c r="AQ131" s="8" t="str">
        <f>IFERROR(RANK('Stock Guide'!W132,'Stock Guide'!W:W,1)+COUNTIF('Stock Guide'!$W$6:'Stock Guide'!W132,'Stock Guide'!W132)-1,"")</f>
        <v/>
      </c>
    </row>
    <row r="132" spans="32:43" ht="17.25" customHeight="1" x14ac:dyDescent="0.25">
      <c r="AF132" s="6"/>
      <c r="AG132" s="6"/>
      <c r="AH132" s="7"/>
      <c r="AI132" s="8" t="str">
        <f>IFERROR(RANK('Stock Guide'!U133,'Stock Guide'!U:U,0)+COUNTIF('Stock Guide'!$U$6:'Stock Guide'!U133,'Stock Guide'!U133)-1,"")</f>
        <v/>
      </c>
      <c r="AJ132" s="8" t="str">
        <f>IFERROR(RANK('Stock Guide'!V133,'Stock Guide'!V:V,0)+COUNTIF('Stock Guide'!$V$6:'Stock Guide'!V133,'Stock Guide'!V133)-1,"")</f>
        <v/>
      </c>
      <c r="AK132" s="8" t="str">
        <f>IFERROR(RANK('Stock Guide'!W133,'Stock Guide'!W:W,0)+COUNTIF('Stock Guide'!$W$6:'Stock Guide'!W133,'Stock Guide'!W133)-1,"")</f>
        <v/>
      </c>
      <c r="AL132" s="8">
        <f>IFERROR(RANK('Stock Guide'!J133,'Stock Guide'!J:J,0)+COUNTIF('Stock Guide'!$J$6:'Stock Guide'!J133,'Stock Guide'!J133)-1,"")</f>
        <v>72</v>
      </c>
      <c r="AM132" s="8">
        <f>IFERROR(RANK('Stock Guide'!K133,'Stock Guide'!K:K,0)+COUNTIF('Stock Guide'!$K$6:'Stock Guide'!K133,'Stock Guide'!K133)-1,"")</f>
        <v>68</v>
      </c>
      <c r="AN132" s="8" t="str">
        <f>IFERROR(RANK('Stock Guide'!L133,'Stock Guide'!L:L,0)+COUNTIF('Stock Guide'!$L$6:'Stock Guide'!L133,'Stock Guide'!L133)-1,"")</f>
        <v/>
      </c>
      <c r="AO132" s="8" t="str">
        <f>IFERROR(RANK('Stock Guide'!N133,'Stock Guide'!N:N,0)+COUNTIF('Stock Guide'!$N$6:'Stock Guide'!N133,'Stock Guide'!N133)-1,"")</f>
        <v/>
      </c>
      <c r="AP132" s="8" t="str">
        <f>IFERROR(RANK('Stock Guide'!P133,'Stock Guide'!P:P,0)+COUNTIF('Stock Guide'!$P$6:'Stock Guide'!P133,'Stock Guide'!P133)-1,"")</f>
        <v/>
      </c>
      <c r="AQ132" s="8" t="str">
        <f>IFERROR(RANK('Stock Guide'!W133,'Stock Guide'!W:W,1)+COUNTIF('Stock Guide'!$W$6:'Stock Guide'!W133,'Stock Guide'!W133)-1,"")</f>
        <v/>
      </c>
    </row>
    <row r="133" spans="32:43" ht="17.25" customHeight="1" x14ac:dyDescent="0.25">
      <c r="AF133" s="6"/>
      <c r="AG133" s="6"/>
      <c r="AH133" s="7"/>
      <c r="AI133" s="8" t="str">
        <f>IFERROR(RANK('Stock Guide'!U134,'Stock Guide'!U:U,0)+COUNTIF('Stock Guide'!$U$6:'Stock Guide'!U134,'Stock Guide'!U134)-1,"")</f>
        <v/>
      </c>
      <c r="AJ133" s="8" t="str">
        <f>IFERROR(RANK('Stock Guide'!V134,'Stock Guide'!V:V,0)+COUNTIF('Stock Guide'!$V$6:'Stock Guide'!V134,'Stock Guide'!V134)-1,"")</f>
        <v/>
      </c>
      <c r="AK133" s="8" t="str">
        <f>IFERROR(RANK('Stock Guide'!W134,'Stock Guide'!W:W,0)+COUNTIF('Stock Guide'!$W$6:'Stock Guide'!W134,'Stock Guide'!W134)-1,"")</f>
        <v/>
      </c>
      <c r="AL133" s="8">
        <f>IFERROR(RANK('Stock Guide'!J134,'Stock Guide'!J:J,0)+COUNTIF('Stock Guide'!$J$6:'Stock Guide'!J134,'Stock Guide'!J134)-1,"")</f>
        <v>72</v>
      </c>
      <c r="AM133" s="8">
        <f>IFERROR(RANK('Stock Guide'!K134,'Stock Guide'!K:K,0)+COUNTIF('Stock Guide'!$K$6:'Stock Guide'!K134,'Stock Guide'!K134)-1,"")</f>
        <v>68</v>
      </c>
      <c r="AN133" s="8" t="str">
        <f>IFERROR(RANK('Stock Guide'!L134,'Stock Guide'!L:L,0)+COUNTIF('Stock Guide'!$L$6:'Stock Guide'!L134,'Stock Guide'!L134)-1,"")</f>
        <v/>
      </c>
      <c r="AO133" s="8" t="str">
        <f>IFERROR(RANK('Stock Guide'!N134,'Stock Guide'!N:N,0)+COUNTIF('Stock Guide'!$N$6:'Stock Guide'!N134,'Stock Guide'!N134)-1,"")</f>
        <v/>
      </c>
      <c r="AP133" s="8" t="str">
        <f>IFERROR(RANK('Stock Guide'!P134,'Stock Guide'!P:P,0)+COUNTIF('Stock Guide'!$P$6:'Stock Guide'!P134,'Stock Guide'!P134)-1,"")</f>
        <v/>
      </c>
      <c r="AQ133" s="8" t="str">
        <f>IFERROR(RANK('Stock Guide'!W134,'Stock Guide'!W:W,1)+COUNTIF('Stock Guide'!$W$6:'Stock Guide'!W134,'Stock Guide'!W134)-1,"")</f>
        <v/>
      </c>
    </row>
    <row r="134" spans="32:43" ht="17.25" customHeight="1" x14ac:dyDescent="0.25">
      <c r="AF134" s="6"/>
      <c r="AG134" s="6"/>
      <c r="AH134" s="7"/>
      <c r="AI134" s="8" t="str">
        <f>IFERROR(RANK('Stock Guide'!U135,'Stock Guide'!U:U,0)+COUNTIF('Stock Guide'!$U$6:'Stock Guide'!U135,'Stock Guide'!U135)-1,"")</f>
        <v/>
      </c>
      <c r="AJ134" s="8" t="str">
        <f>IFERROR(RANK('Stock Guide'!V135,'Stock Guide'!V:V,0)+COUNTIF('Stock Guide'!$V$6:'Stock Guide'!V135,'Stock Guide'!V135)-1,"")</f>
        <v/>
      </c>
      <c r="AK134" s="8" t="str">
        <f>IFERROR(RANK('Stock Guide'!W135,'Stock Guide'!W:W,0)+COUNTIF('Stock Guide'!$W$6:'Stock Guide'!W135,'Stock Guide'!W135)-1,"")</f>
        <v/>
      </c>
      <c r="AL134" s="8">
        <f>IFERROR(RANK('Stock Guide'!J135,'Stock Guide'!J:J,0)+COUNTIF('Stock Guide'!$J$6:'Stock Guide'!J135,'Stock Guide'!J135)-1,"")</f>
        <v>72</v>
      </c>
      <c r="AM134" s="8">
        <f>IFERROR(RANK('Stock Guide'!K135,'Stock Guide'!K:K,0)+COUNTIF('Stock Guide'!$K$6:'Stock Guide'!K135,'Stock Guide'!K135)-1,"")</f>
        <v>68</v>
      </c>
      <c r="AN134" s="8" t="str">
        <f>IFERROR(RANK('Stock Guide'!L135,'Stock Guide'!L:L,0)+COUNTIF('Stock Guide'!$L$6:'Stock Guide'!L135,'Stock Guide'!L135)-1,"")</f>
        <v/>
      </c>
      <c r="AO134" s="8" t="str">
        <f>IFERROR(RANK('Stock Guide'!N135,'Stock Guide'!N:N,0)+COUNTIF('Stock Guide'!$N$6:'Stock Guide'!N135,'Stock Guide'!N135)-1,"")</f>
        <v/>
      </c>
      <c r="AP134" s="8" t="str">
        <f>IFERROR(RANK('Stock Guide'!P135,'Stock Guide'!P:P,0)+COUNTIF('Stock Guide'!$P$6:'Stock Guide'!P135,'Stock Guide'!P135)-1,"")</f>
        <v/>
      </c>
      <c r="AQ134" s="8" t="str">
        <f>IFERROR(RANK('Stock Guide'!W135,'Stock Guide'!W:W,1)+COUNTIF('Stock Guide'!$W$6:'Stock Guide'!W135,'Stock Guide'!W135)-1,"")</f>
        <v/>
      </c>
    </row>
    <row r="135" spans="32:43" ht="17.25" customHeight="1" x14ac:dyDescent="0.25">
      <c r="AF135" s="6"/>
      <c r="AG135" s="6"/>
      <c r="AH135" s="7"/>
      <c r="AI135" s="8" t="str">
        <f>IFERROR(RANK('Stock Guide'!U136,'Stock Guide'!U:U,0)+COUNTIF('Stock Guide'!$U$6:'Stock Guide'!U136,'Stock Guide'!U136)-1,"")</f>
        <v/>
      </c>
      <c r="AJ135" s="8" t="str">
        <f>IFERROR(RANK('Stock Guide'!V136,'Stock Guide'!V:V,0)+COUNTIF('Stock Guide'!$V$6:'Stock Guide'!V136,'Stock Guide'!V136)-1,"")</f>
        <v/>
      </c>
      <c r="AK135" s="8" t="str">
        <f>IFERROR(RANK('Stock Guide'!W136,'Stock Guide'!W:W,0)+COUNTIF('Stock Guide'!$W$6:'Stock Guide'!W136,'Stock Guide'!W136)-1,"")</f>
        <v/>
      </c>
      <c r="AL135" s="8">
        <f>IFERROR(RANK('Stock Guide'!J136,'Stock Guide'!J:J,0)+COUNTIF('Stock Guide'!$J$6:'Stock Guide'!J136,'Stock Guide'!J136)-1,"")</f>
        <v>72</v>
      </c>
      <c r="AM135" s="8">
        <f>IFERROR(RANK('Stock Guide'!K136,'Stock Guide'!K:K,0)+COUNTIF('Stock Guide'!$K$6:'Stock Guide'!K136,'Stock Guide'!K136)-1,"")</f>
        <v>68</v>
      </c>
      <c r="AN135" s="8" t="str">
        <f>IFERROR(RANK('Stock Guide'!L136,'Stock Guide'!L:L,0)+COUNTIF('Stock Guide'!$L$6:'Stock Guide'!L136,'Stock Guide'!L136)-1,"")</f>
        <v/>
      </c>
      <c r="AO135" s="8" t="str">
        <f>IFERROR(RANK('Stock Guide'!N136,'Stock Guide'!N:N,0)+COUNTIF('Stock Guide'!$N$6:'Stock Guide'!N136,'Stock Guide'!N136)-1,"")</f>
        <v/>
      </c>
      <c r="AP135" s="8" t="str">
        <f>IFERROR(RANK('Stock Guide'!P136,'Stock Guide'!P:P,0)+COUNTIF('Stock Guide'!$P$6:'Stock Guide'!P136,'Stock Guide'!P136)-1,"")</f>
        <v/>
      </c>
      <c r="AQ135" s="8" t="str">
        <f>IFERROR(RANK('Stock Guide'!W136,'Stock Guide'!W:W,1)+COUNTIF('Stock Guide'!$W$6:'Stock Guide'!W136,'Stock Guide'!W136)-1,"")</f>
        <v/>
      </c>
    </row>
    <row r="136" spans="32:43" ht="17.25" customHeight="1" x14ac:dyDescent="0.25">
      <c r="AF136" s="6"/>
      <c r="AG136" s="6"/>
      <c r="AH136" s="7"/>
      <c r="AI136" s="8" t="str">
        <f>IFERROR(RANK('Stock Guide'!U137,'Stock Guide'!U:U,0)+COUNTIF('Stock Guide'!$U$6:'Stock Guide'!U137,'Stock Guide'!U137)-1,"")</f>
        <v/>
      </c>
      <c r="AJ136" s="8" t="str">
        <f>IFERROR(RANK('Stock Guide'!V137,'Stock Guide'!V:V,0)+COUNTIF('Stock Guide'!$V$6:'Stock Guide'!V137,'Stock Guide'!V137)-1,"")</f>
        <v/>
      </c>
      <c r="AK136" s="8" t="str">
        <f>IFERROR(RANK('Stock Guide'!W137,'Stock Guide'!W:W,0)+COUNTIF('Stock Guide'!$W$6:'Stock Guide'!W137,'Stock Guide'!W137)-1,"")</f>
        <v/>
      </c>
      <c r="AL136" s="8">
        <f>IFERROR(RANK('Stock Guide'!J137,'Stock Guide'!J:J,0)+COUNTIF('Stock Guide'!$J$6:'Stock Guide'!J137,'Stock Guide'!J137)-1,"")</f>
        <v>72</v>
      </c>
      <c r="AM136" s="8">
        <f>IFERROR(RANK('Stock Guide'!K137,'Stock Guide'!K:K,0)+COUNTIF('Stock Guide'!$K$6:'Stock Guide'!K137,'Stock Guide'!K137)-1,"")</f>
        <v>68</v>
      </c>
      <c r="AN136" s="8" t="str">
        <f>IFERROR(RANK('Stock Guide'!L137,'Stock Guide'!L:L,0)+COUNTIF('Stock Guide'!$L$6:'Stock Guide'!L137,'Stock Guide'!L137)-1,"")</f>
        <v/>
      </c>
      <c r="AO136" s="8" t="str">
        <f>IFERROR(RANK('Stock Guide'!N137,'Stock Guide'!N:N,0)+COUNTIF('Stock Guide'!$N$6:'Stock Guide'!N137,'Stock Guide'!N137)-1,"")</f>
        <v/>
      </c>
      <c r="AP136" s="8" t="str">
        <f>IFERROR(RANK('Stock Guide'!P137,'Stock Guide'!P:P,0)+COUNTIF('Stock Guide'!$P$6:'Stock Guide'!P137,'Stock Guide'!P137)-1,"")</f>
        <v/>
      </c>
      <c r="AQ136" s="8" t="str">
        <f>IFERROR(RANK('Stock Guide'!W137,'Stock Guide'!W:W,1)+COUNTIF('Stock Guide'!$W$6:'Stock Guide'!W137,'Stock Guide'!W137)-1,"")</f>
        <v/>
      </c>
    </row>
    <row r="137" spans="32:43" ht="17.25" customHeight="1" x14ac:dyDescent="0.25">
      <c r="AF137" s="6"/>
      <c r="AG137" s="6"/>
      <c r="AH137" s="7"/>
      <c r="AI137" s="8" t="str">
        <f>IFERROR(RANK('Stock Guide'!U138,'Stock Guide'!U:U,0)+COUNTIF('Stock Guide'!$U$6:'Stock Guide'!U138,'Stock Guide'!U138)-1,"")</f>
        <v/>
      </c>
      <c r="AJ137" s="8" t="str">
        <f>IFERROR(RANK('Stock Guide'!V138,'Stock Guide'!V:V,0)+COUNTIF('Stock Guide'!$V$6:'Stock Guide'!V138,'Stock Guide'!V138)-1,"")</f>
        <v/>
      </c>
      <c r="AK137" s="8" t="str">
        <f>IFERROR(RANK('Stock Guide'!W138,'Stock Guide'!W:W,0)+COUNTIF('Stock Guide'!$W$6:'Stock Guide'!W138,'Stock Guide'!W138)-1,"")</f>
        <v/>
      </c>
      <c r="AL137" s="8">
        <f>IFERROR(RANK('Stock Guide'!J138,'Stock Guide'!J:J,0)+COUNTIF('Stock Guide'!$J$6:'Stock Guide'!J138,'Stock Guide'!J138)-1,"")</f>
        <v>72</v>
      </c>
      <c r="AM137" s="8">
        <f>IFERROR(RANK('Stock Guide'!K138,'Stock Guide'!K:K,0)+COUNTIF('Stock Guide'!$K$6:'Stock Guide'!K138,'Stock Guide'!K138)-1,"")</f>
        <v>68</v>
      </c>
      <c r="AN137" s="8" t="str">
        <f>IFERROR(RANK('Stock Guide'!L138,'Stock Guide'!L:L,0)+COUNTIF('Stock Guide'!$L$6:'Stock Guide'!L138,'Stock Guide'!L138)-1,"")</f>
        <v/>
      </c>
      <c r="AO137" s="8" t="str">
        <f>IFERROR(RANK('Stock Guide'!N138,'Stock Guide'!N:N,0)+COUNTIF('Stock Guide'!$N$6:'Stock Guide'!N138,'Stock Guide'!N138)-1,"")</f>
        <v/>
      </c>
      <c r="AP137" s="8" t="str">
        <f>IFERROR(RANK('Stock Guide'!P138,'Stock Guide'!P:P,0)+COUNTIF('Stock Guide'!$P$6:'Stock Guide'!P138,'Stock Guide'!P138)-1,"")</f>
        <v/>
      </c>
      <c r="AQ137" s="8" t="str">
        <f>IFERROR(RANK('Stock Guide'!W138,'Stock Guide'!W:W,1)+COUNTIF('Stock Guide'!$W$6:'Stock Guide'!W138,'Stock Guide'!W138)-1,"")</f>
        <v/>
      </c>
    </row>
    <row r="138" spans="32:43" ht="17.25" customHeight="1" x14ac:dyDescent="0.25">
      <c r="AF138" s="6"/>
      <c r="AG138" s="6"/>
      <c r="AH138" s="7"/>
      <c r="AI138" s="8" t="str">
        <f>IFERROR(RANK('Stock Guide'!U139,'Stock Guide'!U:U,0)+COUNTIF('Stock Guide'!$U$6:'Stock Guide'!U139,'Stock Guide'!U139)-1,"")</f>
        <v/>
      </c>
      <c r="AJ138" s="8" t="str">
        <f>IFERROR(RANK('Stock Guide'!V139,'Stock Guide'!V:V,0)+COUNTIF('Stock Guide'!$V$6:'Stock Guide'!V139,'Stock Guide'!V139)-1,"")</f>
        <v/>
      </c>
      <c r="AK138" s="8" t="str">
        <f>IFERROR(RANK('Stock Guide'!W139,'Stock Guide'!W:W,0)+COUNTIF('Stock Guide'!$W$6:'Stock Guide'!W139,'Stock Guide'!W139)-1,"")</f>
        <v/>
      </c>
      <c r="AL138" s="8">
        <f>IFERROR(RANK('Stock Guide'!J139,'Stock Guide'!J:J,0)+COUNTIF('Stock Guide'!$J$6:'Stock Guide'!J139,'Stock Guide'!J139)-1,"")</f>
        <v>72</v>
      </c>
      <c r="AM138" s="8">
        <f>IFERROR(RANK('Stock Guide'!K139,'Stock Guide'!K:K,0)+COUNTIF('Stock Guide'!$K$6:'Stock Guide'!K139,'Stock Guide'!K139)-1,"")</f>
        <v>68</v>
      </c>
      <c r="AN138" s="8" t="str">
        <f>IFERROR(RANK('Stock Guide'!L139,'Stock Guide'!L:L,0)+COUNTIF('Stock Guide'!$L$6:'Stock Guide'!L139,'Stock Guide'!L139)-1,"")</f>
        <v/>
      </c>
      <c r="AO138" s="8" t="str">
        <f>IFERROR(RANK('Stock Guide'!N139,'Stock Guide'!N:N,0)+COUNTIF('Stock Guide'!$N$6:'Stock Guide'!N139,'Stock Guide'!N139)-1,"")</f>
        <v/>
      </c>
      <c r="AP138" s="8" t="str">
        <f>IFERROR(RANK('Stock Guide'!P139,'Stock Guide'!P:P,0)+COUNTIF('Stock Guide'!$P$6:'Stock Guide'!P139,'Stock Guide'!P139)-1,"")</f>
        <v/>
      </c>
      <c r="AQ138" s="8" t="str">
        <f>IFERROR(RANK('Stock Guide'!W139,'Stock Guide'!W:W,1)+COUNTIF('Stock Guide'!$W$6:'Stock Guide'!W139,'Stock Guide'!W139)-1,"")</f>
        <v/>
      </c>
    </row>
    <row r="139" spans="32:43" ht="17.25" customHeight="1" x14ac:dyDescent="0.25">
      <c r="AF139" s="6"/>
      <c r="AG139" s="6"/>
      <c r="AH139" s="7"/>
      <c r="AI139" s="8" t="str">
        <f>IFERROR(RANK('Stock Guide'!U140,'Stock Guide'!U:U,0)+COUNTIF('Stock Guide'!$U$6:'Stock Guide'!U140,'Stock Guide'!U140)-1,"")</f>
        <v/>
      </c>
      <c r="AJ139" s="8" t="str">
        <f>IFERROR(RANK('Stock Guide'!V140,'Stock Guide'!V:V,0)+COUNTIF('Stock Guide'!$V$6:'Stock Guide'!V140,'Stock Guide'!V140)-1,"")</f>
        <v/>
      </c>
      <c r="AK139" s="8" t="str">
        <f>IFERROR(RANK('Stock Guide'!W140,'Stock Guide'!W:W,0)+COUNTIF('Stock Guide'!$W$6:'Stock Guide'!W140,'Stock Guide'!W140)-1,"")</f>
        <v/>
      </c>
      <c r="AL139" s="8">
        <f>IFERROR(RANK('Stock Guide'!J140,'Stock Guide'!J:J,0)+COUNTIF('Stock Guide'!$J$6:'Stock Guide'!J140,'Stock Guide'!J140)-1,"")</f>
        <v>72</v>
      </c>
      <c r="AM139" s="8">
        <f>IFERROR(RANK('Stock Guide'!K140,'Stock Guide'!K:K,0)+COUNTIF('Stock Guide'!$K$6:'Stock Guide'!K140,'Stock Guide'!K140)-1,"")</f>
        <v>68</v>
      </c>
      <c r="AN139" s="8" t="str">
        <f>IFERROR(RANK('Stock Guide'!L140,'Stock Guide'!L:L,0)+COUNTIF('Stock Guide'!$L$6:'Stock Guide'!L140,'Stock Guide'!L140)-1,"")</f>
        <v/>
      </c>
      <c r="AO139" s="8" t="str">
        <f>IFERROR(RANK('Stock Guide'!N140,'Stock Guide'!N:N,0)+COUNTIF('Stock Guide'!$N$6:'Stock Guide'!N140,'Stock Guide'!N140)-1,"")</f>
        <v/>
      </c>
      <c r="AP139" s="8" t="str">
        <f>IFERROR(RANK('Stock Guide'!P140,'Stock Guide'!P:P,0)+COUNTIF('Stock Guide'!$P$6:'Stock Guide'!P140,'Stock Guide'!P140)-1,"")</f>
        <v/>
      </c>
      <c r="AQ139" s="8" t="str">
        <f>IFERROR(RANK('Stock Guide'!W140,'Stock Guide'!W:W,1)+COUNTIF('Stock Guide'!$W$6:'Stock Guide'!W140,'Stock Guide'!W140)-1,"")</f>
        <v/>
      </c>
    </row>
    <row r="140" spans="32:43" ht="17.25" customHeight="1" x14ac:dyDescent="0.25">
      <c r="AF140" s="6"/>
      <c r="AG140" s="6"/>
      <c r="AH140" s="7"/>
      <c r="AI140" s="8" t="str">
        <f>IFERROR(RANK('Stock Guide'!U141,'Stock Guide'!U:U,0)+COUNTIF('Stock Guide'!$U$6:'Stock Guide'!U141,'Stock Guide'!U141)-1,"")</f>
        <v/>
      </c>
      <c r="AJ140" s="8" t="str">
        <f>IFERROR(RANK('Stock Guide'!V141,'Stock Guide'!V:V,0)+COUNTIF('Stock Guide'!$V$6:'Stock Guide'!V141,'Stock Guide'!V141)-1,"")</f>
        <v/>
      </c>
      <c r="AK140" s="8" t="str">
        <f>IFERROR(RANK('Stock Guide'!W141,'Stock Guide'!W:W,0)+COUNTIF('Stock Guide'!$W$6:'Stock Guide'!W141,'Stock Guide'!W141)-1,"")</f>
        <v/>
      </c>
      <c r="AL140" s="8">
        <f>IFERROR(RANK('Stock Guide'!J141,'Stock Guide'!J:J,0)+COUNTIF('Stock Guide'!$J$6:'Stock Guide'!J141,'Stock Guide'!J141)-1,"")</f>
        <v>72</v>
      </c>
      <c r="AM140" s="8">
        <f>IFERROR(RANK('Stock Guide'!K141,'Stock Guide'!K:K,0)+COUNTIF('Stock Guide'!$K$6:'Stock Guide'!K141,'Stock Guide'!K141)-1,"")</f>
        <v>68</v>
      </c>
      <c r="AN140" s="8" t="str">
        <f>IFERROR(RANK('Stock Guide'!L141,'Stock Guide'!L:L,0)+COUNTIF('Stock Guide'!$L$6:'Stock Guide'!L141,'Stock Guide'!L141)-1,"")</f>
        <v/>
      </c>
      <c r="AO140" s="8" t="str">
        <f>IFERROR(RANK('Stock Guide'!N141,'Stock Guide'!N:N,0)+COUNTIF('Stock Guide'!$N$6:'Stock Guide'!N141,'Stock Guide'!N141)-1,"")</f>
        <v/>
      </c>
      <c r="AP140" s="8" t="str">
        <f>IFERROR(RANK('Stock Guide'!P141,'Stock Guide'!P:P,0)+COUNTIF('Stock Guide'!$P$6:'Stock Guide'!P141,'Stock Guide'!P141)-1,"")</f>
        <v/>
      </c>
      <c r="AQ140" s="8" t="str">
        <f>IFERROR(RANK('Stock Guide'!W141,'Stock Guide'!W:W,1)+COUNTIF('Stock Guide'!$W$6:'Stock Guide'!W141,'Stock Guide'!W141)-1,"")</f>
        <v/>
      </c>
    </row>
    <row r="141" spans="32:43" ht="17.25" customHeight="1" x14ac:dyDescent="0.25">
      <c r="AF141" s="6"/>
      <c r="AG141" s="6"/>
      <c r="AH141" s="7"/>
      <c r="AI141" s="8" t="str">
        <f>IFERROR(RANK('Stock Guide'!U142,'Stock Guide'!U:U,0)+COUNTIF('Stock Guide'!$U$6:'Stock Guide'!U142,'Stock Guide'!U142)-1,"")</f>
        <v/>
      </c>
      <c r="AJ141" s="8" t="str">
        <f>IFERROR(RANK('Stock Guide'!V142,'Stock Guide'!V:V,0)+COUNTIF('Stock Guide'!$V$6:'Stock Guide'!V142,'Stock Guide'!V142)-1,"")</f>
        <v/>
      </c>
      <c r="AK141" s="8" t="str">
        <f>IFERROR(RANK('Stock Guide'!W142,'Stock Guide'!W:W,0)+COUNTIF('Stock Guide'!$W$6:'Stock Guide'!W142,'Stock Guide'!W142)-1,"")</f>
        <v/>
      </c>
      <c r="AL141" s="8">
        <f>IFERROR(RANK('Stock Guide'!J142,'Stock Guide'!J:J,0)+COUNTIF('Stock Guide'!$J$6:'Stock Guide'!J142,'Stock Guide'!J142)-1,"")</f>
        <v>72</v>
      </c>
      <c r="AM141" s="8">
        <f>IFERROR(RANK('Stock Guide'!K142,'Stock Guide'!K:K,0)+COUNTIF('Stock Guide'!$K$6:'Stock Guide'!K142,'Stock Guide'!K142)-1,"")</f>
        <v>68</v>
      </c>
      <c r="AN141" s="8" t="str">
        <f>IFERROR(RANK('Stock Guide'!L142,'Stock Guide'!L:L,0)+COUNTIF('Stock Guide'!$L$6:'Stock Guide'!L142,'Stock Guide'!L142)-1,"")</f>
        <v/>
      </c>
      <c r="AO141" s="8" t="str">
        <f>IFERROR(RANK('Stock Guide'!N142,'Stock Guide'!N:N,0)+COUNTIF('Stock Guide'!$N$6:'Stock Guide'!N142,'Stock Guide'!N142)-1,"")</f>
        <v/>
      </c>
      <c r="AP141" s="8" t="str">
        <f>IFERROR(RANK('Stock Guide'!P142,'Stock Guide'!P:P,0)+COUNTIF('Stock Guide'!$P$6:'Stock Guide'!P142,'Stock Guide'!P142)-1,"")</f>
        <v/>
      </c>
      <c r="AQ141" s="8" t="str">
        <f>IFERROR(RANK('Stock Guide'!W142,'Stock Guide'!W:W,1)+COUNTIF('Stock Guide'!$W$6:'Stock Guide'!W142,'Stock Guide'!W142)-1,"")</f>
        <v/>
      </c>
    </row>
    <row r="142" spans="32:43" ht="17.25" customHeight="1" x14ac:dyDescent="0.25">
      <c r="AF142" s="6"/>
      <c r="AG142" s="6"/>
      <c r="AH142" s="7"/>
      <c r="AI142" s="8" t="str">
        <f>IFERROR(RANK('Stock Guide'!U143,'Stock Guide'!U:U,0)+COUNTIF('Stock Guide'!$U$6:'Stock Guide'!U143,'Stock Guide'!U143)-1,"")</f>
        <v/>
      </c>
      <c r="AJ142" s="8" t="str">
        <f>IFERROR(RANK('Stock Guide'!V143,'Stock Guide'!V:V,0)+COUNTIF('Stock Guide'!$V$6:'Stock Guide'!V143,'Stock Guide'!V143)-1,"")</f>
        <v/>
      </c>
      <c r="AK142" s="8" t="str">
        <f>IFERROR(RANK('Stock Guide'!W143,'Stock Guide'!W:W,0)+COUNTIF('Stock Guide'!$W$6:'Stock Guide'!W143,'Stock Guide'!W143)-1,"")</f>
        <v/>
      </c>
      <c r="AL142" s="8">
        <f>IFERROR(RANK('Stock Guide'!J143,'Stock Guide'!J:J,0)+COUNTIF('Stock Guide'!$J$6:'Stock Guide'!J143,'Stock Guide'!J143)-1,"")</f>
        <v>72</v>
      </c>
      <c r="AM142" s="8">
        <f>IFERROR(RANK('Stock Guide'!K143,'Stock Guide'!K:K,0)+COUNTIF('Stock Guide'!$K$6:'Stock Guide'!K143,'Stock Guide'!K143)-1,"")</f>
        <v>68</v>
      </c>
      <c r="AN142" s="8" t="str">
        <f>IFERROR(RANK('Stock Guide'!L143,'Stock Guide'!L:L,0)+COUNTIF('Stock Guide'!$L$6:'Stock Guide'!L143,'Stock Guide'!L143)-1,"")</f>
        <v/>
      </c>
      <c r="AO142" s="8" t="str">
        <f>IFERROR(RANK('Stock Guide'!N143,'Stock Guide'!N:N,0)+COUNTIF('Stock Guide'!$N$6:'Stock Guide'!N143,'Stock Guide'!N143)-1,"")</f>
        <v/>
      </c>
      <c r="AP142" s="8" t="str">
        <f>IFERROR(RANK('Stock Guide'!P143,'Stock Guide'!P:P,0)+COUNTIF('Stock Guide'!$P$6:'Stock Guide'!P143,'Stock Guide'!P143)-1,"")</f>
        <v/>
      </c>
      <c r="AQ142" s="8" t="str">
        <f>IFERROR(RANK('Stock Guide'!W143,'Stock Guide'!W:W,1)+COUNTIF('Stock Guide'!$W$6:'Stock Guide'!W143,'Stock Guide'!W143)-1,"")</f>
        <v/>
      </c>
    </row>
    <row r="143" spans="32:43" ht="17.25" customHeight="1" x14ac:dyDescent="0.25">
      <c r="AF143" s="6"/>
      <c r="AG143" s="6"/>
      <c r="AH143" s="7"/>
      <c r="AI143" s="8" t="str">
        <f>IFERROR(RANK('Stock Guide'!U144,'Stock Guide'!U:U,0)+COUNTIF('Stock Guide'!$U$6:'Stock Guide'!U144,'Stock Guide'!U144)-1,"")</f>
        <v/>
      </c>
      <c r="AJ143" s="8" t="str">
        <f>IFERROR(RANK('Stock Guide'!V144,'Stock Guide'!V:V,0)+COUNTIF('Stock Guide'!$V$6:'Stock Guide'!V144,'Stock Guide'!V144)-1,"")</f>
        <v/>
      </c>
      <c r="AK143" s="8" t="str">
        <f>IFERROR(RANK('Stock Guide'!W144,'Stock Guide'!W:W,0)+COUNTIF('Stock Guide'!$W$6:'Stock Guide'!W144,'Stock Guide'!W144)-1,"")</f>
        <v/>
      </c>
      <c r="AL143" s="8">
        <f>IFERROR(RANK('Stock Guide'!J144,'Stock Guide'!J:J,0)+COUNTIF('Stock Guide'!$J$6:'Stock Guide'!J144,'Stock Guide'!J144)-1,"")</f>
        <v>72</v>
      </c>
      <c r="AM143" s="8">
        <f>IFERROR(RANK('Stock Guide'!K144,'Stock Guide'!K:K,0)+COUNTIF('Stock Guide'!$K$6:'Stock Guide'!K144,'Stock Guide'!K144)-1,"")</f>
        <v>68</v>
      </c>
      <c r="AN143" s="8" t="str">
        <f>IFERROR(RANK('Stock Guide'!L144,'Stock Guide'!L:L,0)+COUNTIF('Stock Guide'!$L$6:'Stock Guide'!L144,'Stock Guide'!L144)-1,"")</f>
        <v/>
      </c>
      <c r="AO143" s="8" t="str">
        <f>IFERROR(RANK('Stock Guide'!N144,'Stock Guide'!N:N,0)+COUNTIF('Stock Guide'!$N$6:'Stock Guide'!N144,'Stock Guide'!N144)-1,"")</f>
        <v/>
      </c>
      <c r="AP143" s="8" t="str">
        <f>IFERROR(RANK('Stock Guide'!P144,'Stock Guide'!P:P,0)+COUNTIF('Stock Guide'!$P$6:'Stock Guide'!P144,'Stock Guide'!P144)-1,"")</f>
        <v/>
      </c>
      <c r="AQ143" s="8" t="str">
        <f>IFERROR(RANK('Stock Guide'!W144,'Stock Guide'!W:W,1)+COUNTIF('Stock Guide'!$W$6:'Stock Guide'!W144,'Stock Guide'!W144)-1,"")</f>
        <v/>
      </c>
    </row>
    <row r="144" spans="32:43" ht="17.25" customHeight="1" x14ac:dyDescent="0.25">
      <c r="AF144" s="6"/>
      <c r="AG144" s="6"/>
      <c r="AH144" s="7"/>
      <c r="AI144" s="8" t="str">
        <f>IFERROR(RANK('Stock Guide'!U145,'Stock Guide'!U:U,0)+COUNTIF('Stock Guide'!$U$6:'Stock Guide'!U145,'Stock Guide'!U145)-1,"")</f>
        <v/>
      </c>
      <c r="AJ144" s="8" t="str">
        <f>IFERROR(RANK('Stock Guide'!V145,'Stock Guide'!V:V,0)+COUNTIF('Stock Guide'!$V$6:'Stock Guide'!V145,'Stock Guide'!V145)-1,"")</f>
        <v/>
      </c>
      <c r="AK144" s="8" t="str">
        <f>IFERROR(RANK('Stock Guide'!W145,'Stock Guide'!W:W,0)+COUNTIF('Stock Guide'!$W$6:'Stock Guide'!W145,'Stock Guide'!W145)-1,"")</f>
        <v/>
      </c>
      <c r="AL144" s="8">
        <f>IFERROR(RANK('Stock Guide'!J145,'Stock Guide'!J:J,0)+COUNTIF('Stock Guide'!$J$6:'Stock Guide'!J145,'Stock Guide'!J145)-1,"")</f>
        <v>72</v>
      </c>
      <c r="AM144" s="8">
        <f>IFERROR(RANK('Stock Guide'!K145,'Stock Guide'!K:K,0)+COUNTIF('Stock Guide'!$K$6:'Stock Guide'!K145,'Stock Guide'!K145)-1,"")</f>
        <v>68</v>
      </c>
      <c r="AN144" s="8" t="str">
        <f>IFERROR(RANK('Stock Guide'!L145,'Stock Guide'!L:L,0)+COUNTIF('Stock Guide'!$L$6:'Stock Guide'!L145,'Stock Guide'!L145)-1,"")</f>
        <v/>
      </c>
      <c r="AO144" s="8" t="str">
        <f>IFERROR(RANK('Stock Guide'!N145,'Stock Guide'!N:N,0)+COUNTIF('Stock Guide'!$N$6:'Stock Guide'!N145,'Stock Guide'!N145)-1,"")</f>
        <v/>
      </c>
      <c r="AP144" s="8" t="str">
        <f>IFERROR(RANK('Stock Guide'!P145,'Stock Guide'!P:P,0)+COUNTIF('Stock Guide'!$P$6:'Stock Guide'!P145,'Stock Guide'!P145)-1,"")</f>
        <v/>
      </c>
      <c r="AQ144" s="8" t="str">
        <f>IFERROR(RANK('Stock Guide'!W145,'Stock Guide'!W:W,1)+COUNTIF('Stock Guide'!$W$6:'Stock Guide'!W145,'Stock Guide'!W145)-1,"")</f>
        <v/>
      </c>
    </row>
    <row r="145" spans="32:43" ht="17.25" customHeight="1" x14ac:dyDescent="0.25">
      <c r="AF145" s="6"/>
      <c r="AG145" s="6"/>
      <c r="AH145" s="7"/>
      <c r="AI145" s="8" t="str">
        <f>IFERROR(RANK('Stock Guide'!U146,'Stock Guide'!U:U,0)+COUNTIF('Stock Guide'!$U$6:'Stock Guide'!U146,'Stock Guide'!U146)-1,"")</f>
        <v/>
      </c>
      <c r="AJ145" s="8" t="str">
        <f>IFERROR(RANK('Stock Guide'!V146,'Stock Guide'!V:V,0)+COUNTIF('Stock Guide'!$V$6:'Stock Guide'!V146,'Stock Guide'!V146)-1,"")</f>
        <v/>
      </c>
      <c r="AK145" s="8" t="str">
        <f>IFERROR(RANK('Stock Guide'!W146,'Stock Guide'!W:W,0)+COUNTIF('Stock Guide'!$W$6:'Stock Guide'!W146,'Stock Guide'!W146)-1,"")</f>
        <v/>
      </c>
      <c r="AL145" s="8">
        <f>IFERROR(RANK('Stock Guide'!J146,'Stock Guide'!J:J,0)+COUNTIF('Stock Guide'!$J$6:'Stock Guide'!J146,'Stock Guide'!J146)-1,"")</f>
        <v>72</v>
      </c>
      <c r="AM145" s="8">
        <f>IFERROR(RANK('Stock Guide'!K146,'Stock Guide'!K:K,0)+COUNTIF('Stock Guide'!$K$6:'Stock Guide'!K146,'Stock Guide'!K146)-1,"")</f>
        <v>68</v>
      </c>
      <c r="AN145" s="8" t="str">
        <f>IFERROR(RANK('Stock Guide'!L146,'Stock Guide'!L:L,0)+COUNTIF('Stock Guide'!$L$6:'Stock Guide'!L146,'Stock Guide'!L146)-1,"")</f>
        <v/>
      </c>
      <c r="AO145" s="8" t="str">
        <f>IFERROR(RANK('Stock Guide'!N146,'Stock Guide'!N:N,0)+COUNTIF('Stock Guide'!$N$6:'Stock Guide'!N146,'Stock Guide'!N146)-1,"")</f>
        <v/>
      </c>
      <c r="AP145" s="8" t="str">
        <f>IFERROR(RANK('Stock Guide'!P146,'Stock Guide'!P:P,0)+COUNTIF('Stock Guide'!$P$6:'Stock Guide'!P146,'Stock Guide'!P146)-1,"")</f>
        <v/>
      </c>
      <c r="AQ145" s="8" t="str">
        <f>IFERROR(RANK('Stock Guide'!W146,'Stock Guide'!W:W,1)+COUNTIF('Stock Guide'!$W$6:'Stock Guide'!W146,'Stock Guide'!W146)-1,"")</f>
        <v/>
      </c>
    </row>
    <row r="146" spans="32:43" ht="17.25" customHeight="1" x14ac:dyDescent="0.25">
      <c r="AF146" s="6"/>
      <c r="AG146" s="6"/>
      <c r="AH146" s="7"/>
      <c r="AI146" s="8" t="str">
        <f>IFERROR(RANK('Stock Guide'!U147,'Stock Guide'!U:U,0)+COUNTIF('Stock Guide'!$U$6:'Stock Guide'!U147,'Stock Guide'!U147)-1,"")</f>
        <v/>
      </c>
      <c r="AJ146" s="8" t="str">
        <f>IFERROR(RANK('Stock Guide'!V147,'Stock Guide'!V:V,0)+COUNTIF('Stock Guide'!$V$6:'Stock Guide'!V147,'Stock Guide'!V147)-1,"")</f>
        <v/>
      </c>
      <c r="AK146" s="8" t="str">
        <f>IFERROR(RANK('Stock Guide'!W147,'Stock Guide'!W:W,0)+COUNTIF('Stock Guide'!$W$6:'Stock Guide'!W147,'Stock Guide'!W147)-1,"")</f>
        <v/>
      </c>
      <c r="AL146" s="8">
        <f>IFERROR(RANK('Stock Guide'!J147,'Stock Guide'!J:J,0)+COUNTIF('Stock Guide'!$J$6:'Stock Guide'!J147,'Stock Guide'!J147)-1,"")</f>
        <v>72</v>
      </c>
      <c r="AM146" s="8">
        <f>IFERROR(RANK('Stock Guide'!K147,'Stock Guide'!K:K,0)+COUNTIF('Stock Guide'!$K$6:'Stock Guide'!K147,'Stock Guide'!K147)-1,"")</f>
        <v>68</v>
      </c>
      <c r="AN146" s="8" t="str">
        <f>IFERROR(RANK('Stock Guide'!L147,'Stock Guide'!L:L,0)+COUNTIF('Stock Guide'!$L$6:'Stock Guide'!L147,'Stock Guide'!L147)-1,"")</f>
        <v/>
      </c>
      <c r="AO146" s="8" t="str">
        <f>IFERROR(RANK('Stock Guide'!N147,'Stock Guide'!N:N,0)+COUNTIF('Stock Guide'!$N$6:'Stock Guide'!N147,'Stock Guide'!N147)-1,"")</f>
        <v/>
      </c>
      <c r="AP146" s="8" t="str">
        <f>IFERROR(RANK('Stock Guide'!P147,'Stock Guide'!P:P,0)+COUNTIF('Stock Guide'!$P$6:'Stock Guide'!P147,'Stock Guide'!P147)-1,"")</f>
        <v/>
      </c>
      <c r="AQ146" s="8" t="str">
        <f>IFERROR(RANK('Stock Guide'!W147,'Stock Guide'!W:W,1)+COUNTIF('Stock Guide'!$W$6:'Stock Guide'!W147,'Stock Guide'!W147)-1,"")</f>
        <v/>
      </c>
    </row>
    <row r="147" spans="32:43" ht="17.25" customHeight="1" x14ac:dyDescent="0.25">
      <c r="AF147" s="6"/>
      <c r="AG147" s="6"/>
      <c r="AH147" s="7"/>
      <c r="AI147" s="8" t="str">
        <f>IFERROR(RANK('Stock Guide'!U148,'Stock Guide'!U:U,0)+COUNTIF('Stock Guide'!$U$6:'Stock Guide'!U148,'Stock Guide'!U148)-1,"")</f>
        <v/>
      </c>
      <c r="AJ147" s="8" t="str">
        <f>IFERROR(RANK('Stock Guide'!V148,'Stock Guide'!V:V,0)+COUNTIF('Stock Guide'!$V$6:'Stock Guide'!V148,'Stock Guide'!V148)-1,"")</f>
        <v/>
      </c>
      <c r="AK147" s="8" t="str">
        <f>IFERROR(RANK('Stock Guide'!W148,'Stock Guide'!W:W,0)+COUNTIF('Stock Guide'!$W$6:'Stock Guide'!W148,'Stock Guide'!W148)-1,"")</f>
        <v/>
      </c>
      <c r="AL147" s="8">
        <f>IFERROR(RANK('Stock Guide'!J148,'Stock Guide'!J:J,0)+COUNTIF('Stock Guide'!$J$6:'Stock Guide'!J148,'Stock Guide'!J148)-1,"")</f>
        <v>72</v>
      </c>
      <c r="AM147" s="8">
        <f>IFERROR(RANK('Stock Guide'!K148,'Stock Guide'!K:K,0)+COUNTIF('Stock Guide'!$K$6:'Stock Guide'!K148,'Stock Guide'!K148)-1,"")</f>
        <v>68</v>
      </c>
      <c r="AN147" s="8" t="str">
        <f>IFERROR(RANK('Stock Guide'!L148,'Stock Guide'!L:L,0)+COUNTIF('Stock Guide'!$L$6:'Stock Guide'!L148,'Stock Guide'!L148)-1,"")</f>
        <v/>
      </c>
      <c r="AO147" s="8" t="str">
        <f>IFERROR(RANK('Stock Guide'!N148,'Stock Guide'!N:N,0)+COUNTIF('Stock Guide'!$N$6:'Stock Guide'!N148,'Stock Guide'!N148)-1,"")</f>
        <v/>
      </c>
      <c r="AP147" s="8" t="str">
        <f>IFERROR(RANK('Stock Guide'!P148,'Stock Guide'!P:P,0)+COUNTIF('Stock Guide'!$P$6:'Stock Guide'!P148,'Stock Guide'!P148)-1,"")</f>
        <v/>
      </c>
      <c r="AQ147" s="8" t="str">
        <f>IFERROR(RANK('Stock Guide'!W148,'Stock Guide'!W:W,1)+COUNTIF('Stock Guide'!$W$6:'Stock Guide'!W148,'Stock Guide'!W148)-1,"")</f>
        <v/>
      </c>
    </row>
    <row r="148" spans="32:43" ht="17.25" customHeight="1" x14ac:dyDescent="0.25">
      <c r="AF148" s="6"/>
      <c r="AG148" s="6"/>
      <c r="AH148" s="7"/>
      <c r="AI148" s="8" t="str">
        <f>IFERROR(RANK('Stock Guide'!U149,'Stock Guide'!U:U,0)+COUNTIF('Stock Guide'!$U$6:'Stock Guide'!U149,'Stock Guide'!U149)-1,"")</f>
        <v/>
      </c>
      <c r="AJ148" s="8" t="str">
        <f>IFERROR(RANK('Stock Guide'!V149,'Stock Guide'!V:V,0)+COUNTIF('Stock Guide'!$V$6:'Stock Guide'!V149,'Stock Guide'!V149)-1,"")</f>
        <v/>
      </c>
      <c r="AK148" s="8" t="str">
        <f>IFERROR(RANK('Stock Guide'!W149,'Stock Guide'!W:W,0)+COUNTIF('Stock Guide'!$W$6:'Stock Guide'!W149,'Stock Guide'!W149)-1,"")</f>
        <v/>
      </c>
      <c r="AL148" s="8">
        <f>IFERROR(RANK('Stock Guide'!J149,'Stock Guide'!J:J,0)+COUNTIF('Stock Guide'!$J$6:'Stock Guide'!J149,'Stock Guide'!J149)-1,"")</f>
        <v>72</v>
      </c>
      <c r="AM148" s="8">
        <f>IFERROR(RANK('Stock Guide'!K149,'Stock Guide'!K:K,0)+COUNTIF('Stock Guide'!$K$6:'Stock Guide'!K149,'Stock Guide'!K149)-1,"")</f>
        <v>68</v>
      </c>
      <c r="AN148" s="8" t="str">
        <f>IFERROR(RANK('Stock Guide'!L149,'Stock Guide'!L:L,0)+COUNTIF('Stock Guide'!$L$6:'Stock Guide'!L149,'Stock Guide'!L149)-1,"")</f>
        <v/>
      </c>
      <c r="AO148" s="8" t="str">
        <f>IFERROR(RANK('Stock Guide'!N149,'Stock Guide'!N:N,0)+COUNTIF('Stock Guide'!$N$6:'Stock Guide'!N149,'Stock Guide'!N149)-1,"")</f>
        <v/>
      </c>
      <c r="AP148" s="8" t="str">
        <f>IFERROR(RANK('Stock Guide'!P149,'Stock Guide'!P:P,0)+COUNTIF('Stock Guide'!$P$6:'Stock Guide'!P149,'Stock Guide'!P149)-1,"")</f>
        <v/>
      </c>
      <c r="AQ148" s="8" t="str">
        <f>IFERROR(RANK('Stock Guide'!W149,'Stock Guide'!W:W,1)+COUNTIF('Stock Guide'!$W$6:'Stock Guide'!W149,'Stock Guide'!W149)-1,"")</f>
        <v/>
      </c>
    </row>
    <row r="149" spans="32:43" ht="17.25" customHeight="1" x14ac:dyDescent="0.25">
      <c r="AF149" s="6"/>
      <c r="AG149" s="6"/>
      <c r="AH149" s="7"/>
      <c r="AI149" s="8" t="str">
        <f>IFERROR(RANK('Stock Guide'!U150,'Stock Guide'!U:U,0)+COUNTIF('Stock Guide'!$U$6:'Stock Guide'!U150,'Stock Guide'!U150)-1,"")</f>
        <v/>
      </c>
      <c r="AJ149" s="8" t="str">
        <f>IFERROR(RANK('Stock Guide'!V150,'Stock Guide'!V:V,0)+COUNTIF('Stock Guide'!$V$6:'Stock Guide'!V150,'Stock Guide'!V150)-1,"")</f>
        <v/>
      </c>
      <c r="AK149" s="8" t="str">
        <f>IFERROR(RANK('Stock Guide'!W150,'Stock Guide'!W:W,0)+COUNTIF('Stock Guide'!$W$6:'Stock Guide'!W150,'Stock Guide'!W150)-1,"")</f>
        <v/>
      </c>
      <c r="AL149" s="8">
        <f>IFERROR(RANK('Stock Guide'!J150,'Stock Guide'!J:J,0)+COUNTIF('Stock Guide'!$J$6:'Stock Guide'!J150,'Stock Guide'!J150)-1,"")</f>
        <v>72</v>
      </c>
      <c r="AM149" s="8">
        <f>IFERROR(RANK('Stock Guide'!K150,'Stock Guide'!K:K,0)+COUNTIF('Stock Guide'!$K$6:'Stock Guide'!K150,'Stock Guide'!K150)-1,"")</f>
        <v>68</v>
      </c>
      <c r="AN149" s="8" t="str">
        <f>IFERROR(RANK('Stock Guide'!L150,'Stock Guide'!L:L,0)+COUNTIF('Stock Guide'!$L$6:'Stock Guide'!L150,'Stock Guide'!L150)-1,"")</f>
        <v/>
      </c>
      <c r="AO149" s="8" t="str">
        <f>IFERROR(RANK('Stock Guide'!N150,'Stock Guide'!N:N,0)+COUNTIF('Stock Guide'!$N$6:'Stock Guide'!N150,'Stock Guide'!N150)-1,"")</f>
        <v/>
      </c>
      <c r="AP149" s="8" t="str">
        <f>IFERROR(RANK('Stock Guide'!P150,'Stock Guide'!P:P,0)+COUNTIF('Stock Guide'!$P$6:'Stock Guide'!P150,'Stock Guide'!P150)-1,"")</f>
        <v/>
      </c>
      <c r="AQ149" s="8" t="str">
        <f>IFERROR(RANK('Stock Guide'!W150,'Stock Guide'!W:W,1)+COUNTIF('Stock Guide'!$W$6:'Stock Guide'!W150,'Stock Guide'!W150)-1,"")</f>
        <v/>
      </c>
    </row>
    <row r="150" spans="32:43" ht="17.25" customHeight="1" x14ac:dyDescent="0.25">
      <c r="AF150" s="6"/>
      <c r="AG150" s="6"/>
      <c r="AH150" s="7"/>
      <c r="AI150" s="8" t="str">
        <f>IFERROR(RANK('Stock Guide'!U151,'Stock Guide'!U:U,0)+COUNTIF('Stock Guide'!$U$6:'Stock Guide'!U151,'Stock Guide'!U151)-1,"")</f>
        <v/>
      </c>
      <c r="AJ150" s="8" t="str">
        <f>IFERROR(RANK('Stock Guide'!V151,'Stock Guide'!V:V,0)+COUNTIF('Stock Guide'!$V$6:'Stock Guide'!V151,'Stock Guide'!V151)-1,"")</f>
        <v/>
      </c>
      <c r="AK150" s="8" t="str">
        <f>IFERROR(RANK('Stock Guide'!W151,'Stock Guide'!W:W,0)+COUNTIF('Stock Guide'!$W$6:'Stock Guide'!W151,'Stock Guide'!W151)-1,"")</f>
        <v/>
      </c>
      <c r="AL150" s="8">
        <f>IFERROR(RANK('Stock Guide'!J151,'Stock Guide'!J:J,0)+COUNTIF('Stock Guide'!$J$6:'Stock Guide'!J151,'Stock Guide'!J151)-1,"")</f>
        <v>72</v>
      </c>
      <c r="AM150" s="8">
        <f>IFERROR(RANK('Stock Guide'!K151,'Stock Guide'!K:K,0)+COUNTIF('Stock Guide'!$K$6:'Stock Guide'!K151,'Stock Guide'!K151)-1,"")</f>
        <v>68</v>
      </c>
      <c r="AN150" s="8" t="str">
        <f>IFERROR(RANK('Stock Guide'!L151,'Stock Guide'!L:L,0)+COUNTIF('Stock Guide'!$L$6:'Stock Guide'!L151,'Stock Guide'!L151)-1,"")</f>
        <v/>
      </c>
      <c r="AO150" s="8" t="str">
        <f>IFERROR(RANK('Stock Guide'!N151,'Stock Guide'!N:N,0)+COUNTIF('Stock Guide'!$N$6:'Stock Guide'!N151,'Stock Guide'!N151)-1,"")</f>
        <v/>
      </c>
      <c r="AP150" s="8" t="str">
        <f>IFERROR(RANK('Stock Guide'!P151,'Stock Guide'!P:P,0)+COUNTIF('Stock Guide'!$P$6:'Stock Guide'!P151,'Stock Guide'!P151)-1,"")</f>
        <v/>
      </c>
      <c r="AQ150" s="8" t="str">
        <f>IFERROR(RANK('Stock Guide'!W151,'Stock Guide'!W:W,1)+COUNTIF('Stock Guide'!$W$6:'Stock Guide'!W151,'Stock Guide'!W151)-1,"")</f>
        <v/>
      </c>
    </row>
    <row r="151" spans="32:43" ht="17.25" customHeight="1" x14ac:dyDescent="0.25">
      <c r="AF151" s="6"/>
      <c r="AG151" s="6"/>
      <c r="AH151" s="7"/>
      <c r="AI151" s="8" t="str">
        <f>IFERROR(RANK('Stock Guide'!U152,'Stock Guide'!U:U,0)+COUNTIF('Stock Guide'!$U$6:'Stock Guide'!U152,'Stock Guide'!U152)-1,"")</f>
        <v/>
      </c>
      <c r="AJ151" s="8" t="str">
        <f>IFERROR(RANK('Stock Guide'!V152,'Stock Guide'!V:V,0)+COUNTIF('Stock Guide'!$V$6:'Stock Guide'!V152,'Stock Guide'!V152)-1,"")</f>
        <v/>
      </c>
      <c r="AK151" s="8" t="str">
        <f>IFERROR(RANK('Stock Guide'!W152,'Stock Guide'!W:W,0)+COUNTIF('Stock Guide'!$W$6:'Stock Guide'!W152,'Stock Guide'!W152)-1,"")</f>
        <v/>
      </c>
      <c r="AL151" s="8">
        <f>IFERROR(RANK('Stock Guide'!J152,'Stock Guide'!J:J,0)+COUNTIF('Stock Guide'!$J$6:'Stock Guide'!J152,'Stock Guide'!J152)-1,"")</f>
        <v>72</v>
      </c>
      <c r="AM151" s="8">
        <f>IFERROR(RANK('Stock Guide'!K152,'Stock Guide'!K:K,0)+COUNTIF('Stock Guide'!$K$6:'Stock Guide'!K152,'Stock Guide'!K152)-1,"")</f>
        <v>68</v>
      </c>
      <c r="AN151" s="8" t="str">
        <f>IFERROR(RANK('Stock Guide'!L152,'Stock Guide'!L:L,0)+COUNTIF('Stock Guide'!$L$6:'Stock Guide'!L152,'Stock Guide'!L152)-1,"")</f>
        <v/>
      </c>
      <c r="AO151" s="8" t="str">
        <f>IFERROR(RANK('Stock Guide'!N152,'Stock Guide'!N:N,0)+COUNTIF('Stock Guide'!$N$6:'Stock Guide'!N152,'Stock Guide'!N152)-1,"")</f>
        <v/>
      </c>
      <c r="AP151" s="8" t="str">
        <f>IFERROR(RANK('Stock Guide'!P152,'Stock Guide'!P:P,0)+COUNTIF('Stock Guide'!$P$6:'Stock Guide'!P152,'Stock Guide'!P152)-1,"")</f>
        <v/>
      </c>
      <c r="AQ151" s="8" t="str">
        <f>IFERROR(RANK('Stock Guide'!W152,'Stock Guide'!W:W,1)+COUNTIF('Stock Guide'!$W$6:'Stock Guide'!W152,'Stock Guide'!W152)-1,"")</f>
        <v/>
      </c>
    </row>
    <row r="152" spans="32:43" ht="17.25" customHeight="1" x14ac:dyDescent="0.25">
      <c r="AF152" s="6"/>
      <c r="AG152" s="6"/>
      <c r="AH152" s="7"/>
      <c r="AI152" s="8" t="str">
        <f>IFERROR(RANK('Stock Guide'!U153,'Stock Guide'!U:U,0)+COUNTIF('Stock Guide'!$U$6:'Stock Guide'!U153,'Stock Guide'!U153)-1,"")</f>
        <v/>
      </c>
      <c r="AJ152" s="8" t="str">
        <f>IFERROR(RANK('Stock Guide'!V153,'Stock Guide'!V:V,0)+COUNTIF('Stock Guide'!$V$6:'Stock Guide'!V153,'Stock Guide'!V153)-1,"")</f>
        <v/>
      </c>
      <c r="AK152" s="8" t="str">
        <f>IFERROR(RANK('Stock Guide'!W153,'Stock Guide'!W:W,0)+COUNTIF('Stock Guide'!$W$6:'Stock Guide'!W153,'Stock Guide'!W153)-1,"")</f>
        <v/>
      </c>
      <c r="AL152" s="8">
        <f>IFERROR(RANK('Stock Guide'!J153,'Stock Guide'!J:J,0)+COUNTIF('Stock Guide'!$J$6:'Stock Guide'!J153,'Stock Guide'!J153)-1,"")</f>
        <v>72</v>
      </c>
      <c r="AM152" s="8">
        <f>IFERROR(RANK('Stock Guide'!K153,'Stock Guide'!K:K,0)+COUNTIF('Stock Guide'!$K$6:'Stock Guide'!K153,'Stock Guide'!K153)-1,"")</f>
        <v>68</v>
      </c>
      <c r="AN152" s="8" t="str">
        <f>IFERROR(RANK('Stock Guide'!L153,'Stock Guide'!L:L,0)+COUNTIF('Stock Guide'!$L$6:'Stock Guide'!L153,'Stock Guide'!L153)-1,"")</f>
        <v/>
      </c>
      <c r="AO152" s="8" t="str">
        <f>IFERROR(RANK('Stock Guide'!N153,'Stock Guide'!N:N,0)+COUNTIF('Stock Guide'!$N$6:'Stock Guide'!N153,'Stock Guide'!N153)-1,"")</f>
        <v/>
      </c>
      <c r="AP152" s="8" t="str">
        <f>IFERROR(RANK('Stock Guide'!P153,'Stock Guide'!P:P,0)+COUNTIF('Stock Guide'!$P$6:'Stock Guide'!P153,'Stock Guide'!P153)-1,"")</f>
        <v/>
      </c>
      <c r="AQ152" s="8" t="str">
        <f>IFERROR(RANK('Stock Guide'!W153,'Stock Guide'!W:W,1)+COUNTIF('Stock Guide'!$W$6:'Stock Guide'!W153,'Stock Guide'!W153)-1,"")</f>
        <v/>
      </c>
    </row>
    <row r="153" spans="32:43" ht="17.25" customHeight="1" x14ac:dyDescent="0.25">
      <c r="AF153" s="6"/>
      <c r="AG153" s="6"/>
      <c r="AH153" s="7"/>
      <c r="AI153" s="8" t="str">
        <f>IFERROR(RANK('Stock Guide'!U154,'Stock Guide'!U:U,0)+COUNTIF('Stock Guide'!$U$6:'Stock Guide'!U154,'Stock Guide'!U154)-1,"")</f>
        <v/>
      </c>
      <c r="AJ153" s="8" t="str">
        <f>IFERROR(RANK('Stock Guide'!V154,'Stock Guide'!V:V,0)+COUNTIF('Stock Guide'!$V$6:'Stock Guide'!V154,'Stock Guide'!V154)-1,"")</f>
        <v/>
      </c>
      <c r="AK153" s="8" t="str">
        <f>IFERROR(RANK('Stock Guide'!W154,'Stock Guide'!W:W,0)+COUNTIF('Stock Guide'!$W$6:'Stock Guide'!W154,'Stock Guide'!W154)-1,"")</f>
        <v/>
      </c>
      <c r="AL153" s="8">
        <f>IFERROR(RANK('Stock Guide'!J154,'Stock Guide'!J:J,0)+COUNTIF('Stock Guide'!$J$6:'Stock Guide'!J154,'Stock Guide'!J154)-1,"")</f>
        <v>72</v>
      </c>
      <c r="AM153" s="8">
        <f>IFERROR(RANK('Stock Guide'!K154,'Stock Guide'!K:K,0)+COUNTIF('Stock Guide'!$K$6:'Stock Guide'!K154,'Stock Guide'!K154)-1,"")</f>
        <v>68</v>
      </c>
      <c r="AN153" s="8" t="str">
        <f>IFERROR(RANK('Stock Guide'!L154,'Stock Guide'!L:L,0)+COUNTIF('Stock Guide'!$L$6:'Stock Guide'!L154,'Stock Guide'!L154)-1,"")</f>
        <v/>
      </c>
      <c r="AO153" s="8" t="str">
        <f>IFERROR(RANK('Stock Guide'!N154,'Stock Guide'!N:N,0)+COUNTIF('Stock Guide'!$N$6:'Stock Guide'!N154,'Stock Guide'!N154)-1,"")</f>
        <v/>
      </c>
      <c r="AP153" s="8" t="str">
        <f>IFERROR(RANK('Stock Guide'!P154,'Stock Guide'!P:P,0)+COUNTIF('Stock Guide'!$P$6:'Stock Guide'!P154,'Stock Guide'!P154)-1,"")</f>
        <v/>
      </c>
      <c r="AQ153" s="8" t="str">
        <f>IFERROR(RANK('Stock Guide'!W154,'Stock Guide'!W:W,1)+COUNTIF('Stock Guide'!$W$6:'Stock Guide'!W154,'Stock Guide'!W154)-1,"")</f>
        <v/>
      </c>
    </row>
    <row r="154" spans="32:43" ht="17.25" customHeight="1" x14ac:dyDescent="0.25">
      <c r="AF154" s="6"/>
      <c r="AG154" s="6"/>
      <c r="AH154" s="7"/>
      <c r="AI154" s="8" t="str">
        <f>IFERROR(RANK('Stock Guide'!U155,'Stock Guide'!U:U,0)+COUNTIF('Stock Guide'!$U$6:'Stock Guide'!U155,'Stock Guide'!U155)-1,"")</f>
        <v/>
      </c>
      <c r="AJ154" s="8" t="str">
        <f>IFERROR(RANK('Stock Guide'!V155,'Stock Guide'!V:V,0)+COUNTIF('Stock Guide'!$V$6:'Stock Guide'!V155,'Stock Guide'!V155)-1,"")</f>
        <v/>
      </c>
      <c r="AK154" s="8" t="str">
        <f>IFERROR(RANK('Stock Guide'!W155,'Stock Guide'!W:W,0)+COUNTIF('Stock Guide'!$W$6:'Stock Guide'!W155,'Stock Guide'!W155)-1,"")</f>
        <v/>
      </c>
      <c r="AL154" s="8">
        <f>IFERROR(RANK('Stock Guide'!J155,'Stock Guide'!J:J,0)+COUNTIF('Stock Guide'!$J$6:'Stock Guide'!J155,'Stock Guide'!J155)-1,"")</f>
        <v>72</v>
      </c>
      <c r="AM154" s="8">
        <f>IFERROR(RANK('Stock Guide'!K155,'Stock Guide'!K:K,0)+COUNTIF('Stock Guide'!$K$6:'Stock Guide'!K155,'Stock Guide'!K155)-1,"")</f>
        <v>68</v>
      </c>
      <c r="AN154" s="8" t="str">
        <f>IFERROR(RANK('Stock Guide'!L155,'Stock Guide'!L:L,0)+COUNTIF('Stock Guide'!$L$6:'Stock Guide'!L155,'Stock Guide'!L155)-1,"")</f>
        <v/>
      </c>
      <c r="AO154" s="8" t="str">
        <f>IFERROR(RANK('Stock Guide'!N155,'Stock Guide'!N:N,0)+COUNTIF('Stock Guide'!$N$6:'Stock Guide'!N155,'Stock Guide'!N155)-1,"")</f>
        <v/>
      </c>
      <c r="AP154" s="8" t="str">
        <f>IFERROR(RANK('Stock Guide'!P155,'Stock Guide'!P:P,0)+COUNTIF('Stock Guide'!$P$6:'Stock Guide'!P155,'Stock Guide'!P155)-1,"")</f>
        <v/>
      </c>
      <c r="AQ154" s="8" t="str">
        <f>IFERROR(RANK('Stock Guide'!W155,'Stock Guide'!W:W,1)+COUNTIF('Stock Guide'!$W$6:'Stock Guide'!W155,'Stock Guide'!W155)-1,"")</f>
        <v/>
      </c>
    </row>
    <row r="155" spans="32:43" ht="17.25" customHeight="1" x14ac:dyDescent="0.25">
      <c r="AF155" s="6"/>
      <c r="AG155" s="6"/>
      <c r="AH155" s="7"/>
      <c r="AI155" s="8" t="str">
        <f>IFERROR(RANK('Stock Guide'!U156,'Stock Guide'!U:U,0)+COUNTIF('Stock Guide'!$U$6:'Stock Guide'!U156,'Stock Guide'!U156)-1,"")</f>
        <v/>
      </c>
      <c r="AJ155" s="8" t="str">
        <f>IFERROR(RANK('Stock Guide'!V156,'Stock Guide'!V:V,0)+COUNTIF('Stock Guide'!$V$6:'Stock Guide'!V156,'Stock Guide'!V156)-1,"")</f>
        <v/>
      </c>
      <c r="AK155" s="8" t="str">
        <f>IFERROR(RANK('Stock Guide'!W156,'Stock Guide'!W:W,0)+COUNTIF('Stock Guide'!$W$6:'Stock Guide'!W156,'Stock Guide'!W156)-1,"")</f>
        <v/>
      </c>
      <c r="AL155" s="8">
        <f>IFERROR(RANK('Stock Guide'!J156,'Stock Guide'!J:J,0)+COUNTIF('Stock Guide'!$J$6:'Stock Guide'!J156,'Stock Guide'!J156)-1,"")</f>
        <v>72</v>
      </c>
      <c r="AM155" s="8">
        <f>IFERROR(RANK('Stock Guide'!K156,'Stock Guide'!K:K,0)+COUNTIF('Stock Guide'!$K$6:'Stock Guide'!K156,'Stock Guide'!K156)-1,"")</f>
        <v>68</v>
      </c>
      <c r="AN155" s="8" t="str">
        <f>IFERROR(RANK('Stock Guide'!L156,'Stock Guide'!L:L,0)+COUNTIF('Stock Guide'!$L$6:'Stock Guide'!L156,'Stock Guide'!L156)-1,"")</f>
        <v/>
      </c>
      <c r="AO155" s="8" t="str">
        <f>IFERROR(RANK('Stock Guide'!N156,'Stock Guide'!N:N,0)+COUNTIF('Stock Guide'!$N$6:'Stock Guide'!N156,'Stock Guide'!N156)-1,"")</f>
        <v/>
      </c>
      <c r="AP155" s="8" t="str">
        <f>IFERROR(RANK('Stock Guide'!P156,'Stock Guide'!P:P,0)+COUNTIF('Stock Guide'!$P$6:'Stock Guide'!P156,'Stock Guide'!P156)-1,"")</f>
        <v/>
      </c>
      <c r="AQ155" s="8" t="str">
        <f>IFERROR(RANK('Stock Guide'!W156,'Stock Guide'!W:W,1)+COUNTIF('Stock Guide'!$W$6:'Stock Guide'!W156,'Stock Guide'!W156)-1,"")</f>
        <v/>
      </c>
    </row>
    <row r="156" spans="32:43" ht="17.25" customHeight="1" x14ac:dyDescent="0.25">
      <c r="AF156" s="6"/>
      <c r="AG156" s="6"/>
      <c r="AH156" s="7"/>
      <c r="AI156" s="8" t="str">
        <f>IFERROR(RANK('Stock Guide'!U157,'Stock Guide'!U:U,0)+COUNTIF('Stock Guide'!$U$6:'Stock Guide'!U157,'Stock Guide'!U157)-1,"")</f>
        <v/>
      </c>
      <c r="AJ156" s="8" t="str">
        <f>IFERROR(RANK('Stock Guide'!V157,'Stock Guide'!V:V,0)+COUNTIF('Stock Guide'!$V$6:'Stock Guide'!V157,'Stock Guide'!V157)-1,"")</f>
        <v/>
      </c>
      <c r="AK156" s="8" t="str">
        <f>IFERROR(RANK('Stock Guide'!W157,'Stock Guide'!W:W,0)+COUNTIF('Stock Guide'!$W$6:'Stock Guide'!W157,'Stock Guide'!W157)-1,"")</f>
        <v/>
      </c>
      <c r="AL156" s="8">
        <f>IFERROR(RANK('Stock Guide'!J157,'Stock Guide'!J:J,0)+COUNTIF('Stock Guide'!$J$6:'Stock Guide'!J157,'Stock Guide'!J157)-1,"")</f>
        <v>72</v>
      </c>
      <c r="AM156" s="8">
        <f>IFERROR(RANK('Stock Guide'!K157,'Stock Guide'!K:K,0)+COUNTIF('Stock Guide'!$K$6:'Stock Guide'!K157,'Stock Guide'!K157)-1,"")</f>
        <v>68</v>
      </c>
      <c r="AN156" s="8" t="str">
        <f>IFERROR(RANK('Stock Guide'!L157,'Stock Guide'!L:L,0)+COUNTIF('Stock Guide'!$L$6:'Stock Guide'!L157,'Stock Guide'!L157)-1,"")</f>
        <v/>
      </c>
      <c r="AO156" s="8" t="str">
        <f>IFERROR(RANK('Stock Guide'!N157,'Stock Guide'!N:N,0)+COUNTIF('Stock Guide'!$N$6:'Stock Guide'!N157,'Stock Guide'!N157)-1,"")</f>
        <v/>
      </c>
      <c r="AP156" s="8" t="str">
        <f>IFERROR(RANK('Stock Guide'!P157,'Stock Guide'!P:P,0)+COUNTIF('Stock Guide'!$P$6:'Stock Guide'!P157,'Stock Guide'!P157)-1,"")</f>
        <v/>
      </c>
      <c r="AQ156" s="8" t="str">
        <f>IFERROR(RANK('Stock Guide'!W157,'Stock Guide'!W:W,1)+COUNTIF('Stock Guide'!$W$6:'Stock Guide'!W157,'Stock Guide'!W157)-1,"")</f>
        <v/>
      </c>
    </row>
    <row r="157" spans="32:43" ht="17.25" customHeight="1" x14ac:dyDescent="0.25">
      <c r="AF157" s="6"/>
      <c r="AG157" s="6"/>
      <c r="AH157" s="7"/>
      <c r="AI157" s="8" t="str">
        <f>IFERROR(RANK('Stock Guide'!U158,'Stock Guide'!U:U,0)+COUNTIF('Stock Guide'!$U$6:'Stock Guide'!U158,'Stock Guide'!U158)-1,"")</f>
        <v/>
      </c>
      <c r="AJ157" s="8" t="str">
        <f>IFERROR(RANK('Stock Guide'!V158,'Stock Guide'!V:V,0)+COUNTIF('Stock Guide'!$V$6:'Stock Guide'!V158,'Stock Guide'!V158)-1,"")</f>
        <v/>
      </c>
      <c r="AK157" s="8" t="str">
        <f>IFERROR(RANK('Stock Guide'!W158,'Stock Guide'!W:W,0)+COUNTIF('Stock Guide'!$W$6:'Stock Guide'!W158,'Stock Guide'!W158)-1,"")</f>
        <v/>
      </c>
      <c r="AL157" s="8">
        <f>IFERROR(RANK('Stock Guide'!J158,'Stock Guide'!J:J,0)+COUNTIF('Stock Guide'!$J$6:'Stock Guide'!J158,'Stock Guide'!J158)-1,"")</f>
        <v>72</v>
      </c>
      <c r="AM157" s="8">
        <f>IFERROR(RANK('Stock Guide'!K158,'Stock Guide'!K:K,0)+COUNTIF('Stock Guide'!$K$6:'Stock Guide'!K158,'Stock Guide'!K158)-1,"")</f>
        <v>68</v>
      </c>
      <c r="AN157" s="8" t="str">
        <f>IFERROR(RANK('Stock Guide'!L158,'Stock Guide'!L:L,0)+COUNTIF('Stock Guide'!$L$6:'Stock Guide'!L158,'Stock Guide'!L158)-1,"")</f>
        <v/>
      </c>
      <c r="AO157" s="8" t="str">
        <f>IFERROR(RANK('Stock Guide'!N158,'Stock Guide'!N:N,0)+COUNTIF('Stock Guide'!$N$6:'Stock Guide'!N158,'Stock Guide'!N158)-1,"")</f>
        <v/>
      </c>
      <c r="AP157" s="8" t="str">
        <f>IFERROR(RANK('Stock Guide'!P158,'Stock Guide'!P:P,0)+COUNTIF('Stock Guide'!$P$6:'Stock Guide'!P158,'Stock Guide'!P158)-1,"")</f>
        <v/>
      </c>
      <c r="AQ157" s="8" t="str">
        <f>IFERROR(RANK('Stock Guide'!W158,'Stock Guide'!W:W,1)+COUNTIF('Stock Guide'!$W$6:'Stock Guide'!W158,'Stock Guide'!W158)-1,"")</f>
        <v/>
      </c>
    </row>
    <row r="158" spans="32:43" ht="17.25" customHeight="1" x14ac:dyDescent="0.25">
      <c r="AF158" s="6"/>
      <c r="AG158" s="6"/>
      <c r="AH158" s="7"/>
      <c r="AI158" s="8" t="str">
        <f>IFERROR(RANK('Stock Guide'!U159,'Stock Guide'!U:U,0)+COUNTIF('Stock Guide'!$U$6:'Stock Guide'!U159,'Stock Guide'!U159)-1,"")</f>
        <v/>
      </c>
      <c r="AJ158" s="8" t="str">
        <f>IFERROR(RANK('Stock Guide'!V159,'Stock Guide'!V:V,0)+COUNTIF('Stock Guide'!$V$6:'Stock Guide'!V159,'Stock Guide'!V159)-1,"")</f>
        <v/>
      </c>
      <c r="AK158" s="8" t="str">
        <f>IFERROR(RANK('Stock Guide'!W159,'Stock Guide'!W:W,0)+COUNTIF('Stock Guide'!$W$6:'Stock Guide'!W159,'Stock Guide'!W159)-1,"")</f>
        <v/>
      </c>
      <c r="AL158" s="8">
        <f>IFERROR(RANK('Stock Guide'!J159,'Stock Guide'!J:J,0)+COUNTIF('Stock Guide'!$J$6:'Stock Guide'!J159,'Stock Guide'!J159)-1,"")</f>
        <v>72</v>
      </c>
      <c r="AM158" s="8">
        <f>IFERROR(RANK('Stock Guide'!K159,'Stock Guide'!K:K,0)+COUNTIF('Stock Guide'!$K$6:'Stock Guide'!K159,'Stock Guide'!K159)-1,"")</f>
        <v>68</v>
      </c>
      <c r="AN158" s="8" t="str">
        <f>IFERROR(RANK('Stock Guide'!L159,'Stock Guide'!L:L,0)+COUNTIF('Stock Guide'!$L$6:'Stock Guide'!L159,'Stock Guide'!L159)-1,"")</f>
        <v/>
      </c>
      <c r="AO158" s="8" t="str">
        <f>IFERROR(RANK('Stock Guide'!N159,'Stock Guide'!N:N,0)+COUNTIF('Stock Guide'!$N$6:'Stock Guide'!N159,'Stock Guide'!N159)-1,"")</f>
        <v/>
      </c>
      <c r="AP158" s="8" t="str">
        <f>IFERROR(RANK('Stock Guide'!P159,'Stock Guide'!P:P,0)+COUNTIF('Stock Guide'!$P$6:'Stock Guide'!P159,'Stock Guide'!P159)-1,"")</f>
        <v/>
      </c>
      <c r="AQ158" s="8" t="str">
        <f>IFERROR(RANK('Stock Guide'!W159,'Stock Guide'!W:W,1)+COUNTIF('Stock Guide'!$W$6:'Stock Guide'!W159,'Stock Guide'!W159)-1,"")</f>
        <v/>
      </c>
    </row>
    <row r="159" spans="32:43" ht="17.25" customHeight="1" x14ac:dyDescent="0.25">
      <c r="AF159" s="6"/>
      <c r="AG159" s="6"/>
      <c r="AH159" s="7"/>
      <c r="AI159" s="8" t="str">
        <f>IFERROR(RANK('Stock Guide'!U160,'Stock Guide'!U:U,0)+COUNTIF('Stock Guide'!$U$6:'Stock Guide'!U160,'Stock Guide'!U160)-1,"")</f>
        <v/>
      </c>
      <c r="AJ159" s="8" t="str">
        <f>IFERROR(RANK('Stock Guide'!V160,'Stock Guide'!V:V,0)+COUNTIF('Stock Guide'!$V$6:'Stock Guide'!V160,'Stock Guide'!V160)-1,"")</f>
        <v/>
      </c>
      <c r="AK159" s="8" t="str">
        <f>IFERROR(RANK('Stock Guide'!W160,'Stock Guide'!W:W,0)+COUNTIF('Stock Guide'!$W$6:'Stock Guide'!W160,'Stock Guide'!W160)-1,"")</f>
        <v/>
      </c>
      <c r="AL159" s="8">
        <f>IFERROR(RANK('Stock Guide'!J160,'Stock Guide'!J:J,0)+COUNTIF('Stock Guide'!$J$6:'Stock Guide'!J160,'Stock Guide'!J160)-1,"")</f>
        <v>72</v>
      </c>
      <c r="AM159" s="8">
        <f>IFERROR(RANK('Stock Guide'!K160,'Stock Guide'!K:K,0)+COUNTIF('Stock Guide'!$K$6:'Stock Guide'!K160,'Stock Guide'!K160)-1,"")</f>
        <v>68</v>
      </c>
      <c r="AN159" s="8" t="str">
        <f>IFERROR(RANK('Stock Guide'!L160,'Stock Guide'!L:L,0)+COUNTIF('Stock Guide'!$L$6:'Stock Guide'!L160,'Stock Guide'!L160)-1,"")</f>
        <v/>
      </c>
      <c r="AO159" s="8" t="str">
        <f>IFERROR(RANK('Stock Guide'!N160,'Stock Guide'!N:N,0)+COUNTIF('Stock Guide'!$N$6:'Stock Guide'!N160,'Stock Guide'!N160)-1,"")</f>
        <v/>
      </c>
      <c r="AP159" s="8" t="str">
        <f>IFERROR(RANK('Stock Guide'!P160,'Stock Guide'!P:P,0)+COUNTIF('Stock Guide'!$P$6:'Stock Guide'!P160,'Stock Guide'!P160)-1,"")</f>
        <v/>
      </c>
      <c r="AQ159" s="8" t="str">
        <f>IFERROR(RANK('Stock Guide'!W160,'Stock Guide'!W:W,1)+COUNTIF('Stock Guide'!$W$6:'Stock Guide'!W160,'Stock Guide'!W160)-1,"")</f>
        <v/>
      </c>
    </row>
    <row r="160" spans="32:43" ht="17.25" customHeight="1" x14ac:dyDescent="0.25">
      <c r="AF160" s="6"/>
      <c r="AG160" s="6"/>
      <c r="AH160" s="7"/>
      <c r="AI160" s="8" t="str">
        <f>IFERROR(RANK('Stock Guide'!U161,'Stock Guide'!U:U,0)+COUNTIF('Stock Guide'!$U$6:'Stock Guide'!U161,'Stock Guide'!U161)-1,"")</f>
        <v/>
      </c>
      <c r="AJ160" s="8" t="str">
        <f>IFERROR(RANK('Stock Guide'!V161,'Stock Guide'!V:V,0)+COUNTIF('Stock Guide'!$V$6:'Stock Guide'!V161,'Stock Guide'!V161)-1,"")</f>
        <v/>
      </c>
      <c r="AK160" s="8" t="str">
        <f>IFERROR(RANK('Stock Guide'!W161,'Stock Guide'!W:W,0)+COUNTIF('Stock Guide'!$W$6:'Stock Guide'!W161,'Stock Guide'!W161)-1,"")</f>
        <v/>
      </c>
      <c r="AL160" s="8">
        <f>IFERROR(RANK('Stock Guide'!J161,'Stock Guide'!J:J,0)+COUNTIF('Stock Guide'!$J$6:'Stock Guide'!J161,'Stock Guide'!J161)-1,"")</f>
        <v>72</v>
      </c>
      <c r="AM160" s="8">
        <f>IFERROR(RANK('Stock Guide'!K161,'Stock Guide'!K:K,0)+COUNTIF('Stock Guide'!$K$6:'Stock Guide'!K161,'Stock Guide'!K161)-1,"")</f>
        <v>68</v>
      </c>
      <c r="AN160" s="8" t="str">
        <f>IFERROR(RANK('Stock Guide'!L161,'Stock Guide'!L:L,0)+COUNTIF('Stock Guide'!$L$6:'Stock Guide'!L161,'Stock Guide'!L161)-1,"")</f>
        <v/>
      </c>
      <c r="AO160" s="8" t="str">
        <f>IFERROR(RANK('Stock Guide'!N161,'Stock Guide'!N:N,0)+COUNTIF('Stock Guide'!$N$6:'Stock Guide'!N161,'Stock Guide'!N161)-1,"")</f>
        <v/>
      </c>
      <c r="AP160" s="8" t="str">
        <f>IFERROR(RANK('Stock Guide'!P161,'Stock Guide'!P:P,0)+COUNTIF('Stock Guide'!$P$6:'Stock Guide'!P161,'Stock Guide'!P161)-1,"")</f>
        <v/>
      </c>
      <c r="AQ160" s="8" t="str">
        <f>IFERROR(RANK('Stock Guide'!W161,'Stock Guide'!W:W,1)+COUNTIF('Stock Guide'!$W$6:'Stock Guide'!W161,'Stock Guide'!W161)-1,"")</f>
        <v/>
      </c>
    </row>
    <row r="161" spans="32:43" ht="17.25" customHeight="1" x14ac:dyDescent="0.25">
      <c r="AF161" s="6"/>
      <c r="AG161" s="6"/>
      <c r="AH161" s="7"/>
      <c r="AI161" s="8" t="str">
        <f>IFERROR(RANK('Stock Guide'!U162,'Stock Guide'!U:U,0)+COUNTIF('Stock Guide'!$U$6:'Stock Guide'!U162,'Stock Guide'!U162)-1,"")</f>
        <v/>
      </c>
      <c r="AJ161" s="8" t="str">
        <f>IFERROR(RANK('Stock Guide'!V162,'Stock Guide'!V:V,0)+COUNTIF('Stock Guide'!$V$6:'Stock Guide'!V162,'Stock Guide'!V162)-1,"")</f>
        <v/>
      </c>
      <c r="AK161" s="8" t="str">
        <f>IFERROR(RANK('Stock Guide'!W162,'Stock Guide'!W:W,0)+COUNTIF('Stock Guide'!$W$6:'Stock Guide'!W162,'Stock Guide'!W162)-1,"")</f>
        <v/>
      </c>
      <c r="AL161" s="8">
        <f>IFERROR(RANK('Stock Guide'!J162,'Stock Guide'!J:J,0)+COUNTIF('Stock Guide'!$J$6:'Stock Guide'!J162,'Stock Guide'!J162)-1,"")</f>
        <v>72</v>
      </c>
      <c r="AM161" s="8">
        <f>IFERROR(RANK('Stock Guide'!K162,'Stock Guide'!K:K,0)+COUNTIF('Stock Guide'!$K$6:'Stock Guide'!K162,'Stock Guide'!K162)-1,"")</f>
        <v>68</v>
      </c>
      <c r="AN161" s="8" t="str">
        <f>IFERROR(RANK('Stock Guide'!L162,'Stock Guide'!L:L,0)+COUNTIF('Stock Guide'!$L$6:'Stock Guide'!L162,'Stock Guide'!L162)-1,"")</f>
        <v/>
      </c>
      <c r="AO161" s="8" t="str">
        <f>IFERROR(RANK('Stock Guide'!N162,'Stock Guide'!N:N,0)+COUNTIF('Stock Guide'!$N$6:'Stock Guide'!N162,'Stock Guide'!N162)-1,"")</f>
        <v/>
      </c>
      <c r="AP161" s="8" t="str">
        <f>IFERROR(RANK('Stock Guide'!P162,'Stock Guide'!P:P,0)+COUNTIF('Stock Guide'!$P$6:'Stock Guide'!P162,'Stock Guide'!P162)-1,"")</f>
        <v/>
      </c>
      <c r="AQ161" s="8" t="str">
        <f>IFERROR(RANK('Stock Guide'!W162,'Stock Guide'!W:W,1)+COUNTIF('Stock Guide'!$W$6:'Stock Guide'!W162,'Stock Guide'!W162)-1,"")</f>
        <v/>
      </c>
    </row>
    <row r="162" spans="32:43" ht="17.25" customHeight="1" x14ac:dyDescent="0.25">
      <c r="AF162" s="6"/>
      <c r="AG162" s="6"/>
      <c r="AH162" s="7"/>
      <c r="AI162" s="8" t="str">
        <f>IFERROR(RANK('Stock Guide'!U163,'Stock Guide'!U:U,0)+COUNTIF('Stock Guide'!$U$6:'Stock Guide'!U163,'Stock Guide'!U163)-1,"")</f>
        <v/>
      </c>
      <c r="AJ162" s="8" t="str">
        <f>IFERROR(RANK('Stock Guide'!V163,'Stock Guide'!V:V,0)+COUNTIF('Stock Guide'!$V$6:'Stock Guide'!V163,'Stock Guide'!V163)-1,"")</f>
        <v/>
      </c>
      <c r="AK162" s="8" t="str">
        <f>IFERROR(RANK('Stock Guide'!W163,'Stock Guide'!W:W,0)+COUNTIF('Stock Guide'!$W$6:'Stock Guide'!W163,'Stock Guide'!W163)-1,"")</f>
        <v/>
      </c>
      <c r="AL162" s="8">
        <f>IFERROR(RANK('Stock Guide'!J163,'Stock Guide'!J:J,0)+COUNTIF('Stock Guide'!$J$6:'Stock Guide'!J163,'Stock Guide'!J163)-1,"")</f>
        <v>72</v>
      </c>
      <c r="AM162" s="8">
        <f>IFERROR(RANK('Stock Guide'!K163,'Stock Guide'!K:K,0)+COUNTIF('Stock Guide'!$K$6:'Stock Guide'!K163,'Stock Guide'!K163)-1,"")</f>
        <v>68</v>
      </c>
      <c r="AN162" s="8" t="str">
        <f>IFERROR(RANK('Stock Guide'!L163,'Stock Guide'!L:L,0)+COUNTIF('Stock Guide'!$L$6:'Stock Guide'!L163,'Stock Guide'!L163)-1,"")</f>
        <v/>
      </c>
      <c r="AO162" s="8" t="str">
        <f>IFERROR(RANK('Stock Guide'!N163,'Stock Guide'!N:N,0)+COUNTIF('Stock Guide'!$N$6:'Stock Guide'!N163,'Stock Guide'!N163)-1,"")</f>
        <v/>
      </c>
      <c r="AP162" s="8" t="str">
        <f>IFERROR(RANK('Stock Guide'!P163,'Stock Guide'!P:P,0)+COUNTIF('Stock Guide'!$P$6:'Stock Guide'!P163,'Stock Guide'!P163)-1,"")</f>
        <v/>
      </c>
      <c r="AQ162" s="8" t="str">
        <f>IFERROR(RANK('Stock Guide'!W163,'Stock Guide'!W:W,1)+COUNTIF('Stock Guide'!$W$6:'Stock Guide'!W163,'Stock Guide'!W163)-1,"")</f>
        <v/>
      </c>
    </row>
    <row r="163" spans="32:43" ht="17.25" customHeight="1" x14ac:dyDescent="0.25">
      <c r="AF163" s="6"/>
      <c r="AG163" s="6"/>
      <c r="AH163" s="7"/>
      <c r="AI163" s="8" t="str">
        <f>IFERROR(RANK('Stock Guide'!U164,'Stock Guide'!U:U,0)+COUNTIF('Stock Guide'!$U$6:'Stock Guide'!U164,'Stock Guide'!U164)-1,"")</f>
        <v/>
      </c>
      <c r="AJ163" s="8" t="str">
        <f>IFERROR(RANK('Stock Guide'!V164,'Stock Guide'!V:V,0)+COUNTIF('Stock Guide'!$V$6:'Stock Guide'!V164,'Stock Guide'!V164)-1,"")</f>
        <v/>
      </c>
      <c r="AK163" s="8" t="str">
        <f>IFERROR(RANK('Stock Guide'!W164,'Stock Guide'!W:W,0)+COUNTIF('Stock Guide'!$W$6:'Stock Guide'!W164,'Stock Guide'!W164)-1,"")</f>
        <v/>
      </c>
      <c r="AL163" s="8">
        <f>IFERROR(RANK('Stock Guide'!J164,'Stock Guide'!J:J,0)+COUNTIF('Stock Guide'!$J$6:'Stock Guide'!J164,'Stock Guide'!J164)-1,"")</f>
        <v>72</v>
      </c>
      <c r="AM163" s="8">
        <f>IFERROR(RANK('Stock Guide'!K164,'Stock Guide'!K:K,0)+COUNTIF('Stock Guide'!$K$6:'Stock Guide'!K164,'Stock Guide'!K164)-1,"")</f>
        <v>68</v>
      </c>
      <c r="AN163" s="8" t="str">
        <f>IFERROR(RANK('Stock Guide'!L164,'Stock Guide'!L:L,0)+COUNTIF('Stock Guide'!$L$6:'Stock Guide'!L164,'Stock Guide'!L164)-1,"")</f>
        <v/>
      </c>
      <c r="AO163" s="8" t="str">
        <f>IFERROR(RANK('Stock Guide'!N164,'Stock Guide'!N:N,0)+COUNTIF('Stock Guide'!$N$6:'Stock Guide'!N164,'Stock Guide'!N164)-1,"")</f>
        <v/>
      </c>
      <c r="AP163" s="8" t="str">
        <f>IFERROR(RANK('Stock Guide'!P164,'Stock Guide'!P:P,0)+COUNTIF('Stock Guide'!$P$6:'Stock Guide'!P164,'Stock Guide'!P164)-1,"")</f>
        <v/>
      </c>
      <c r="AQ163" s="8" t="str">
        <f>IFERROR(RANK('Stock Guide'!W164,'Stock Guide'!W:W,1)+COUNTIF('Stock Guide'!$W$6:'Stock Guide'!W164,'Stock Guide'!W164)-1,"")</f>
        <v/>
      </c>
    </row>
    <row r="164" spans="32:43" ht="17.25" customHeight="1" x14ac:dyDescent="0.25">
      <c r="AF164" s="6"/>
      <c r="AG164" s="6"/>
      <c r="AH164" s="7"/>
      <c r="AI164" s="8" t="str">
        <f>IFERROR(RANK('Stock Guide'!U165,'Stock Guide'!U:U,0)+COUNTIF('Stock Guide'!$U$6:'Stock Guide'!U165,'Stock Guide'!U165)-1,"")</f>
        <v/>
      </c>
      <c r="AJ164" s="8" t="str">
        <f>IFERROR(RANK('Stock Guide'!V165,'Stock Guide'!V:V,0)+COUNTIF('Stock Guide'!$V$6:'Stock Guide'!V165,'Stock Guide'!V165)-1,"")</f>
        <v/>
      </c>
      <c r="AK164" s="8" t="str">
        <f>IFERROR(RANK('Stock Guide'!W165,'Stock Guide'!W:W,0)+COUNTIF('Stock Guide'!$W$6:'Stock Guide'!W165,'Stock Guide'!W165)-1,"")</f>
        <v/>
      </c>
      <c r="AL164" s="8">
        <f>IFERROR(RANK('Stock Guide'!J165,'Stock Guide'!J:J,0)+COUNTIF('Stock Guide'!$J$6:'Stock Guide'!J165,'Stock Guide'!J165)-1,"")</f>
        <v>72</v>
      </c>
      <c r="AM164" s="8">
        <f>IFERROR(RANK('Stock Guide'!K165,'Stock Guide'!K:K,0)+COUNTIF('Stock Guide'!$K$6:'Stock Guide'!K165,'Stock Guide'!K165)-1,"")</f>
        <v>68</v>
      </c>
      <c r="AN164" s="8" t="str">
        <f>IFERROR(RANK('Stock Guide'!L165,'Stock Guide'!L:L,0)+COUNTIF('Stock Guide'!$L$6:'Stock Guide'!L165,'Stock Guide'!L165)-1,"")</f>
        <v/>
      </c>
      <c r="AO164" s="8" t="str">
        <f>IFERROR(RANK('Stock Guide'!N165,'Stock Guide'!N:N,0)+COUNTIF('Stock Guide'!$N$6:'Stock Guide'!N165,'Stock Guide'!N165)-1,"")</f>
        <v/>
      </c>
      <c r="AP164" s="8" t="str">
        <f>IFERROR(RANK('Stock Guide'!P165,'Stock Guide'!P:P,0)+COUNTIF('Stock Guide'!$P$6:'Stock Guide'!P165,'Stock Guide'!P165)-1,"")</f>
        <v/>
      </c>
      <c r="AQ164" s="8" t="str">
        <f>IFERROR(RANK('Stock Guide'!W165,'Stock Guide'!W:W,1)+COUNTIF('Stock Guide'!$W$6:'Stock Guide'!W165,'Stock Guide'!W165)-1,"")</f>
        <v/>
      </c>
    </row>
    <row r="165" spans="32:43" ht="17.25" customHeight="1" x14ac:dyDescent="0.25">
      <c r="AF165" s="6"/>
      <c r="AG165" s="6"/>
      <c r="AH165" s="7"/>
      <c r="AI165" s="8" t="str">
        <f>IFERROR(RANK('Stock Guide'!U166,'Stock Guide'!U:U,0)+COUNTIF('Stock Guide'!$U$6:'Stock Guide'!U166,'Stock Guide'!U166)-1,"")</f>
        <v/>
      </c>
      <c r="AJ165" s="8" t="str">
        <f>IFERROR(RANK('Stock Guide'!V166,'Stock Guide'!V:V,0)+COUNTIF('Stock Guide'!$V$6:'Stock Guide'!V166,'Stock Guide'!V166)-1,"")</f>
        <v/>
      </c>
      <c r="AK165" s="8" t="str">
        <f>IFERROR(RANK('Stock Guide'!W166,'Stock Guide'!W:W,0)+COUNTIF('Stock Guide'!$W$6:'Stock Guide'!W166,'Stock Guide'!W166)-1,"")</f>
        <v/>
      </c>
      <c r="AL165" s="8">
        <f>IFERROR(RANK('Stock Guide'!J166,'Stock Guide'!J:J,0)+COUNTIF('Stock Guide'!$J$6:'Stock Guide'!J166,'Stock Guide'!J166)-1,"")</f>
        <v>72</v>
      </c>
      <c r="AM165" s="8">
        <f>IFERROR(RANK('Stock Guide'!K166,'Stock Guide'!K:K,0)+COUNTIF('Stock Guide'!$K$6:'Stock Guide'!K166,'Stock Guide'!K166)-1,"")</f>
        <v>68</v>
      </c>
      <c r="AN165" s="8" t="str">
        <f>IFERROR(RANK('Stock Guide'!L166,'Stock Guide'!L:L,0)+COUNTIF('Stock Guide'!$L$6:'Stock Guide'!L166,'Stock Guide'!L166)-1,"")</f>
        <v/>
      </c>
      <c r="AO165" s="8" t="str">
        <f>IFERROR(RANK('Stock Guide'!N166,'Stock Guide'!N:N,0)+COUNTIF('Stock Guide'!$N$6:'Stock Guide'!N166,'Stock Guide'!N166)-1,"")</f>
        <v/>
      </c>
      <c r="AP165" s="8" t="str">
        <f>IFERROR(RANK('Stock Guide'!P166,'Stock Guide'!P:P,0)+COUNTIF('Stock Guide'!$P$6:'Stock Guide'!P166,'Stock Guide'!P166)-1,"")</f>
        <v/>
      </c>
      <c r="AQ165" s="8" t="str">
        <f>IFERROR(RANK('Stock Guide'!W166,'Stock Guide'!W:W,1)+COUNTIF('Stock Guide'!$W$6:'Stock Guide'!W166,'Stock Guide'!W166)-1,"")</f>
        <v/>
      </c>
    </row>
    <row r="166" spans="32:43" ht="17.25" customHeight="1" x14ac:dyDescent="0.25">
      <c r="AF166" s="6"/>
      <c r="AG166" s="6"/>
      <c r="AH166" s="7"/>
      <c r="AI166" s="8" t="str">
        <f>IFERROR(RANK('Stock Guide'!U167,'Stock Guide'!U:U,0)+COUNTIF('Stock Guide'!$U$6:'Stock Guide'!U167,'Stock Guide'!U167)-1,"")</f>
        <v/>
      </c>
      <c r="AJ166" s="8" t="str">
        <f>IFERROR(RANK('Stock Guide'!V167,'Stock Guide'!V:V,0)+COUNTIF('Stock Guide'!$V$6:'Stock Guide'!V167,'Stock Guide'!V167)-1,"")</f>
        <v/>
      </c>
      <c r="AK166" s="8" t="str">
        <f>IFERROR(RANK('Stock Guide'!W167,'Stock Guide'!W:W,0)+COUNTIF('Stock Guide'!$W$6:'Stock Guide'!W167,'Stock Guide'!W167)-1,"")</f>
        <v/>
      </c>
      <c r="AL166" s="8">
        <f>IFERROR(RANK('Stock Guide'!J167,'Stock Guide'!J:J,0)+COUNTIF('Stock Guide'!$J$6:'Stock Guide'!J167,'Stock Guide'!J167)-1,"")</f>
        <v>72</v>
      </c>
      <c r="AM166" s="8">
        <f>IFERROR(RANK('Stock Guide'!K167,'Stock Guide'!K:K,0)+COUNTIF('Stock Guide'!$K$6:'Stock Guide'!K167,'Stock Guide'!K167)-1,"")</f>
        <v>68</v>
      </c>
      <c r="AN166" s="8" t="str">
        <f>IFERROR(RANK('Stock Guide'!L167,'Stock Guide'!L:L,0)+COUNTIF('Stock Guide'!$L$6:'Stock Guide'!L167,'Stock Guide'!L167)-1,"")</f>
        <v/>
      </c>
      <c r="AO166" s="8" t="str">
        <f>IFERROR(RANK('Stock Guide'!N167,'Stock Guide'!N:N,0)+COUNTIF('Stock Guide'!$N$6:'Stock Guide'!N167,'Stock Guide'!N167)-1,"")</f>
        <v/>
      </c>
      <c r="AP166" s="8" t="str">
        <f>IFERROR(RANK('Stock Guide'!P167,'Stock Guide'!P:P,0)+COUNTIF('Stock Guide'!$P$6:'Stock Guide'!P167,'Stock Guide'!P167)-1,"")</f>
        <v/>
      </c>
      <c r="AQ166" s="8" t="str">
        <f>IFERROR(RANK('Stock Guide'!W167,'Stock Guide'!W:W,1)+COUNTIF('Stock Guide'!$W$6:'Stock Guide'!W167,'Stock Guide'!W167)-1,"")</f>
        <v/>
      </c>
    </row>
    <row r="167" spans="32:43" ht="17.25" customHeight="1" x14ac:dyDescent="0.25">
      <c r="AF167" s="6"/>
      <c r="AG167" s="6"/>
      <c r="AH167" s="7"/>
      <c r="AI167" s="8" t="str">
        <f>IFERROR(RANK('Stock Guide'!U168,'Stock Guide'!U:U,0)+COUNTIF('Stock Guide'!$U$6:'Stock Guide'!U168,'Stock Guide'!U168)-1,"")</f>
        <v/>
      </c>
      <c r="AJ167" s="8" t="str">
        <f>IFERROR(RANK('Stock Guide'!V168,'Stock Guide'!V:V,0)+COUNTIF('Stock Guide'!$V$6:'Stock Guide'!V168,'Stock Guide'!V168)-1,"")</f>
        <v/>
      </c>
      <c r="AK167" s="8" t="str">
        <f>IFERROR(RANK('Stock Guide'!W168,'Stock Guide'!W:W,0)+COUNTIF('Stock Guide'!$W$6:'Stock Guide'!W168,'Stock Guide'!W168)-1,"")</f>
        <v/>
      </c>
      <c r="AL167" s="8">
        <f>IFERROR(RANK('Stock Guide'!J168,'Stock Guide'!J:J,0)+COUNTIF('Stock Guide'!$J$6:'Stock Guide'!J168,'Stock Guide'!J168)-1,"")</f>
        <v>72</v>
      </c>
      <c r="AM167" s="8">
        <f>IFERROR(RANK('Stock Guide'!K168,'Stock Guide'!K:K,0)+COUNTIF('Stock Guide'!$K$6:'Stock Guide'!K168,'Stock Guide'!K168)-1,"")</f>
        <v>68</v>
      </c>
      <c r="AN167" s="8" t="str">
        <f>IFERROR(RANK('Stock Guide'!L168,'Stock Guide'!L:L,0)+COUNTIF('Stock Guide'!$L$6:'Stock Guide'!L168,'Stock Guide'!L168)-1,"")</f>
        <v/>
      </c>
      <c r="AO167" s="8" t="str">
        <f>IFERROR(RANK('Stock Guide'!N168,'Stock Guide'!N:N,0)+COUNTIF('Stock Guide'!$N$6:'Stock Guide'!N168,'Stock Guide'!N168)-1,"")</f>
        <v/>
      </c>
      <c r="AP167" s="8" t="str">
        <f>IFERROR(RANK('Stock Guide'!P168,'Stock Guide'!P:P,0)+COUNTIF('Stock Guide'!$P$6:'Stock Guide'!P168,'Stock Guide'!P168)-1,"")</f>
        <v/>
      </c>
      <c r="AQ167" s="8" t="str">
        <f>IFERROR(RANK('Stock Guide'!W168,'Stock Guide'!W:W,1)+COUNTIF('Stock Guide'!$W$6:'Stock Guide'!W168,'Stock Guide'!W168)-1,"")</f>
        <v/>
      </c>
    </row>
    <row r="168" spans="32:43" ht="17.25" customHeight="1" x14ac:dyDescent="0.25">
      <c r="AF168" s="6"/>
      <c r="AG168" s="6"/>
      <c r="AH168" s="7"/>
      <c r="AI168" s="8" t="str">
        <f>IFERROR(RANK('Stock Guide'!U169,'Stock Guide'!U:U,0)+COUNTIF('Stock Guide'!$U$6:'Stock Guide'!U169,'Stock Guide'!U169)-1,"")</f>
        <v/>
      </c>
      <c r="AJ168" s="8" t="str">
        <f>IFERROR(RANK('Stock Guide'!V169,'Stock Guide'!V:V,0)+COUNTIF('Stock Guide'!$V$6:'Stock Guide'!V169,'Stock Guide'!V169)-1,"")</f>
        <v/>
      </c>
      <c r="AK168" s="8" t="str">
        <f>IFERROR(RANK('Stock Guide'!W169,'Stock Guide'!W:W,0)+COUNTIF('Stock Guide'!$W$6:'Stock Guide'!W169,'Stock Guide'!W169)-1,"")</f>
        <v/>
      </c>
      <c r="AL168" s="8">
        <f>IFERROR(RANK('Stock Guide'!J169,'Stock Guide'!J:J,0)+COUNTIF('Stock Guide'!$J$6:'Stock Guide'!J169,'Stock Guide'!J169)-1,"")</f>
        <v>72</v>
      </c>
      <c r="AM168" s="8">
        <f>IFERROR(RANK('Stock Guide'!K169,'Stock Guide'!K:K,0)+COUNTIF('Stock Guide'!$K$6:'Stock Guide'!K169,'Stock Guide'!K169)-1,"")</f>
        <v>68</v>
      </c>
      <c r="AN168" s="8" t="str">
        <f>IFERROR(RANK('Stock Guide'!L169,'Stock Guide'!L:L,0)+COUNTIF('Stock Guide'!$L$6:'Stock Guide'!L169,'Stock Guide'!L169)-1,"")</f>
        <v/>
      </c>
      <c r="AO168" s="8" t="str">
        <f>IFERROR(RANK('Stock Guide'!N169,'Stock Guide'!N:N,0)+COUNTIF('Stock Guide'!$N$6:'Stock Guide'!N169,'Stock Guide'!N169)-1,"")</f>
        <v/>
      </c>
      <c r="AP168" s="8" t="str">
        <f>IFERROR(RANK('Stock Guide'!P169,'Stock Guide'!P:P,0)+COUNTIF('Stock Guide'!$P$6:'Stock Guide'!P169,'Stock Guide'!P169)-1,"")</f>
        <v/>
      </c>
      <c r="AQ168" s="8" t="str">
        <f>IFERROR(RANK('Stock Guide'!W169,'Stock Guide'!W:W,1)+COUNTIF('Stock Guide'!$W$6:'Stock Guide'!W169,'Stock Guide'!W169)-1,"")</f>
        <v/>
      </c>
    </row>
    <row r="169" spans="32:43" ht="17.25" customHeight="1" x14ac:dyDescent="0.25">
      <c r="AF169" s="6"/>
      <c r="AG169" s="6"/>
      <c r="AH169" s="7"/>
      <c r="AI169" s="8" t="str">
        <f>IFERROR(RANK('Stock Guide'!U170,'Stock Guide'!U:U,0)+COUNTIF('Stock Guide'!$U$6:'Stock Guide'!U170,'Stock Guide'!U170)-1,"")</f>
        <v/>
      </c>
      <c r="AJ169" s="8" t="str">
        <f>IFERROR(RANK('Stock Guide'!V170,'Stock Guide'!V:V,0)+COUNTIF('Stock Guide'!$V$6:'Stock Guide'!V170,'Stock Guide'!V170)-1,"")</f>
        <v/>
      </c>
      <c r="AK169" s="8" t="str">
        <f>IFERROR(RANK('Stock Guide'!W170,'Stock Guide'!W:W,0)+COUNTIF('Stock Guide'!$W$6:'Stock Guide'!W170,'Stock Guide'!W170)-1,"")</f>
        <v/>
      </c>
      <c r="AL169" s="8">
        <f>IFERROR(RANK('Stock Guide'!J170,'Stock Guide'!J:J,0)+COUNTIF('Stock Guide'!$J$6:'Stock Guide'!J170,'Stock Guide'!J170)-1,"")</f>
        <v>72</v>
      </c>
      <c r="AM169" s="8">
        <f>IFERROR(RANK('Stock Guide'!K170,'Stock Guide'!K:K,0)+COUNTIF('Stock Guide'!$K$6:'Stock Guide'!K170,'Stock Guide'!K170)-1,"")</f>
        <v>68</v>
      </c>
      <c r="AN169" s="8" t="str">
        <f>IFERROR(RANK('Stock Guide'!L170,'Stock Guide'!L:L,0)+COUNTIF('Stock Guide'!$L$6:'Stock Guide'!L170,'Stock Guide'!L170)-1,"")</f>
        <v/>
      </c>
      <c r="AO169" s="8" t="str">
        <f>IFERROR(RANK('Stock Guide'!N170,'Stock Guide'!N:N,0)+COUNTIF('Stock Guide'!$N$6:'Stock Guide'!N170,'Stock Guide'!N170)-1,"")</f>
        <v/>
      </c>
      <c r="AP169" s="8" t="str">
        <f>IFERROR(RANK('Stock Guide'!P170,'Stock Guide'!P:P,0)+COUNTIF('Stock Guide'!$P$6:'Stock Guide'!P170,'Stock Guide'!P170)-1,"")</f>
        <v/>
      </c>
      <c r="AQ169" s="8" t="str">
        <f>IFERROR(RANK('Stock Guide'!W170,'Stock Guide'!W:W,1)+COUNTIF('Stock Guide'!$W$6:'Stock Guide'!W170,'Stock Guide'!W170)-1,"")</f>
        <v/>
      </c>
    </row>
    <row r="170" spans="32:43" ht="17.25" customHeight="1" x14ac:dyDescent="0.25">
      <c r="AF170" s="6"/>
      <c r="AG170" s="6"/>
      <c r="AH170" s="7"/>
      <c r="AI170" s="8" t="str">
        <f>IFERROR(RANK('Stock Guide'!U171,'Stock Guide'!U:U,0)+COUNTIF('Stock Guide'!$U$6:'Stock Guide'!U171,'Stock Guide'!U171)-1,"")</f>
        <v/>
      </c>
      <c r="AJ170" s="8" t="str">
        <f>IFERROR(RANK('Stock Guide'!V171,'Stock Guide'!V:V,0)+COUNTIF('Stock Guide'!$V$6:'Stock Guide'!V171,'Stock Guide'!V171)-1,"")</f>
        <v/>
      </c>
      <c r="AK170" s="8" t="str">
        <f>IFERROR(RANK('Stock Guide'!W171,'Stock Guide'!W:W,0)+COUNTIF('Stock Guide'!$W$6:'Stock Guide'!W171,'Stock Guide'!W171)-1,"")</f>
        <v/>
      </c>
      <c r="AL170" s="8">
        <f>IFERROR(RANK('Stock Guide'!J171,'Stock Guide'!J:J,0)+COUNTIF('Stock Guide'!$J$6:'Stock Guide'!J171,'Stock Guide'!J171)-1,"")</f>
        <v>72</v>
      </c>
      <c r="AM170" s="8">
        <f>IFERROR(RANK('Stock Guide'!K171,'Stock Guide'!K:K,0)+COUNTIF('Stock Guide'!$K$6:'Stock Guide'!K171,'Stock Guide'!K171)-1,"")</f>
        <v>68</v>
      </c>
      <c r="AN170" s="8" t="str">
        <f>IFERROR(RANK('Stock Guide'!L171,'Stock Guide'!L:L,0)+COUNTIF('Stock Guide'!$L$6:'Stock Guide'!L171,'Stock Guide'!L171)-1,"")</f>
        <v/>
      </c>
      <c r="AO170" s="8" t="str">
        <f>IFERROR(RANK('Stock Guide'!N171,'Stock Guide'!N:N,0)+COUNTIF('Stock Guide'!$N$6:'Stock Guide'!N171,'Stock Guide'!N171)-1,"")</f>
        <v/>
      </c>
      <c r="AP170" s="8" t="str">
        <f>IFERROR(RANK('Stock Guide'!P171,'Stock Guide'!P:P,0)+COUNTIF('Stock Guide'!$P$6:'Stock Guide'!P171,'Stock Guide'!P171)-1,"")</f>
        <v/>
      </c>
      <c r="AQ170" s="8" t="str">
        <f>IFERROR(RANK('Stock Guide'!W171,'Stock Guide'!W:W,1)+COUNTIF('Stock Guide'!$W$6:'Stock Guide'!W171,'Stock Guide'!W171)-1,"")</f>
        <v/>
      </c>
    </row>
    <row r="171" spans="32:43" ht="17.25" customHeight="1" x14ac:dyDescent="0.25">
      <c r="AF171" s="6"/>
      <c r="AG171" s="6"/>
      <c r="AH171" s="7"/>
      <c r="AI171" s="8" t="str">
        <f>IFERROR(RANK('Stock Guide'!U172,'Stock Guide'!U:U,0)+COUNTIF('Stock Guide'!$U$6:'Stock Guide'!U172,'Stock Guide'!U172)-1,"")</f>
        <v/>
      </c>
      <c r="AJ171" s="8" t="str">
        <f>IFERROR(RANK('Stock Guide'!V172,'Stock Guide'!V:V,0)+COUNTIF('Stock Guide'!$V$6:'Stock Guide'!V172,'Stock Guide'!V172)-1,"")</f>
        <v/>
      </c>
      <c r="AK171" s="8" t="str">
        <f>IFERROR(RANK('Stock Guide'!W172,'Stock Guide'!W:W,0)+COUNTIF('Stock Guide'!$W$6:'Stock Guide'!W172,'Stock Guide'!W172)-1,"")</f>
        <v/>
      </c>
      <c r="AL171" s="8">
        <f>IFERROR(RANK('Stock Guide'!J172,'Stock Guide'!J:J,0)+COUNTIF('Stock Guide'!$J$6:'Stock Guide'!J172,'Stock Guide'!J172)-1,"")</f>
        <v>72</v>
      </c>
      <c r="AM171" s="8">
        <f>IFERROR(RANK('Stock Guide'!K172,'Stock Guide'!K:K,0)+COUNTIF('Stock Guide'!$K$6:'Stock Guide'!K172,'Stock Guide'!K172)-1,"")</f>
        <v>68</v>
      </c>
      <c r="AN171" s="8" t="str">
        <f>IFERROR(RANK('Stock Guide'!L172,'Stock Guide'!L:L,0)+COUNTIF('Stock Guide'!$L$6:'Stock Guide'!L172,'Stock Guide'!L172)-1,"")</f>
        <v/>
      </c>
      <c r="AO171" s="8" t="str">
        <f>IFERROR(RANK('Stock Guide'!N172,'Stock Guide'!N:N,0)+COUNTIF('Stock Guide'!$N$6:'Stock Guide'!N172,'Stock Guide'!N172)-1,"")</f>
        <v/>
      </c>
      <c r="AP171" s="8" t="str">
        <f>IFERROR(RANK('Stock Guide'!P172,'Stock Guide'!P:P,0)+COUNTIF('Stock Guide'!$P$6:'Stock Guide'!P172,'Stock Guide'!P172)-1,"")</f>
        <v/>
      </c>
      <c r="AQ171" s="8" t="str">
        <f>IFERROR(RANK('Stock Guide'!W172,'Stock Guide'!W:W,1)+COUNTIF('Stock Guide'!$W$6:'Stock Guide'!W172,'Stock Guide'!W172)-1,"")</f>
        <v/>
      </c>
    </row>
    <row r="172" spans="32:43" ht="17.25" customHeight="1" x14ac:dyDescent="0.25">
      <c r="AF172" s="6"/>
      <c r="AG172" s="6"/>
      <c r="AH172" s="7"/>
      <c r="AI172" s="8" t="str">
        <f>IFERROR(RANK('Stock Guide'!U173,'Stock Guide'!U:U,0)+COUNTIF('Stock Guide'!$U$6:'Stock Guide'!U173,'Stock Guide'!U173)-1,"")</f>
        <v/>
      </c>
      <c r="AJ172" s="8" t="str">
        <f>IFERROR(RANK('Stock Guide'!V173,'Stock Guide'!V:V,0)+COUNTIF('Stock Guide'!$V$6:'Stock Guide'!V173,'Stock Guide'!V173)-1,"")</f>
        <v/>
      </c>
      <c r="AK172" s="8" t="str">
        <f>IFERROR(RANK('Stock Guide'!W173,'Stock Guide'!W:W,0)+COUNTIF('Stock Guide'!$W$6:'Stock Guide'!W173,'Stock Guide'!W173)-1,"")</f>
        <v/>
      </c>
      <c r="AL172" s="8">
        <f>IFERROR(RANK('Stock Guide'!J173,'Stock Guide'!J:J,0)+COUNTIF('Stock Guide'!$J$6:'Stock Guide'!J173,'Stock Guide'!J173)-1,"")</f>
        <v>72</v>
      </c>
      <c r="AM172" s="8">
        <f>IFERROR(RANK('Stock Guide'!K173,'Stock Guide'!K:K,0)+COUNTIF('Stock Guide'!$K$6:'Stock Guide'!K173,'Stock Guide'!K173)-1,"")</f>
        <v>68</v>
      </c>
      <c r="AN172" s="8" t="str">
        <f>IFERROR(RANK('Stock Guide'!L173,'Stock Guide'!L:L,0)+COUNTIF('Stock Guide'!$L$6:'Stock Guide'!L173,'Stock Guide'!L173)-1,"")</f>
        <v/>
      </c>
      <c r="AO172" s="8" t="str">
        <f>IFERROR(RANK('Stock Guide'!N173,'Stock Guide'!N:N,0)+COUNTIF('Stock Guide'!$N$6:'Stock Guide'!N173,'Stock Guide'!N173)-1,"")</f>
        <v/>
      </c>
      <c r="AP172" s="8" t="str">
        <f>IFERROR(RANK('Stock Guide'!P173,'Stock Guide'!P:P,0)+COUNTIF('Stock Guide'!$P$6:'Stock Guide'!P173,'Stock Guide'!P173)-1,"")</f>
        <v/>
      </c>
      <c r="AQ172" s="8" t="str">
        <f>IFERROR(RANK('Stock Guide'!W173,'Stock Guide'!W:W,1)+COUNTIF('Stock Guide'!$W$6:'Stock Guide'!W173,'Stock Guide'!W173)-1,"")</f>
        <v/>
      </c>
    </row>
    <row r="173" spans="32:43" ht="17.25" customHeight="1" x14ac:dyDescent="0.25">
      <c r="AF173" s="6"/>
      <c r="AG173" s="6"/>
      <c r="AH173" s="7"/>
      <c r="AI173" s="8" t="str">
        <f>IFERROR(RANK('Stock Guide'!U174,'Stock Guide'!U:U,0)+COUNTIF('Stock Guide'!$U$6:'Stock Guide'!U174,'Stock Guide'!U174)-1,"")</f>
        <v/>
      </c>
      <c r="AJ173" s="8" t="str">
        <f>IFERROR(RANK('Stock Guide'!V174,'Stock Guide'!V:V,0)+COUNTIF('Stock Guide'!$V$6:'Stock Guide'!V174,'Stock Guide'!V174)-1,"")</f>
        <v/>
      </c>
      <c r="AK173" s="8" t="str">
        <f>IFERROR(RANK('Stock Guide'!W174,'Stock Guide'!W:W,0)+COUNTIF('Stock Guide'!$W$6:'Stock Guide'!W174,'Stock Guide'!W174)-1,"")</f>
        <v/>
      </c>
      <c r="AL173" s="8">
        <f>IFERROR(RANK('Stock Guide'!J174,'Stock Guide'!J:J,0)+COUNTIF('Stock Guide'!$J$6:'Stock Guide'!J174,'Stock Guide'!J174)-1,"")</f>
        <v>72</v>
      </c>
      <c r="AM173" s="8">
        <f>IFERROR(RANK('Stock Guide'!K174,'Stock Guide'!K:K,0)+COUNTIF('Stock Guide'!$K$6:'Stock Guide'!K174,'Stock Guide'!K174)-1,"")</f>
        <v>68</v>
      </c>
      <c r="AN173" s="8" t="str">
        <f>IFERROR(RANK('Stock Guide'!L174,'Stock Guide'!L:L,0)+COUNTIF('Stock Guide'!$L$6:'Stock Guide'!L174,'Stock Guide'!L174)-1,"")</f>
        <v/>
      </c>
      <c r="AO173" s="8" t="str">
        <f>IFERROR(RANK('Stock Guide'!N174,'Stock Guide'!N:N,0)+COUNTIF('Stock Guide'!$N$6:'Stock Guide'!N174,'Stock Guide'!N174)-1,"")</f>
        <v/>
      </c>
      <c r="AP173" s="8" t="str">
        <f>IFERROR(RANK('Stock Guide'!P174,'Stock Guide'!P:P,0)+COUNTIF('Stock Guide'!$P$6:'Stock Guide'!P174,'Stock Guide'!P174)-1,"")</f>
        <v/>
      </c>
      <c r="AQ173" s="8" t="str">
        <f>IFERROR(RANK('Stock Guide'!W174,'Stock Guide'!W:W,1)+COUNTIF('Stock Guide'!$W$6:'Stock Guide'!W174,'Stock Guide'!W174)-1,"")</f>
        <v/>
      </c>
    </row>
    <row r="174" spans="32:43" ht="17.25" customHeight="1" x14ac:dyDescent="0.25">
      <c r="AF174" s="6"/>
      <c r="AG174" s="6"/>
      <c r="AH174" s="7"/>
      <c r="AI174" s="8" t="str">
        <f>IFERROR(RANK('Stock Guide'!U175,'Stock Guide'!U:U,0)+COUNTIF('Stock Guide'!$U$6:'Stock Guide'!U175,'Stock Guide'!U175)-1,"")</f>
        <v/>
      </c>
      <c r="AJ174" s="8" t="str">
        <f>IFERROR(RANK('Stock Guide'!V175,'Stock Guide'!V:V,0)+COUNTIF('Stock Guide'!$V$6:'Stock Guide'!V175,'Stock Guide'!V175)-1,"")</f>
        <v/>
      </c>
      <c r="AK174" s="8" t="str">
        <f>IFERROR(RANK('Stock Guide'!W175,'Stock Guide'!W:W,0)+COUNTIF('Stock Guide'!$W$6:'Stock Guide'!W175,'Stock Guide'!W175)-1,"")</f>
        <v/>
      </c>
      <c r="AL174" s="8">
        <f>IFERROR(RANK('Stock Guide'!J175,'Stock Guide'!J:J,0)+COUNTIF('Stock Guide'!$J$6:'Stock Guide'!J175,'Stock Guide'!J175)-1,"")</f>
        <v>72</v>
      </c>
      <c r="AM174" s="8">
        <f>IFERROR(RANK('Stock Guide'!K175,'Stock Guide'!K:K,0)+COUNTIF('Stock Guide'!$K$6:'Stock Guide'!K175,'Stock Guide'!K175)-1,"")</f>
        <v>68</v>
      </c>
      <c r="AN174" s="8" t="str">
        <f>IFERROR(RANK('Stock Guide'!L175,'Stock Guide'!L:L,0)+COUNTIF('Stock Guide'!$L$6:'Stock Guide'!L175,'Stock Guide'!L175)-1,"")</f>
        <v/>
      </c>
      <c r="AO174" s="8" t="str">
        <f>IFERROR(RANK('Stock Guide'!N175,'Stock Guide'!N:N,0)+COUNTIF('Stock Guide'!$N$6:'Stock Guide'!N175,'Stock Guide'!N175)-1,"")</f>
        <v/>
      </c>
      <c r="AP174" s="8" t="str">
        <f>IFERROR(RANK('Stock Guide'!P175,'Stock Guide'!P:P,0)+COUNTIF('Stock Guide'!$P$6:'Stock Guide'!P175,'Stock Guide'!P175)-1,"")</f>
        <v/>
      </c>
      <c r="AQ174" s="8" t="str">
        <f>IFERROR(RANK('Stock Guide'!W175,'Stock Guide'!W:W,1)+COUNTIF('Stock Guide'!$W$6:'Stock Guide'!W175,'Stock Guide'!W175)-1,"")</f>
        <v/>
      </c>
    </row>
    <row r="175" spans="32:43" ht="17.25" customHeight="1" x14ac:dyDescent="0.25">
      <c r="AF175" s="6"/>
      <c r="AG175" s="6"/>
      <c r="AH175" s="7"/>
      <c r="AI175" s="8" t="str">
        <f>IFERROR(RANK('Stock Guide'!U176,'Stock Guide'!U:U,0)+COUNTIF('Stock Guide'!$U$6:'Stock Guide'!U176,'Stock Guide'!U176)-1,"")</f>
        <v/>
      </c>
      <c r="AJ175" s="8" t="str">
        <f>IFERROR(RANK('Stock Guide'!V176,'Stock Guide'!V:V,0)+COUNTIF('Stock Guide'!$V$6:'Stock Guide'!V176,'Stock Guide'!V176)-1,"")</f>
        <v/>
      </c>
      <c r="AK175" s="8" t="str">
        <f>IFERROR(RANK('Stock Guide'!W176,'Stock Guide'!W:W,0)+COUNTIF('Stock Guide'!$W$6:'Stock Guide'!W176,'Stock Guide'!W176)-1,"")</f>
        <v/>
      </c>
      <c r="AL175" s="8">
        <f>IFERROR(RANK('Stock Guide'!J176,'Stock Guide'!J:J,0)+COUNTIF('Stock Guide'!$J$6:'Stock Guide'!J176,'Stock Guide'!J176)-1,"")</f>
        <v>72</v>
      </c>
      <c r="AM175" s="8">
        <f>IFERROR(RANK('Stock Guide'!K176,'Stock Guide'!K:K,0)+COUNTIF('Stock Guide'!$K$6:'Stock Guide'!K176,'Stock Guide'!K176)-1,"")</f>
        <v>68</v>
      </c>
      <c r="AN175" s="8" t="str">
        <f>IFERROR(RANK('Stock Guide'!L176,'Stock Guide'!L:L,0)+COUNTIF('Stock Guide'!$L$6:'Stock Guide'!L176,'Stock Guide'!L176)-1,"")</f>
        <v/>
      </c>
      <c r="AO175" s="8" t="str">
        <f>IFERROR(RANK('Stock Guide'!N176,'Stock Guide'!N:N,0)+COUNTIF('Stock Guide'!$N$6:'Stock Guide'!N176,'Stock Guide'!N176)-1,"")</f>
        <v/>
      </c>
      <c r="AP175" s="8" t="str">
        <f>IFERROR(RANK('Stock Guide'!P176,'Stock Guide'!P:P,0)+COUNTIF('Stock Guide'!$P$6:'Stock Guide'!P176,'Stock Guide'!P176)-1,"")</f>
        <v/>
      </c>
      <c r="AQ175" s="8" t="str">
        <f>IFERROR(RANK('Stock Guide'!W176,'Stock Guide'!W:W,1)+COUNTIF('Stock Guide'!$W$6:'Stock Guide'!W176,'Stock Guide'!W176)-1,"")</f>
        <v/>
      </c>
    </row>
    <row r="176" spans="32:43" ht="17.25" customHeight="1" x14ac:dyDescent="0.25">
      <c r="AF176" s="6"/>
      <c r="AG176" s="6"/>
      <c r="AH176" s="7"/>
      <c r="AI176" s="8" t="str">
        <f>IFERROR(RANK('Stock Guide'!U177,'Stock Guide'!U:U,0)+COUNTIF('Stock Guide'!$U$6:'Stock Guide'!U177,'Stock Guide'!U177)-1,"")</f>
        <v/>
      </c>
      <c r="AJ176" s="8" t="str">
        <f>IFERROR(RANK('Stock Guide'!V177,'Stock Guide'!V:V,0)+COUNTIF('Stock Guide'!$V$6:'Stock Guide'!V177,'Stock Guide'!V177)-1,"")</f>
        <v/>
      </c>
      <c r="AK176" s="8" t="str">
        <f>IFERROR(RANK('Stock Guide'!W177,'Stock Guide'!W:W,0)+COUNTIF('Stock Guide'!$W$6:'Stock Guide'!W177,'Stock Guide'!W177)-1,"")</f>
        <v/>
      </c>
      <c r="AL176" s="8">
        <f>IFERROR(RANK('Stock Guide'!J177,'Stock Guide'!J:J,0)+COUNTIF('Stock Guide'!$J$6:'Stock Guide'!J177,'Stock Guide'!J177)-1,"")</f>
        <v>72</v>
      </c>
      <c r="AM176" s="8">
        <f>IFERROR(RANK('Stock Guide'!K177,'Stock Guide'!K:K,0)+COUNTIF('Stock Guide'!$K$6:'Stock Guide'!K177,'Stock Guide'!K177)-1,"")</f>
        <v>68</v>
      </c>
      <c r="AN176" s="8" t="str">
        <f>IFERROR(RANK('Stock Guide'!L177,'Stock Guide'!L:L,0)+COUNTIF('Stock Guide'!$L$6:'Stock Guide'!L177,'Stock Guide'!L177)-1,"")</f>
        <v/>
      </c>
      <c r="AO176" s="8" t="str">
        <f>IFERROR(RANK('Stock Guide'!N177,'Stock Guide'!N:N,0)+COUNTIF('Stock Guide'!$N$6:'Stock Guide'!N177,'Stock Guide'!N177)-1,"")</f>
        <v/>
      </c>
      <c r="AP176" s="8" t="str">
        <f>IFERROR(RANK('Stock Guide'!P177,'Stock Guide'!P:P,0)+COUNTIF('Stock Guide'!$P$6:'Stock Guide'!P177,'Stock Guide'!P177)-1,"")</f>
        <v/>
      </c>
      <c r="AQ176" s="8" t="str">
        <f>IFERROR(RANK('Stock Guide'!W177,'Stock Guide'!W:W,1)+COUNTIF('Stock Guide'!$W$6:'Stock Guide'!W177,'Stock Guide'!W177)-1,"")</f>
        <v/>
      </c>
    </row>
    <row r="177" spans="32:43" ht="17.25" customHeight="1" x14ac:dyDescent="0.25">
      <c r="AF177" s="6"/>
      <c r="AG177" s="6"/>
      <c r="AH177" s="7"/>
      <c r="AI177" s="8" t="str">
        <f>IFERROR(RANK('Stock Guide'!U178,'Stock Guide'!U:U,0)+COUNTIF('Stock Guide'!$U$6:'Stock Guide'!U178,'Stock Guide'!U178)-1,"")</f>
        <v/>
      </c>
      <c r="AJ177" s="8" t="str">
        <f>IFERROR(RANK('Stock Guide'!V178,'Stock Guide'!V:V,0)+COUNTIF('Stock Guide'!$V$6:'Stock Guide'!V178,'Stock Guide'!V178)-1,"")</f>
        <v/>
      </c>
      <c r="AK177" s="8" t="str">
        <f>IFERROR(RANK('Stock Guide'!W178,'Stock Guide'!W:W,0)+COUNTIF('Stock Guide'!$W$6:'Stock Guide'!W178,'Stock Guide'!W178)-1,"")</f>
        <v/>
      </c>
      <c r="AL177" s="8">
        <f>IFERROR(RANK('Stock Guide'!J178,'Stock Guide'!J:J,0)+COUNTIF('Stock Guide'!$J$6:'Stock Guide'!J178,'Stock Guide'!J178)-1,"")</f>
        <v>72</v>
      </c>
      <c r="AM177" s="8">
        <f>IFERROR(RANK('Stock Guide'!K178,'Stock Guide'!K:K,0)+COUNTIF('Stock Guide'!$K$6:'Stock Guide'!K178,'Stock Guide'!K178)-1,"")</f>
        <v>68</v>
      </c>
      <c r="AN177" s="8" t="str">
        <f>IFERROR(RANK('Stock Guide'!L178,'Stock Guide'!L:L,0)+COUNTIF('Stock Guide'!$L$6:'Stock Guide'!L178,'Stock Guide'!L178)-1,"")</f>
        <v/>
      </c>
      <c r="AO177" s="8" t="str">
        <f>IFERROR(RANK('Stock Guide'!N178,'Stock Guide'!N:N,0)+COUNTIF('Stock Guide'!$N$6:'Stock Guide'!N178,'Stock Guide'!N178)-1,"")</f>
        <v/>
      </c>
      <c r="AP177" s="8" t="str">
        <f>IFERROR(RANK('Stock Guide'!P178,'Stock Guide'!P:P,0)+COUNTIF('Stock Guide'!$P$6:'Stock Guide'!P178,'Stock Guide'!P178)-1,"")</f>
        <v/>
      </c>
      <c r="AQ177" s="8" t="str">
        <f>IFERROR(RANK('Stock Guide'!W178,'Stock Guide'!W:W,1)+COUNTIF('Stock Guide'!$W$6:'Stock Guide'!W178,'Stock Guide'!W178)-1,"")</f>
        <v/>
      </c>
    </row>
    <row r="178" spans="32:43" ht="17.25" customHeight="1" x14ac:dyDescent="0.25">
      <c r="AF178" s="6"/>
      <c r="AG178" s="6"/>
      <c r="AH178" s="7"/>
      <c r="AI178" s="8" t="str">
        <f>IFERROR(RANK('Stock Guide'!U179,'Stock Guide'!U:U,0)+COUNTIF('Stock Guide'!$U$6:'Stock Guide'!U179,'Stock Guide'!U179)-1,"")</f>
        <v/>
      </c>
      <c r="AJ178" s="8" t="str">
        <f>IFERROR(RANK('Stock Guide'!V179,'Stock Guide'!V:V,0)+COUNTIF('Stock Guide'!$V$6:'Stock Guide'!V179,'Stock Guide'!V179)-1,"")</f>
        <v/>
      </c>
      <c r="AK178" s="8" t="str">
        <f>IFERROR(RANK('Stock Guide'!W179,'Stock Guide'!W:W,0)+COUNTIF('Stock Guide'!$W$6:'Stock Guide'!W179,'Stock Guide'!W179)-1,"")</f>
        <v/>
      </c>
      <c r="AL178" s="8">
        <f>IFERROR(RANK('Stock Guide'!J179,'Stock Guide'!J:J,0)+COUNTIF('Stock Guide'!$J$6:'Stock Guide'!J179,'Stock Guide'!J179)-1,"")</f>
        <v>72</v>
      </c>
      <c r="AM178" s="8">
        <f>IFERROR(RANK('Stock Guide'!K179,'Stock Guide'!K:K,0)+COUNTIF('Stock Guide'!$K$6:'Stock Guide'!K179,'Stock Guide'!K179)-1,"")</f>
        <v>68</v>
      </c>
      <c r="AN178" s="8" t="str">
        <f>IFERROR(RANK('Stock Guide'!L179,'Stock Guide'!L:L,0)+COUNTIF('Stock Guide'!$L$6:'Stock Guide'!L179,'Stock Guide'!L179)-1,"")</f>
        <v/>
      </c>
      <c r="AO178" s="8" t="str">
        <f>IFERROR(RANK('Stock Guide'!N179,'Stock Guide'!N:N,0)+COUNTIF('Stock Guide'!$N$6:'Stock Guide'!N179,'Stock Guide'!N179)-1,"")</f>
        <v/>
      </c>
      <c r="AP178" s="8" t="str">
        <f>IFERROR(RANK('Stock Guide'!P179,'Stock Guide'!P:P,0)+COUNTIF('Stock Guide'!$P$6:'Stock Guide'!P179,'Stock Guide'!P179)-1,"")</f>
        <v/>
      </c>
      <c r="AQ178" s="8" t="str">
        <f>IFERROR(RANK('Stock Guide'!W179,'Stock Guide'!W:W,1)+COUNTIF('Stock Guide'!$W$6:'Stock Guide'!W179,'Stock Guide'!W179)-1,"")</f>
        <v/>
      </c>
    </row>
    <row r="179" spans="32:43" ht="17.25" customHeight="1" x14ac:dyDescent="0.25">
      <c r="AF179" s="6"/>
      <c r="AG179" s="6"/>
      <c r="AH179" s="7"/>
      <c r="AI179" s="8" t="str">
        <f>IFERROR(RANK('Stock Guide'!U180,'Stock Guide'!U:U,0)+COUNTIF('Stock Guide'!$U$6:'Stock Guide'!U180,'Stock Guide'!U180)-1,"")</f>
        <v/>
      </c>
      <c r="AJ179" s="8" t="str">
        <f>IFERROR(RANK('Stock Guide'!V180,'Stock Guide'!V:V,0)+COUNTIF('Stock Guide'!$V$6:'Stock Guide'!V180,'Stock Guide'!V180)-1,"")</f>
        <v/>
      </c>
      <c r="AK179" s="8" t="str">
        <f>IFERROR(RANK('Stock Guide'!W180,'Stock Guide'!W:W,0)+COUNTIF('Stock Guide'!$W$6:'Stock Guide'!W180,'Stock Guide'!W180)-1,"")</f>
        <v/>
      </c>
      <c r="AL179" s="8">
        <f>IFERROR(RANK('Stock Guide'!J180,'Stock Guide'!J:J,0)+COUNTIF('Stock Guide'!$J$6:'Stock Guide'!J180,'Stock Guide'!J180)-1,"")</f>
        <v>72</v>
      </c>
      <c r="AM179" s="8">
        <f>IFERROR(RANK('Stock Guide'!K180,'Stock Guide'!K:K,0)+COUNTIF('Stock Guide'!$K$6:'Stock Guide'!K180,'Stock Guide'!K180)-1,"")</f>
        <v>68</v>
      </c>
      <c r="AN179" s="8" t="str">
        <f>IFERROR(RANK('Stock Guide'!L180,'Stock Guide'!L:L,0)+COUNTIF('Stock Guide'!$L$6:'Stock Guide'!L180,'Stock Guide'!L180)-1,"")</f>
        <v/>
      </c>
      <c r="AO179" s="8" t="str">
        <f>IFERROR(RANK('Stock Guide'!N180,'Stock Guide'!N:N,0)+COUNTIF('Stock Guide'!$N$6:'Stock Guide'!N180,'Stock Guide'!N180)-1,"")</f>
        <v/>
      </c>
      <c r="AP179" s="8" t="str">
        <f>IFERROR(RANK('Stock Guide'!P180,'Stock Guide'!P:P,0)+COUNTIF('Stock Guide'!$P$6:'Stock Guide'!P180,'Stock Guide'!P180)-1,"")</f>
        <v/>
      </c>
      <c r="AQ179" s="8" t="str">
        <f>IFERROR(RANK('Stock Guide'!W180,'Stock Guide'!W:W,1)+COUNTIF('Stock Guide'!$W$6:'Stock Guide'!W180,'Stock Guide'!W180)-1,"")</f>
        <v/>
      </c>
    </row>
    <row r="180" spans="32:43" ht="17.25" customHeight="1" x14ac:dyDescent="0.25">
      <c r="AF180" s="6"/>
      <c r="AG180" s="6"/>
      <c r="AH180" s="7"/>
      <c r="AI180" s="8" t="str">
        <f>IFERROR(RANK('Stock Guide'!U181,'Stock Guide'!U:U,0)+COUNTIF('Stock Guide'!$U$6:'Stock Guide'!U181,'Stock Guide'!U181)-1,"")</f>
        <v/>
      </c>
      <c r="AJ180" s="8" t="str">
        <f>IFERROR(RANK('Stock Guide'!V181,'Stock Guide'!V:V,0)+COUNTIF('Stock Guide'!$V$6:'Stock Guide'!V181,'Stock Guide'!V181)-1,"")</f>
        <v/>
      </c>
      <c r="AK180" s="8" t="str">
        <f>IFERROR(RANK('Stock Guide'!W181,'Stock Guide'!W:W,0)+COUNTIF('Stock Guide'!$W$6:'Stock Guide'!W181,'Stock Guide'!W181)-1,"")</f>
        <v/>
      </c>
      <c r="AL180" s="8">
        <f>IFERROR(RANK('Stock Guide'!J181,'Stock Guide'!J:J,0)+COUNTIF('Stock Guide'!$J$6:'Stock Guide'!J181,'Stock Guide'!J181)-1,"")</f>
        <v>72</v>
      </c>
      <c r="AM180" s="8">
        <f>IFERROR(RANK('Stock Guide'!K181,'Stock Guide'!K:K,0)+COUNTIF('Stock Guide'!$K$6:'Stock Guide'!K181,'Stock Guide'!K181)-1,"")</f>
        <v>68</v>
      </c>
      <c r="AN180" s="8" t="str">
        <f>IFERROR(RANK('Stock Guide'!L181,'Stock Guide'!L:L,0)+COUNTIF('Stock Guide'!$L$6:'Stock Guide'!L181,'Stock Guide'!L181)-1,"")</f>
        <v/>
      </c>
      <c r="AO180" s="8" t="str">
        <f>IFERROR(RANK('Stock Guide'!N181,'Stock Guide'!N:N,0)+COUNTIF('Stock Guide'!$N$6:'Stock Guide'!N181,'Stock Guide'!N181)-1,"")</f>
        <v/>
      </c>
      <c r="AP180" s="8" t="str">
        <f>IFERROR(RANK('Stock Guide'!P181,'Stock Guide'!P:P,0)+COUNTIF('Stock Guide'!$P$6:'Stock Guide'!P181,'Stock Guide'!P181)-1,"")</f>
        <v/>
      </c>
      <c r="AQ180" s="8" t="str">
        <f>IFERROR(RANK('Stock Guide'!W181,'Stock Guide'!W:W,1)+COUNTIF('Stock Guide'!$W$6:'Stock Guide'!W181,'Stock Guide'!W181)-1,"")</f>
        <v/>
      </c>
    </row>
    <row r="181" spans="32:43" ht="17.25" customHeight="1" x14ac:dyDescent="0.25">
      <c r="AF181" s="6"/>
      <c r="AG181" s="6"/>
      <c r="AH181" s="7"/>
      <c r="AI181" s="8" t="str">
        <f>IFERROR(RANK('Stock Guide'!U182,'Stock Guide'!U:U,0)+COUNTIF('Stock Guide'!$U$6:'Stock Guide'!U182,'Stock Guide'!U182)-1,"")</f>
        <v/>
      </c>
      <c r="AJ181" s="8" t="str">
        <f>IFERROR(RANK('Stock Guide'!V182,'Stock Guide'!V:V,0)+COUNTIF('Stock Guide'!$V$6:'Stock Guide'!V182,'Stock Guide'!V182)-1,"")</f>
        <v/>
      </c>
      <c r="AK181" s="8" t="str">
        <f>IFERROR(RANK('Stock Guide'!W182,'Stock Guide'!W:W,0)+COUNTIF('Stock Guide'!$W$6:'Stock Guide'!W182,'Stock Guide'!W182)-1,"")</f>
        <v/>
      </c>
      <c r="AL181" s="8">
        <f>IFERROR(RANK('Stock Guide'!J182,'Stock Guide'!J:J,0)+COUNTIF('Stock Guide'!$J$6:'Stock Guide'!J182,'Stock Guide'!J182)-1,"")</f>
        <v>72</v>
      </c>
      <c r="AM181" s="8">
        <f>IFERROR(RANK('Stock Guide'!K182,'Stock Guide'!K:K,0)+COUNTIF('Stock Guide'!$K$6:'Stock Guide'!K182,'Stock Guide'!K182)-1,"")</f>
        <v>68</v>
      </c>
      <c r="AN181" s="8" t="str">
        <f>IFERROR(RANK('Stock Guide'!L182,'Stock Guide'!L:L,0)+COUNTIF('Stock Guide'!$L$6:'Stock Guide'!L182,'Stock Guide'!L182)-1,"")</f>
        <v/>
      </c>
      <c r="AO181" s="8" t="str">
        <f>IFERROR(RANK('Stock Guide'!N182,'Stock Guide'!N:N,0)+COUNTIF('Stock Guide'!$N$6:'Stock Guide'!N182,'Stock Guide'!N182)-1,"")</f>
        <v/>
      </c>
      <c r="AP181" s="8" t="str">
        <f>IFERROR(RANK('Stock Guide'!P182,'Stock Guide'!P:P,0)+COUNTIF('Stock Guide'!$P$6:'Stock Guide'!P182,'Stock Guide'!P182)-1,"")</f>
        <v/>
      </c>
      <c r="AQ181" s="8" t="str">
        <f>IFERROR(RANK('Stock Guide'!W182,'Stock Guide'!W:W,1)+COUNTIF('Stock Guide'!$W$6:'Stock Guide'!W182,'Stock Guide'!W182)-1,"")</f>
        <v/>
      </c>
    </row>
    <row r="182" spans="32:43" ht="17.25" customHeight="1" x14ac:dyDescent="0.25">
      <c r="AF182" s="6"/>
      <c r="AG182" s="6"/>
      <c r="AH182" s="7"/>
      <c r="AI182" s="8" t="str">
        <f>IFERROR(RANK('Stock Guide'!U183,'Stock Guide'!U:U,0)+COUNTIF('Stock Guide'!$U$6:'Stock Guide'!U183,'Stock Guide'!U183)-1,"")</f>
        <v/>
      </c>
      <c r="AJ182" s="8" t="str">
        <f>IFERROR(RANK('Stock Guide'!V183,'Stock Guide'!V:V,0)+COUNTIF('Stock Guide'!$V$6:'Stock Guide'!V183,'Stock Guide'!V183)-1,"")</f>
        <v/>
      </c>
      <c r="AK182" s="8" t="str">
        <f>IFERROR(RANK('Stock Guide'!W183,'Stock Guide'!W:W,0)+COUNTIF('Stock Guide'!$W$6:'Stock Guide'!W183,'Stock Guide'!W183)-1,"")</f>
        <v/>
      </c>
      <c r="AL182" s="8">
        <f>IFERROR(RANK('Stock Guide'!J183,'Stock Guide'!J:J,0)+COUNTIF('Stock Guide'!$J$6:'Stock Guide'!J183,'Stock Guide'!J183)-1,"")</f>
        <v>72</v>
      </c>
      <c r="AM182" s="8">
        <f>IFERROR(RANK('Stock Guide'!K183,'Stock Guide'!K:K,0)+COUNTIF('Stock Guide'!$K$6:'Stock Guide'!K183,'Stock Guide'!K183)-1,"")</f>
        <v>68</v>
      </c>
      <c r="AN182" s="8" t="str">
        <f>IFERROR(RANK('Stock Guide'!L183,'Stock Guide'!L:L,0)+COUNTIF('Stock Guide'!$L$6:'Stock Guide'!L183,'Stock Guide'!L183)-1,"")</f>
        <v/>
      </c>
      <c r="AO182" s="8" t="str">
        <f>IFERROR(RANK('Stock Guide'!N183,'Stock Guide'!N:N,0)+COUNTIF('Stock Guide'!$N$6:'Stock Guide'!N183,'Stock Guide'!N183)-1,"")</f>
        <v/>
      </c>
      <c r="AP182" s="8" t="str">
        <f>IFERROR(RANK('Stock Guide'!P183,'Stock Guide'!P:P,0)+COUNTIF('Stock Guide'!$P$6:'Stock Guide'!P183,'Stock Guide'!P183)-1,"")</f>
        <v/>
      </c>
      <c r="AQ182" s="8" t="str">
        <f>IFERROR(RANK('Stock Guide'!W183,'Stock Guide'!W:W,1)+COUNTIF('Stock Guide'!$W$6:'Stock Guide'!W183,'Stock Guide'!W183)-1,"")</f>
        <v/>
      </c>
    </row>
    <row r="183" spans="32:43" ht="17.25" customHeight="1" x14ac:dyDescent="0.25">
      <c r="AF183" s="6"/>
      <c r="AG183" s="6"/>
      <c r="AH183" s="7"/>
      <c r="AI183" s="8" t="str">
        <f>IFERROR(RANK('Stock Guide'!U184,'Stock Guide'!U:U,0)+COUNTIF('Stock Guide'!$U$6:'Stock Guide'!U184,'Stock Guide'!U184)-1,"")</f>
        <v/>
      </c>
      <c r="AJ183" s="8" t="str">
        <f>IFERROR(RANK('Stock Guide'!V184,'Stock Guide'!V:V,0)+COUNTIF('Stock Guide'!$V$6:'Stock Guide'!V184,'Stock Guide'!V184)-1,"")</f>
        <v/>
      </c>
      <c r="AK183" s="8" t="str">
        <f>IFERROR(RANK('Stock Guide'!W184,'Stock Guide'!W:W,0)+COUNTIF('Stock Guide'!$W$6:'Stock Guide'!W184,'Stock Guide'!W184)-1,"")</f>
        <v/>
      </c>
      <c r="AL183" s="8">
        <f>IFERROR(RANK('Stock Guide'!J184,'Stock Guide'!J:J,0)+COUNTIF('Stock Guide'!$J$6:'Stock Guide'!J184,'Stock Guide'!J184)-1,"")</f>
        <v>72</v>
      </c>
      <c r="AM183" s="8">
        <f>IFERROR(RANK('Stock Guide'!K184,'Stock Guide'!K:K,0)+COUNTIF('Stock Guide'!$K$6:'Stock Guide'!K184,'Stock Guide'!K184)-1,"")</f>
        <v>68</v>
      </c>
      <c r="AN183" s="8" t="str">
        <f>IFERROR(RANK('Stock Guide'!L184,'Stock Guide'!L:L,0)+COUNTIF('Stock Guide'!$L$6:'Stock Guide'!L184,'Stock Guide'!L184)-1,"")</f>
        <v/>
      </c>
      <c r="AO183" s="8" t="str">
        <f>IFERROR(RANK('Stock Guide'!N184,'Stock Guide'!N:N,0)+COUNTIF('Stock Guide'!$N$6:'Stock Guide'!N184,'Stock Guide'!N184)-1,"")</f>
        <v/>
      </c>
      <c r="AP183" s="8" t="str">
        <f>IFERROR(RANK('Stock Guide'!P184,'Stock Guide'!P:P,0)+COUNTIF('Stock Guide'!$P$6:'Stock Guide'!P184,'Stock Guide'!P184)-1,"")</f>
        <v/>
      </c>
      <c r="AQ183" s="8" t="str">
        <f>IFERROR(RANK('Stock Guide'!W184,'Stock Guide'!W:W,1)+COUNTIF('Stock Guide'!$W$6:'Stock Guide'!W184,'Stock Guide'!W184)-1,"")</f>
        <v/>
      </c>
    </row>
    <row r="184" spans="32:43" ht="17.25" customHeight="1" x14ac:dyDescent="0.25">
      <c r="AF184" s="6"/>
      <c r="AG184" s="6"/>
      <c r="AH184" s="7"/>
      <c r="AI184" s="8" t="str">
        <f>IFERROR(RANK('Stock Guide'!U185,'Stock Guide'!U:U,0)+COUNTIF('Stock Guide'!$U$6:'Stock Guide'!U185,'Stock Guide'!U185)-1,"")</f>
        <v/>
      </c>
      <c r="AJ184" s="8" t="str">
        <f>IFERROR(RANK('Stock Guide'!V185,'Stock Guide'!V:V,0)+COUNTIF('Stock Guide'!$V$6:'Stock Guide'!V185,'Stock Guide'!V185)-1,"")</f>
        <v/>
      </c>
      <c r="AK184" s="8" t="str">
        <f>IFERROR(RANK('Stock Guide'!W185,'Stock Guide'!W:W,0)+COUNTIF('Stock Guide'!$W$6:'Stock Guide'!W185,'Stock Guide'!W185)-1,"")</f>
        <v/>
      </c>
      <c r="AL184" s="8">
        <f>IFERROR(RANK('Stock Guide'!J185,'Stock Guide'!J:J,0)+COUNTIF('Stock Guide'!$J$6:'Stock Guide'!J185,'Stock Guide'!J185)-1,"")</f>
        <v>72</v>
      </c>
      <c r="AM184" s="8">
        <f>IFERROR(RANK('Stock Guide'!K185,'Stock Guide'!K:K,0)+COUNTIF('Stock Guide'!$K$6:'Stock Guide'!K185,'Stock Guide'!K185)-1,"")</f>
        <v>68</v>
      </c>
      <c r="AN184" s="8" t="str">
        <f>IFERROR(RANK('Stock Guide'!L185,'Stock Guide'!L:L,0)+COUNTIF('Stock Guide'!$L$6:'Stock Guide'!L185,'Stock Guide'!L185)-1,"")</f>
        <v/>
      </c>
      <c r="AO184" s="8" t="str">
        <f>IFERROR(RANK('Stock Guide'!N185,'Stock Guide'!N:N,0)+COUNTIF('Stock Guide'!$N$6:'Stock Guide'!N185,'Stock Guide'!N185)-1,"")</f>
        <v/>
      </c>
      <c r="AP184" s="8" t="str">
        <f>IFERROR(RANK('Stock Guide'!P185,'Stock Guide'!P:P,0)+COUNTIF('Stock Guide'!$P$6:'Stock Guide'!P185,'Stock Guide'!P185)-1,"")</f>
        <v/>
      </c>
      <c r="AQ184" s="8" t="str">
        <f>IFERROR(RANK('Stock Guide'!W185,'Stock Guide'!W:W,1)+COUNTIF('Stock Guide'!$W$6:'Stock Guide'!W185,'Stock Guide'!W185)-1,"")</f>
        <v/>
      </c>
    </row>
    <row r="185" spans="32:43" ht="17.25" customHeight="1" x14ac:dyDescent="0.25">
      <c r="AF185" s="6"/>
      <c r="AG185" s="6"/>
      <c r="AH185" s="7"/>
      <c r="AI185" s="8" t="str">
        <f>IFERROR(RANK('Stock Guide'!U186,'Stock Guide'!U:U,0)+COUNTIF('Stock Guide'!$U$6:'Stock Guide'!U186,'Stock Guide'!U186)-1,"")</f>
        <v/>
      </c>
      <c r="AJ185" s="8" t="str">
        <f>IFERROR(RANK('Stock Guide'!V186,'Stock Guide'!V:V,0)+COUNTIF('Stock Guide'!$V$6:'Stock Guide'!V186,'Stock Guide'!V186)-1,"")</f>
        <v/>
      </c>
      <c r="AK185" s="8" t="str">
        <f>IFERROR(RANK('Stock Guide'!W186,'Stock Guide'!W:W,0)+COUNTIF('Stock Guide'!$W$6:'Stock Guide'!W186,'Stock Guide'!W186)-1,"")</f>
        <v/>
      </c>
      <c r="AL185" s="8">
        <f>IFERROR(RANK('Stock Guide'!J186,'Stock Guide'!J:J,0)+COUNTIF('Stock Guide'!$J$6:'Stock Guide'!J186,'Stock Guide'!J186)-1,"")</f>
        <v>72</v>
      </c>
      <c r="AM185" s="8">
        <f>IFERROR(RANK('Stock Guide'!K186,'Stock Guide'!K:K,0)+COUNTIF('Stock Guide'!$K$6:'Stock Guide'!K186,'Stock Guide'!K186)-1,"")</f>
        <v>68</v>
      </c>
      <c r="AN185" s="8" t="str">
        <f>IFERROR(RANK('Stock Guide'!L186,'Stock Guide'!L:L,0)+COUNTIF('Stock Guide'!$L$6:'Stock Guide'!L186,'Stock Guide'!L186)-1,"")</f>
        <v/>
      </c>
      <c r="AO185" s="8" t="str">
        <f>IFERROR(RANK('Stock Guide'!N186,'Stock Guide'!N:N,0)+COUNTIF('Stock Guide'!$N$6:'Stock Guide'!N186,'Stock Guide'!N186)-1,"")</f>
        <v/>
      </c>
      <c r="AP185" s="8" t="str">
        <f>IFERROR(RANK('Stock Guide'!P186,'Stock Guide'!P:P,0)+COUNTIF('Stock Guide'!$P$6:'Stock Guide'!P186,'Stock Guide'!P186)-1,"")</f>
        <v/>
      </c>
      <c r="AQ185" s="8" t="str">
        <f>IFERROR(RANK('Stock Guide'!W186,'Stock Guide'!W:W,1)+COUNTIF('Stock Guide'!$W$6:'Stock Guide'!W186,'Stock Guide'!W186)-1,"")</f>
        <v/>
      </c>
    </row>
    <row r="186" spans="32:43" ht="17.25" customHeight="1" x14ac:dyDescent="0.25">
      <c r="AF186" s="6"/>
      <c r="AG186" s="6"/>
      <c r="AH186" s="7"/>
      <c r="AI186" s="8" t="str">
        <f>IFERROR(RANK('Stock Guide'!U187,'Stock Guide'!U:U,0)+COUNTIF('Stock Guide'!$U$6:'Stock Guide'!U187,'Stock Guide'!U187)-1,"")</f>
        <v/>
      </c>
      <c r="AJ186" s="8" t="str">
        <f>IFERROR(RANK('Stock Guide'!V187,'Stock Guide'!V:V,0)+COUNTIF('Stock Guide'!$V$6:'Stock Guide'!V187,'Stock Guide'!V187)-1,"")</f>
        <v/>
      </c>
      <c r="AK186" s="8" t="str">
        <f>IFERROR(RANK('Stock Guide'!W187,'Stock Guide'!W:W,0)+COUNTIF('Stock Guide'!$W$6:'Stock Guide'!W187,'Stock Guide'!W187)-1,"")</f>
        <v/>
      </c>
      <c r="AL186" s="8">
        <f>IFERROR(RANK('Stock Guide'!J187,'Stock Guide'!J:J,0)+COUNTIF('Stock Guide'!$J$6:'Stock Guide'!J187,'Stock Guide'!J187)-1,"")</f>
        <v>72</v>
      </c>
      <c r="AM186" s="8">
        <f>IFERROR(RANK('Stock Guide'!K187,'Stock Guide'!K:K,0)+COUNTIF('Stock Guide'!$K$6:'Stock Guide'!K187,'Stock Guide'!K187)-1,"")</f>
        <v>68</v>
      </c>
      <c r="AN186" s="8" t="str">
        <f>IFERROR(RANK('Stock Guide'!L187,'Stock Guide'!L:L,0)+COUNTIF('Stock Guide'!$L$6:'Stock Guide'!L187,'Stock Guide'!L187)-1,"")</f>
        <v/>
      </c>
      <c r="AO186" s="8" t="str">
        <f>IFERROR(RANK('Stock Guide'!N187,'Stock Guide'!N:N,0)+COUNTIF('Stock Guide'!$N$6:'Stock Guide'!N187,'Stock Guide'!N187)-1,"")</f>
        <v/>
      </c>
      <c r="AP186" s="8" t="str">
        <f>IFERROR(RANK('Stock Guide'!P187,'Stock Guide'!P:P,0)+COUNTIF('Stock Guide'!$P$6:'Stock Guide'!P187,'Stock Guide'!P187)-1,"")</f>
        <v/>
      </c>
      <c r="AQ186" s="8" t="str">
        <f>IFERROR(RANK('Stock Guide'!W187,'Stock Guide'!W:W,1)+COUNTIF('Stock Guide'!$W$6:'Stock Guide'!W187,'Stock Guide'!W187)-1,"")</f>
        <v/>
      </c>
    </row>
    <row r="187" spans="32:43" ht="17.25" customHeight="1" x14ac:dyDescent="0.25">
      <c r="AF187" s="6"/>
      <c r="AG187" s="6"/>
      <c r="AH187" s="7"/>
      <c r="AI187" s="8" t="str">
        <f>IFERROR(RANK('Stock Guide'!U188,'Stock Guide'!U:U,0)+COUNTIF('Stock Guide'!$U$6:'Stock Guide'!U188,'Stock Guide'!U188)-1,"")</f>
        <v/>
      </c>
      <c r="AJ187" s="8" t="str">
        <f>IFERROR(RANK('Stock Guide'!V188,'Stock Guide'!V:V,0)+COUNTIF('Stock Guide'!$V$6:'Stock Guide'!V188,'Stock Guide'!V188)-1,"")</f>
        <v/>
      </c>
      <c r="AK187" s="8" t="str">
        <f>IFERROR(RANK('Stock Guide'!W188,'Stock Guide'!W:W,0)+COUNTIF('Stock Guide'!$W$6:'Stock Guide'!W188,'Stock Guide'!W188)-1,"")</f>
        <v/>
      </c>
      <c r="AL187" s="8">
        <f>IFERROR(RANK('Stock Guide'!J188,'Stock Guide'!J:J,0)+COUNTIF('Stock Guide'!$J$6:'Stock Guide'!J188,'Stock Guide'!J188)-1,"")</f>
        <v>72</v>
      </c>
      <c r="AM187" s="8">
        <f>IFERROR(RANK('Stock Guide'!K188,'Stock Guide'!K:K,0)+COUNTIF('Stock Guide'!$K$6:'Stock Guide'!K188,'Stock Guide'!K188)-1,"")</f>
        <v>68</v>
      </c>
      <c r="AN187" s="8" t="str">
        <f>IFERROR(RANK('Stock Guide'!L188,'Stock Guide'!L:L,0)+COUNTIF('Stock Guide'!$L$6:'Stock Guide'!L188,'Stock Guide'!L188)-1,"")</f>
        <v/>
      </c>
      <c r="AO187" s="8" t="str">
        <f>IFERROR(RANK('Stock Guide'!N188,'Stock Guide'!N:N,0)+COUNTIF('Stock Guide'!$N$6:'Stock Guide'!N188,'Stock Guide'!N188)-1,"")</f>
        <v/>
      </c>
      <c r="AP187" s="8" t="str">
        <f>IFERROR(RANK('Stock Guide'!P188,'Stock Guide'!P:P,0)+COUNTIF('Stock Guide'!$P$6:'Stock Guide'!P188,'Stock Guide'!P188)-1,"")</f>
        <v/>
      </c>
      <c r="AQ187" s="8" t="str">
        <f>IFERROR(RANK('Stock Guide'!W188,'Stock Guide'!W:W,1)+COUNTIF('Stock Guide'!$W$6:'Stock Guide'!W188,'Stock Guide'!W188)-1,"")</f>
        <v/>
      </c>
    </row>
    <row r="188" spans="32:43" ht="17.25" customHeight="1" x14ac:dyDescent="0.25">
      <c r="AF188" s="6"/>
      <c r="AG188" s="6"/>
      <c r="AH188" s="7"/>
      <c r="AI188" s="8" t="str">
        <f>IFERROR(RANK('Stock Guide'!U189,'Stock Guide'!U:U,0)+COUNTIF('Stock Guide'!$U$6:'Stock Guide'!U189,'Stock Guide'!U189)-1,"")</f>
        <v/>
      </c>
      <c r="AJ188" s="8" t="str">
        <f>IFERROR(RANK('Stock Guide'!V189,'Stock Guide'!V:V,0)+COUNTIF('Stock Guide'!$V$6:'Stock Guide'!V189,'Stock Guide'!V189)-1,"")</f>
        <v/>
      </c>
      <c r="AK188" s="8" t="str">
        <f>IFERROR(RANK('Stock Guide'!W189,'Stock Guide'!W:W,0)+COUNTIF('Stock Guide'!$W$6:'Stock Guide'!W189,'Stock Guide'!W189)-1,"")</f>
        <v/>
      </c>
      <c r="AL188" s="8">
        <f>IFERROR(RANK('Stock Guide'!J189,'Stock Guide'!J:J,0)+COUNTIF('Stock Guide'!$J$6:'Stock Guide'!J189,'Stock Guide'!J189)-1,"")</f>
        <v>72</v>
      </c>
      <c r="AM188" s="8">
        <f>IFERROR(RANK('Stock Guide'!K189,'Stock Guide'!K:K,0)+COUNTIF('Stock Guide'!$K$6:'Stock Guide'!K189,'Stock Guide'!K189)-1,"")</f>
        <v>68</v>
      </c>
      <c r="AN188" s="8" t="str">
        <f>IFERROR(RANK('Stock Guide'!L189,'Stock Guide'!L:L,0)+COUNTIF('Stock Guide'!$L$6:'Stock Guide'!L189,'Stock Guide'!L189)-1,"")</f>
        <v/>
      </c>
      <c r="AO188" s="8" t="str">
        <f>IFERROR(RANK('Stock Guide'!N189,'Stock Guide'!N:N,0)+COUNTIF('Stock Guide'!$N$6:'Stock Guide'!N189,'Stock Guide'!N189)-1,"")</f>
        <v/>
      </c>
      <c r="AP188" s="8" t="str">
        <f>IFERROR(RANK('Stock Guide'!P189,'Stock Guide'!P:P,0)+COUNTIF('Stock Guide'!$P$6:'Stock Guide'!P189,'Stock Guide'!P189)-1,"")</f>
        <v/>
      </c>
      <c r="AQ188" s="8" t="str">
        <f>IFERROR(RANK('Stock Guide'!W189,'Stock Guide'!W:W,1)+COUNTIF('Stock Guide'!$W$6:'Stock Guide'!W189,'Stock Guide'!W189)-1,"")</f>
        <v/>
      </c>
    </row>
    <row r="189" spans="32:43" ht="17.25" customHeight="1" x14ac:dyDescent="0.25">
      <c r="AF189" s="6"/>
      <c r="AG189" s="6"/>
      <c r="AH189" s="7"/>
      <c r="AI189" s="8" t="str">
        <f>IFERROR(RANK('Stock Guide'!U190,'Stock Guide'!U:U,0)+COUNTIF('Stock Guide'!$U$6:'Stock Guide'!U190,'Stock Guide'!U190)-1,"")</f>
        <v/>
      </c>
      <c r="AJ189" s="8" t="str">
        <f>IFERROR(RANK('Stock Guide'!V190,'Stock Guide'!V:V,0)+COUNTIF('Stock Guide'!$V$6:'Stock Guide'!V190,'Stock Guide'!V190)-1,"")</f>
        <v/>
      </c>
      <c r="AK189" s="8" t="str">
        <f>IFERROR(RANK('Stock Guide'!W190,'Stock Guide'!W:W,0)+COUNTIF('Stock Guide'!$W$6:'Stock Guide'!W190,'Stock Guide'!W190)-1,"")</f>
        <v/>
      </c>
      <c r="AL189" s="8">
        <f>IFERROR(RANK('Stock Guide'!J190,'Stock Guide'!J:J,0)+COUNTIF('Stock Guide'!$J$6:'Stock Guide'!J190,'Stock Guide'!J190)-1,"")</f>
        <v>72</v>
      </c>
      <c r="AM189" s="8">
        <f>IFERROR(RANK('Stock Guide'!K190,'Stock Guide'!K:K,0)+COUNTIF('Stock Guide'!$K$6:'Stock Guide'!K190,'Stock Guide'!K190)-1,"")</f>
        <v>68</v>
      </c>
      <c r="AN189" s="8" t="str">
        <f>IFERROR(RANK('Stock Guide'!L190,'Stock Guide'!L:L,0)+COUNTIF('Stock Guide'!$L$6:'Stock Guide'!L190,'Stock Guide'!L190)-1,"")</f>
        <v/>
      </c>
      <c r="AO189" s="8" t="str">
        <f>IFERROR(RANK('Stock Guide'!N190,'Stock Guide'!N:N,0)+COUNTIF('Stock Guide'!$N$6:'Stock Guide'!N190,'Stock Guide'!N190)-1,"")</f>
        <v/>
      </c>
      <c r="AP189" s="8" t="str">
        <f>IFERROR(RANK('Stock Guide'!P190,'Stock Guide'!P:P,0)+COUNTIF('Stock Guide'!$P$6:'Stock Guide'!P190,'Stock Guide'!P190)-1,"")</f>
        <v/>
      </c>
      <c r="AQ189" s="8" t="str">
        <f>IFERROR(RANK('Stock Guide'!W190,'Stock Guide'!W:W,1)+COUNTIF('Stock Guide'!$W$6:'Stock Guide'!W190,'Stock Guide'!W190)-1,"")</f>
        <v/>
      </c>
    </row>
    <row r="190" spans="32:43" ht="17.25" customHeight="1" x14ac:dyDescent="0.25">
      <c r="AF190" s="6"/>
      <c r="AG190" s="6"/>
      <c r="AH190" s="7"/>
      <c r="AI190" s="8" t="str">
        <f>IFERROR(RANK('Stock Guide'!U191,'Stock Guide'!U:U,0)+COUNTIF('Stock Guide'!$U$6:'Stock Guide'!U191,'Stock Guide'!U191)-1,"")</f>
        <v/>
      </c>
      <c r="AJ190" s="8" t="str">
        <f>IFERROR(RANK('Stock Guide'!V191,'Stock Guide'!V:V,0)+COUNTIF('Stock Guide'!$V$6:'Stock Guide'!V191,'Stock Guide'!V191)-1,"")</f>
        <v/>
      </c>
      <c r="AK190" s="8" t="str">
        <f>IFERROR(RANK('Stock Guide'!W191,'Stock Guide'!W:W,0)+COUNTIF('Stock Guide'!$W$6:'Stock Guide'!W191,'Stock Guide'!W191)-1,"")</f>
        <v/>
      </c>
      <c r="AL190" s="8">
        <f>IFERROR(RANK('Stock Guide'!J191,'Stock Guide'!J:J,0)+COUNTIF('Stock Guide'!$J$6:'Stock Guide'!J191,'Stock Guide'!J191)-1,"")</f>
        <v>72</v>
      </c>
      <c r="AM190" s="8">
        <f>IFERROR(RANK('Stock Guide'!K191,'Stock Guide'!K:K,0)+COUNTIF('Stock Guide'!$K$6:'Stock Guide'!K191,'Stock Guide'!K191)-1,"")</f>
        <v>68</v>
      </c>
      <c r="AN190" s="8" t="str">
        <f>IFERROR(RANK('Stock Guide'!L191,'Stock Guide'!L:L,0)+COUNTIF('Stock Guide'!$L$6:'Stock Guide'!L191,'Stock Guide'!L191)-1,"")</f>
        <v/>
      </c>
      <c r="AO190" s="8" t="str">
        <f>IFERROR(RANK('Stock Guide'!N191,'Stock Guide'!N:N,0)+COUNTIF('Stock Guide'!$N$6:'Stock Guide'!N191,'Stock Guide'!N191)-1,"")</f>
        <v/>
      </c>
      <c r="AP190" s="8" t="str">
        <f>IFERROR(RANK('Stock Guide'!P191,'Stock Guide'!P:P,0)+COUNTIF('Stock Guide'!$P$6:'Stock Guide'!P191,'Stock Guide'!P191)-1,"")</f>
        <v/>
      </c>
      <c r="AQ190" s="8" t="str">
        <f>IFERROR(RANK('Stock Guide'!W191,'Stock Guide'!W:W,1)+COUNTIF('Stock Guide'!$W$6:'Stock Guide'!W191,'Stock Guide'!W191)-1,"")</f>
        <v/>
      </c>
    </row>
    <row r="191" spans="32:43" ht="17.25" customHeight="1" x14ac:dyDescent="0.25">
      <c r="AF191" s="6"/>
      <c r="AG191" s="6"/>
      <c r="AH191" s="7"/>
      <c r="AI191" s="8" t="str">
        <f>IFERROR(RANK('Stock Guide'!U192,'Stock Guide'!U:U,0)+COUNTIF('Stock Guide'!$U$6:'Stock Guide'!U192,'Stock Guide'!U192)-1,"")</f>
        <v/>
      </c>
      <c r="AJ191" s="8" t="str">
        <f>IFERROR(RANK('Stock Guide'!V192,'Stock Guide'!V:V,0)+COUNTIF('Stock Guide'!$V$6:'Stock Guide'!V192,'Stock Guide'!V192)-1,"")</f>
        <v/>
      </c>
      <c r="AK191" s="8" t="str">
        <f>IFERROR(RANK('Stock Guide'!W192,'Stock Guide'!W:W,0)+COUNTIF('Stock Guide'!$W$6:'Stock Guide'!W192,'Stock Guide'!W192)-1,"")</f>
        <v/>
      </c>
      <c r="AL191" s="8">
        <f>IFERROR(RANK('Stock Guide'!J192,'Stock Guide'!J:J,0)+COUNTIF('Stock Guide'!$J$6:'Stock Guide'!J192,'Stock Guide'!J192)-1,"")</f>
        <v>72</v>
      </c>
      <c r="AM191" s="8">
        <f>IFERROR(RANK('Stock Guide'!K192,'Stock Guide'!K:K,0)+COUNTIF('Stock Guide'!$K$6:'Stock Guide'!K192,'Stock Guide'!K192)-1,"")</f>
        <v>68</v>
      </c>
      <c r="AN191" s="8" t="str">
        <f>IFERROR(RANK('Stock Guide'!L192,'Stock Guide'!L:L,0)+COUNTIF('Stock Guide'!$L$6:'Stock Guide'!L192,'Stock Guide'!L192)-1,"")</f>
        <v/>
      </c>
      <c r="AO191" s="8" t="str">
        <f>IFERROR(RANK('Stock Guide'!N192,'Stock Guide'!N:N,0)+COUNTIF('Stock Guide'!$N$6:'Stock Guide'!N192,'Stock Guide'!N192)-1,"")</f>
        <v/>
      </c>
      <c r="AP191" s="8" t="str">
        <f>IFERROR(RANK('Stock Guide'!P192,'Stock Guide'!P:P,0)+COUNTIF('Stock Guide'!$P$6:'Stock Guide'!P192,'Stock Guide'!P192)-1,"")</f>
        <v/>
      </c>
      <c r="AQ191" s="8" t="str">
        <f>IFERROR(RANK('Stock Guide'!W192,'Stock Guide'!W:W,1)+COUNTIF('Stock Guide'!$W$6:'Stock Guide'!W192,'Stock Guide'!W192)-1,"")</f>
        <v/>
      </c>
    </row>
    <row r="192" spans="32:43" ht="17.25" customHeight="1" x14ac:dyDescent="0.25">
      <c r="AF192" s="6"/>
      <c r="AG192" s="6"/>
      <c r="AH192" s="7"/>
      <c r="AI192" s="8" t="str">
        <f>IFERROR(RANK('Stock Guide'!U193,'Stock Guide'!U:U,0)+COUNTIF('Stock Guide'!$U$6:'Stock Guide'!U193,'Stock Guide'!U193)-1,"")</f>
        <v/>
      </c>
      <c r="AJ192" s="8" t="str">
        <f>IFERROR(RANK('Stock Guide'!V193,'Stock Guide'!V:V,0)+COUNTIF('Stock Guide'!$V$6:'Stock Guide'!V193,'Stock Guide'!V193)-1,"")</f>
        <v/>
      </c>
      <c r="AK192" s="8" t="str">
        <f>IFERROR(RANK('Stock Guide'!W193,'Stock Guide'!W:W,0)+COUNTIF('Stock Guide'!$W$6:'Stock Guide'!W193,'Stock Guide'!W193)-1,"")</f>
        <v/>
      </c>
      <c r="AL192" s="8">
        <f>IFERROR(RANK('Stock Guide'!J193,'Stock Guide'!J:J,0)+COUNTIF('Stock Guide'!$J$6:'Stock Guide'!J193,'Stock Guide'!J193)-1,"")</f>
        <v>72</v>
      </c>
      <c r="AM192" s="8">
        <f>IFERROR(RANK('Stock Guide'!K193,'Stock Guide'!K:K,0)+COUNTIF('Stock Guide'!$K$6:'Stock Guide'!K193,'Stock Guide'!K193)-1,"")</f>
        <v>68</v>
      </c>
      <c r="AN192" s="8" t="str">
        <f>IFERROR(RANK('Stock Guide'!L193,'Stock Guide'!L:L,0)+COUNTIF('Stock Guide'!$L$6:'Stock Guide'!L193,'Stock Guide'!L193)-1,"")</f>
        <v/>
      </c>
      <c r="AO192" s="8" t="str">
        <f>IFERROR(RANK('Stock Guide'!N193,'Stock Guide'!N:N,0)+COUNTIF('Stock Guide'!$N$6:'Stock Guide'!N193,'Stock Guide'!N193)-1,"")</f>
        <v/>
      </c>
      <c r="AP192" s="8" t="str">
        <f>IFERROR(RANK('Stock Guide'!P193,'Stock Guide'!P:P,0)+COUNTIF('Stock Guide'!$P$6:'Stock Guide'!P193,'Stock Guide'!P193)-1,"")</f>
        <v/>
      </c>
      <c r="AQ192" s="8" t="str">
        <f>IFERROR(RANK('Stock Guide'!W193,'Stock Guide'!W:W,1)+COUNTIF('Stock Guide'!$W$6:'Stock Guide'!W193,'Stock Guide'!W193)-1,"")</f>
        <v/>
      </c>
    </row>
    <row r="193" spans="32:43" ht="17.25" customHeight="1" x14ac:dyDescent="0.25">
      <c r="AF193" s="6"/>
      <c r="AG193" s="6"/>
      <c r="AH193" s="7"/>
      <c r="AI193" s="8" t="str">
        <f>IFERROR(RANK('Stock Guide'!U194,'Stock Guide'!U:U,0)+COUNTIF('Stock Guide'!$U$6:'Stock Guide'!U194,'Stock Guide'!U194)-1,"")</f>
        <v/>
      </c>
      <c r="AJ193" s="8" t="str">
        <f>IFERROR(RANK('Stock Guide'!V194,'Stock Guide'!V:V,0)+COUNTIF('Stock Guide'!$V$6:'Stock Guide'!V194,'Stock Guide'!V194)-1,"")</f>
        <v/>
      </c>
      <c r="AK193" s="8" t="str">
        <f>IFERROR(RANK('Stock Guide'!W194,'Stock Guide'!W:W,0)+COUNTIF('Stock Guide'!$W$6:'Stock Guide'!W194,'Stock Guide'!W194)-1,"")</f>
        <v/>
      </c>
      <c r="AL193" s="8">
        <f>IFERROR(RANK('Stock Guide'!J194,'Stock Guide'!J:J,0)+COUNTIF('Stock Guide'!$J$6:'Stock Guide'!J194,'Stock Guide'!J194)-1,"")</f>
        <v>72</v>
      </c>
      <c r="AM193" s="8">
        <f>IFERROR(RANK('Stock Guide'!K194,'Stock Guide'!K:K,0)+COUNTIF('Stock Guide'!$K$6:'Stock Guide'!K194,'Stock Guide'!K194)-1,"")</f>
        <v>68</v>
      </c>
      <c r="AN193" s="8" t="str">
        <f>IFERROR(RANK('Stock Guide'!L194,'Stock Guide'!L:L,0)+COUNTIF('Stock Guide'!$L$6:'Stock Guide'!L194,'Stock Guide'!L194)-1,"")</f>
        <v/>
      </c>
      <c r="AO193" s="8" t="str">
        <f>IFERROR(RANK('Stock Guide'!N194,'Stock Guide'!N:N,0)+COUNTIF('Stock Guide'!$N$6:'Stock Guide'!N194,'Stock Guide'!N194)-1,"")</f>
        <v/>
      </c>
      <c r="AP193" s="8" t="str">
        <f>IFERROR(RANK('Stock Guide'!P194,'Stock Guide'!P:P,0)+COUNTIF('Stock Guide'!$P$6:'Stock Guide'!P194,'Stock Guide'!P194)-1,"")</f>
        <v/>
      </c>
      <c r="AQ193" s="8" t="str">
        <f>IFERROR(RANK('Stock Guide'!W194,'Stock Guide'!W:W,1)+COUNTIF('Stock Guide'!$W$6:'Stock Guide'!W194,'Stock Guide'!W194)-1,"")</f>
        <v/>
      </c>
    </row>
    <row r="194" spans="32:43" ht="17.25" customHeight="1" x14ac:dyDescent="0.25">
      <c r="AF194" s="6"/>
      <c r="AG194" s="6"/>
      <c r="AH194" s="7"/>
      <c r="AI194" s="8" t="str">
        <f>IFERROR(RANK('Stock Guide'!U195,'Stock Guide'!U:U,0)+COUNTIF('Stock Guide'!$U$6:'Stock Guide'!U195,'Stock Guide'!U195)-1,"")</f>
        <v/>
      </c>
      <c r="AJ194" s="8" t="str">
        <f>IFERROR(RANK('Stock Guide'!V195,'Stock Guide'!V:V,0)+COUNTIF('Stock Guide'!$V$6:'Stock Guide'!V195,'Stock Guide'!V195)-1,"")</f>
        <v/>
      </c>
      <c r="AK194" s="8" t="str">
        <f>IFERROR(RANK('Stock Guide'!W195,'Stock Guide'!W:W,0)+COUNTIF('Stock Guide'!$W$6:'Stock Guide'!W195,'Stock Guide'!W195)-1,"")</f>
        <v/>
      </c>
      <c r="AL194" s="8">
        <f>IFERROR(RANK('Stock Guide'!J195,'Stock Guide'!J:J,0)+COUNTIF('Stock Guide'!$J$6:'Stock Guide'!J195,'Stock Guide'!J195)-1,"")</f>
        <v>72</v>
      </c>
      <c r="AM194" s="8">
        <f>IFERROR(RANK('Stock Guide'!K195,'Stock Guide'!K:K,0)+COUNTIF('Stock Guide'!$K$6:'Stock Guide'!K195,'Stock Guide'!K195)-1,"")</f>
        <v>68</v>
      </c>
      <c r="AN194" s="8" t="str">
        <f>IFERROR(RANK('Stock Guide'!L195,'Stock Guide'!L:L,0)+COUNTIF('Stock Guide'!$L$6:'Stock Guide'!L195,'Stock Guide'!L195)-1,"")</f>
        <v/>
      </c>
      <c r="AO194" s="8" t="str">
        <f>IFERROR(RANK('Stock Guide'!N195,'Stock Guide'!N:N,0)+COUNTIF('Stock Guide'!$N$6:'Stock Guide'!N195,'Stock Guide'!N195)-1,"")</f>
        <v/>
      </c>
      <c r="AP194" s="8" t="str">
        <f>IFERROR(RANK('Stock Guide'!P195,'Stock Guide'!P:P,0)+COUNTIF('Stock Guide'!$P$6:'Stock Guide'!P195,'Stock Guide'!P195)-1,"")</f>
        <v/>
      </c>
      <c r="AQ194" s="8" t="str">
        <f>IFERROR(RANK('Stock Guide'!W195,'Stock Guide'!W:W,1)+COUNTIF('Stock Guide'!$W$6:'Stock Guide'!W195,'Stock Guide'!W195)-1,"")</f>
        <v/>
      </c>
    </row>
    <row r="195" spans="32:43" ht="17.25" customHeight="1" x14ac:dyDescent="0.25">
      <c r="AF195" s="6"/>
      <c r="AG195" s="6"/>
      <c r="AH195" s="7"/>
      <c r="AI195" s="8" t="str">
        <f>IFERROR(RANK('Stock Guide'!U196,'Stock Guide'!U:U,0)+COUNTIF('Stock Guide'!$U$6:'Stock Guide'!U196,'Stock Guide'!U196)-1,"")</f>
        <v/>
      </c>
      <c r="AJ195" s="8" t="str">
        <f>IFERROR(RANK('Stock Guide'!V196,'Stock Guide'!V:V,0)+COUNTIF('Stock Guide'!$V$6:'Stock Guide'!V196,'Stock Guide'!V196)-1,"")</f>
        <v/>
      </c>
      <c r="AK195" s="8" t="str">
        <f>IFERROR(RANK('Stock Guide'!W196,'Stock Guide'!W:W,0)+COUNTIF('Stock Guide'!$W$6:'Stock Guide'!W196,'Stock Guide'!W196)-1,"")</f>
        <v/>
      </c>
      <c r="AL195" s="8">
        <f>IFERROR(RANK('Stock Guide'!J196,'Stock Guide'!J:J,0)+COUNTIF('Stock Guide'!$J$6:'Stock Guide'!J196,'Stock Guide'!J196)-1,"")</f>
        <v>72</v>
      </c>
      <c r="AM195" s="8">
        <f>IFERROR(RANK('Stock Guide'!K196,'Stock Guide'!K:K,0)+COUNTIF('Stock Guide'!$K$6:'Stock Guide'!K196,'Stock Guide'!K196)-1,"")</f>
        <v>68</v>
      </c>
      <c r="AN195" s="8" t="str">
        <f>IFERROR(RANK('Stock Guide'!L196,'Stock Guide'!L:L,0)+COUNTIF('Stock Guide'!$L$6:'Stock Guide'!L196,'Stock Guide'!L196)-1,"")</f>
        <v/>
      </c>
      <c r="AO195" s="8" t="str">
        <f>IFERROR(RANK('Stock Guide'!N196,'Stock Guide'!N:N,0)+COUNTIF('Stock Guide'!$N$6:'Stock Guide'!N196,'Stock Guide'!N196)-1,"")</f>
        <v/>
      </c>
      <c r="AP195" s="8" t="str">
        <f>IFERROR(RANK('Stock Guide'!P196,'Stock Guide'!P:P,0)+COUNTIF('Stock Guide'!$P$6:'Stock Guide'!P196,'Stock Guide'!P196)-1,"")</f>
        <v/>
      </c>
      <c r="AQ195" s="8" t="str">
        <f>IFERROR(RANK('Stock Guide'!W196,'Stock Guide'!W:W,1)+COUNTIF('Stock Guide'!$W$6:'Stock Guide'!W196,'Stock Guide'!W196)-1,"")</f>
        <v/>
      </c>
    </row>
    <row r="196" spans="32:43" ht="17.25" customHeight="1" x14ac:dyDescent="0.25">
      <c r="AF196" s="6"/>
      <c r="AG196" s="6"/>
      <c r="AH196" s="7"/>
      <c r="AI196" s="8" t="str">
        <f>IFERROR(RANK('Stock Guide'!U197,'Stock Guide'!U:U,0)+COUNTIF('Stock Guide'!$U$6:'Stock Guide'!U197,'Stock Guide'!U197)-1,"")</f>
        <v/>
      </c>
      <c r="AJ196" s="8" t="str">
        <f>IFERROR(RANK('Stock Guide'!V197,'Stock Guide'!V:V,0)+COUNTIF('Stock Guide'!$V$6:'Stock Guide'!V197,'Stock Guide'!V197)-1,"")</f>
        <v/>
      </c>
      <c r="AK196" s="8" t="str">
        <f>IFERROR(RANK('Stock Guide'!W197,'Stock Guide'!W:W,0)+COUNTIF('Stock Guide'!$W$6:'Stock Guide'!W197,'Stock Guide'!W197)-1,"")</f>
        <v/>
      </c>
      <c r="AL196" s="8">
        <f>IFERROR(RANK('Stock Guide'!J197,'Stock Guide'!J:J,0)+COUNTIF('Stock Guide'!$J$6:'Stock Guide'!J197,'Stock Guide'!J197)-1,"")</f>
        <v>72</v>
      </c>
      <c r="AM196" s="8">
        <f>IFERROR(RANK('Stock Guide'!K197,'Stock Guide'!K:K,0)+COUNTIF('Stock Guide'!$K$6:'Stock Guide'!K197,'Stock Guide'!K197)-1,"")</f>
        <v>68</v>
      </c>
      <c r="AN196" s="8" t="str">
        <f>IFERROR(RANK('Stock Guide'!L197,'Stock Guide'!L:L,0)+COUNTIF('Stock Guide'!$L$6:'Stock Guide'!L197,'Stock Guide'!L197)-1,"")</f>
        <v/>
      </c>
      <c r="AO196" s="8" t="str">
        <f>IFERROR(RANK('Stock Guide'!N197,'Stock Guide'!N:N,0)+COUNTIF('Stock Guide'!$N$6:'Stock Guide'!N197,'Stock Guide'!N197)-1,"")</f>
        <v/>
      </c>
      <c r="AP196" s="8" t="str">
        <f>IFERROR(RANK('Stock Guide'!P197,'Stock Guide'!P:P,0)+COUNTIF('Stock Guide'!$P$6:'Stock Guide'!P197,'Stock Guide'!P197)-1,"")</f>
        <v/>
      </c>
      <c r="AQ196" s="8" t="str">
        <f>IFERROR(RANK('Stock Guide'!W197,'Stock Guide'!W:W,1)+COUNTIF('Stock Guide'!$W$6:'Stock Guide'!W197,'Stock Guide'!W197)-1,"")</f>
        <v/>
      </c>
    </row>
    <row r="197" spans="32:43" ht="17.25" customHeight="1" x14ac:dyDescent="0.25">
      <c r="AF197" s="6"/>
      <c r="AG197" s="6"/>
      <c r="AH197" s="7"/>
      <c r="AI197" s="8" t="str">
        <f>IFERROR(RANK('Stock Guide'!U198,'Stock Guide'!U:U,0)+COUNTIF('Stock Guide'!$U$6:'Stock Guide'!U198,'Stock Guide'!U198)-1,"")</f>
        <v/>
      </c>
      <c r="AJ197" s="8" t="str">
        <f>IFERROR(RANK('Stock Guide'!V198,'Stock Guide'!V:V,0)+COUNTIF('Stock Guide'!$V$6:'Stock Guide'!V198,'Stock Guide'!V198)-1,"")</f>
        <v/>
      </c>
      <c r="AK197" s="8" t="str">
        <f>IFERROR(RANK('Stock Guide'!W198,'Stock Guide'!W:W,0)+COUNTIF('Stock Guide'!$W$6:'Stock Guide'!W198,'Stock Guide'!W198)-1,"")</f>
        <v/>
      </c>
      <c r="AL197" s="8">
        <f>IFERROR(RANK('Stock Guide'!J198,'Stock Guide'!J:J,0)+COUNTIF('Stock Guide'!$J$6:'Stock Guide'!J198,'Stock Guide'!J198)-1,"")</f>
        <v>72</v>
      </c>
      <c r="AM197" s="8">
        <f>IFERROR(RANK('Stock Guide'!K198,'Stock Guide'!K:K,0)+COUNTIF('Stock Guide'!$K$6:'Stock Guide'!K198,'Stock Guide'!K198)-1,"")</f>
        <v>68</v>
      </c>
      <c r="AN197" s="8" t="str">
        <f>IFERROR(RANK('Stock Guide'!L198,'Stock Guide'!L:L,0)+COUNTIF('Stock Guide'!$L$6:'Stock Guide'!L198,'Stock Guide'!L198)-1,"")</f>
        <v/>
      </c>
      <c r="AO197" s="8" t="str">
        <f>IFERROR(RANK('Stock Guide'!N198,'Stock Guide'!N:N,0)+COUNTIF('Stock Guide'!$N$6:'Stock Guide'!N198,'Stock Guide'!N198)-1,"")</f>
        <v/>
      </c>
      <c r="AP197" s="8" t="str">
        <f>IFERROR(RANK('Stock Guide'!P198,'Stock Guide'!P:P,0)+COUNTIF('Stock Guide'!$P$6:'Stock Guide'!P198,'Stock Guide'!P198)-1,"")</f>
        <v/>
      </c>
      <c r="AQ197" s="8" t="str">
        <f>IFERROR(RANK('Stock Guide'!W198,'Stock Guide'!W:W,1)+COUNTIF('Stock Guide'!$W$6:'Stock Guide'!W198,'Stock Guide'!W198)-1,"")</f>
        <v/>
      </c>
    </row>
    <row r="198" spans="32:43" ht="17.25" customHeight="1" x14ac:dyDescent="0.25">
      <c r="AF198" s="6"/>
      <c r="AG198" s="6"/>
      <c r="AH198" s="7"/>
      <c r="AI198" s="8" t="str">
        <f>IFERROR(RANK('Stock Guide'!U199,'Stock Guide'!U:U,0)+COUNTIF('Stock Guide'!$U$6:'Stock Guide'!U199,'Stock Guide'!U199)-1,"")</f>
        <v/>
      </c>
      <c r="AJ198" s="8" t="str">
        <f>IFERROR(RANK('Stock Guide'!V199,'Stock Guide'!V:V,0)+COUNTIF('Stock Guide'!$V$6:'Stock Guide'!V199,'Stock Guide'!V199)-1,"")</f>
        <v/>
      </c>
      <c r="AK198" s="8" t="str">
        <f>IFERROR(RANK('Stock Guide'!W199,'Stock Guide'!W:W,0)+COUNTIF('Stock Guide'!$W$6:'Stock Guide'!W199,'Stock Guide'!W199)-1,"")</f>
        <v/>
      </c>
      <c r="AL198" s="8">
        <f>IFERROR(RANK('Stock Guide'!J199,'Stock Guide'!J:J,0)+COUNTIF('Stock Guide'!$J$6:'Stock Guide'!J199,'Stock Guide'!J199)-1,"")</f>
        <v>72</v>
      </c>
      <c r="AM198" s="8">
        <f>IFERROR(RANK('Stock Guide'!K199,'Stock Guide'!K:K,0)+COUNTIF('Stock Guide'!$K$6:'Stock Guide'!K199,'Stock Guide'!K199)-1,"")</f>
        <v>68</v>
      </c>
      <c r="AN198" s="8" t="str">
        <f>IFERROR(RANK('Stock Guide'!L199,'Stock Guide'!L:L,0)+COUNTIF('Stock Guide'!$L$6:'Stock Guide'!L199,'Stock Guide'!L199)-1,"")</f>
        <v/>
      </c>
      <c r="AO198" s="8" t="str">
        <f>IFERROR(RANK('Stock Guide'!N199,'Stock Guide'!N:N,0)+COUNTIF('Stock Guide'!$N$6:'Stock Guide'!N199,'Stock Guide'!N199)-1,"")</f>
        <v/>
      </c>
      <c r="AP198" s="8" t="str">
        <f>IFERROR(RANK('Stock Guide'!P199,'Stock Guide'!P:P,0)+COUNTIF('Stock Guide'!$P$6:'Stock Guide'!P199,'Stock Guide'!P199)-1,"")</f>
        <v/>
      </c>
      <c r="AQ198" s="8" t="str">
        <f>IFERROR(RANK('Stock Guide'!W199,'Stock Guide'!W:W,1)+COUNTIF('Stock Guide'!$W$6:'Stock Guide'!W199,'Stock Guide'!W199)-1,"")</f>
        <v/>
      </c>
    </row>
    <row r="199" spans="32:43" ht="17.25" customHeight="1" x14ac:dyDescent="0.25">
      <c r="AF199" s="6"/>
      <c r="AG199" s="6"/>
      <c r="AH199" s="7"/>
      <c r="AI199" s="8" t="str">
        <f>IFERROR(RANK('Stock Guide'!U200,'Stock Guide'!U:U,0)+COUNTIF('Stock Guide'!$U$6:'Stock Guide'!U200,'Stock Guide'!U200)-1,"")</f>
        <v/>
      </c>
      <c r="AJ199" s="8" t="str">
        <f>IFERROR(RANK('Stock Guide'!V200,'Stock Guide'!V:V,0)+COUNTIF('Stock Guide'!$V$6:'Stock Guide'!V200,'Stock Guide'!V200)-1,"")</f>
        <v/>
      </c>
      <c r="AK199" s="8" t="str">
        <f>IFERROR(RANK('Stock Guide'!W200,'Stock Guide'!W:W,0)+COUNTIF('Stock Guide'!$W$6:'Stock Guide'!W200,'Stock Guide'!W200)-1,"")</f>
        <v/>
      </c>
      <c r="AL199" s="8">
        <f>IFERROR(RANK('Stock Guide'!J200,'Stock Guide'!J:J,0)+COUNTIF('Stock Guide'!$J$6:'Stock Guide'!J200,'Stock Guide'!J200)-1,"")</f>
        <v>72</v>
      </c>
      <c r="AM199" s="8">
        <f>IFERROR(RANK('Stock Guide'!K200,'Stock Guide'!K:K,0)+COUNTIF('Stock Guide'!$K$6:'Stock Guide'!K200,'Stock Guide'!K200)-1,"")</f>
        <v>68</v>
      </c>
      <c r="AN199" s="8" t="str">
        <f>IFERROR(RANK('Stock Guide'!L200,'Stock Guide'!L:L,0)+COUNTIF('Stock Guide'!$L$6:'Stock Guide'!L200,'Stock Guide'!L200)-1,"")</f>
        <v/>
      </c>
      <c r="AO199" s="8" t="str">
        <f>IFERROR(RANK('Stock Guide'!N200,'Stock Guide'!N:N,0)+COUNTIF('Stock Guide'!$N$6:'Stock Guide'!N200,'Stock Guide'!N200)-1,"")</f>
        <v/>
      </c>
      <c r="AP199" s="8" t="str">
        <f>IFERROR(RANK('Stock Guide'!P200,'Stock Guide'!P:P,0)+COUNTIF('Stock Guide'!$P$6:'Stock Guide'!P200,'Stock Guide'!P200)-1,"")</f>
        <v/>
      </c>
      <c r="AQ199" s="8" t="str">
        <f>IFERROR(RANK('Stock Guide'!W200,'Stock Guide'!W:W,1)+COUNTIF('Stock Guide'!$W$6:'Stock Guide'!W200,'Stock Guide'!W200)-1,"")</f>
        <v/>
      </c>
    </row>
    <row r="200" spans="32:43" ht="17.25" customHeight="1" x14ac:dyDescent="0.25">
      <c r="AF200" s="6"/>
      <c r="AG200" s="6"/>
      <c r="AH200" s="7"/>
      <c r="AI200" s="8" t="str">
        <f>IFERROR(RANK('Stock Guide'!U201,'Stock Guide'!U:U,0)+COUNTIF('Stock Guide'!$U$6:'Stock Guide'!U201,'Stock Guide'!U201)-1,"")</f>
        <v/>
      </c>
      <c r="AJ200" s="8" t="str">
        <f>IFERROR(RANK('Stock Guide'!V201,'Stock Guide'!V:V,0)+COUNTIF('Stock Guide'!$V$6:'Stock Guide'!V201,'Stock Guide'!V201)-1,"")</f>
        <v/>
      </c>
      <c r="AK200" s="8" t="str">
        <f>IFERROR(RANK('Stock Guide'!W201,'Stock Guide'!W:W,0)+COUNTIF('Stock Guide'!$W$6:'Stock Guide'!W201,'Stock Guide'!W201)-1,"")</f>
        <v/>
      </c>
      <c r="AL200" s="8">
        <f>IFERROR(RANK('Stock Guide'!J201,'Stock Guide'!J:J,0)+COUNTIF('Stock Guide'!$J$6:'Stock Guide'!J201,'Stock Guide'!J201)-1,"")</f>
        <v>72</v>
      </c>
      <c r="AM200" s="8">
        <f>IFERROR(RANK('Stock Guide'!K201,'Stock Guide'!K:K,0)+COUNTIF('Stock Guide'!$K$6:'Stock Guide'!K201,'Stock Guide'!K201)-1,"")</f>
        <v>68</v>
      </c>
      <c r="AN200" s="8" t="str">
        <f>IFERROR(RANK('Stock Guide'!L201,'Stock Guide'!L:L,0)+COUNTIF('Stock Guide'!$L$6:'Stock Guide'!L201,'Stock Guide'!L201)-1,"")</f>
        <v/>
      </c>
      <c r="AO200" s="8" t="str">
        <f>IFERROR(RANK('Stock Guide'!N201,'Stock Guide'!N:N,0)+COUNTIF('Stock Guide'!$N$6:'Stock Guide'!N201,'Stock Guide'!N201)-1,"")</f>
        <v/>
      </c>
      <c r="AP200" s="8" t="str">
        <f>IFERROR(RANK('Stock Guide'!P201,'Stock Guide'!P:P,0)+COUNTIF('Stock Guide'!$P$6:'Stock Guide'!P201,'Stock Guide'!P201)-1,"")</f>
        <v/>
      </c>
      <c r="AQ200" s="8" t="str">
        <f>IFERROR(RANK('Stock Guide'!W201,'Stock Guide'!W:W,1)+COUNTIF('Stock Guide'!$W$6:'Stock Guide'!W201,'Stock Guide'!W201)-1,"")</f>
        <v/>
      </c>
    </row>
    <row r="201" spans="32:43" ht="17.25" customHeight="1" x14ac:dyDescent="0.25">
      <c r="AF201" s="6"/>
      <c r="AG201" s="6"/>
      <c r="AH201" s="7"/>
      <c r="AI201" s="8" t="str">
        <f>IFERROR(RANK('Stock Guide'!U202,'Stock Guide'!U:U,0)+COUNTIF('Stock Guide'!$U$6:'Stock Guide'!U202,'Stock Guide'!U202)-1,"")</f>
        <v/>
      </c>
      <c r="AJ201" s="8" t="str">
        <f>IFERROR(RANK('Stock Guide'!V202,'Stock Guide'!V:V,0)+COUNTIF('Stock Guide'!$V$6:'Stock Guide'!V202,'Stock Guide'!V202)-1,"")</f>
        <v/>
      </c>
      <c r="AK201" s="8" t="str">
        <f>IFERROR(RANK('Stock Guide'!W202,'Stock Guide'!W:W,0)+COUNTIF('Stock Guide'!$W$6:'Stock Guide'!W202,'Stock Guide'!W202)-1,"")</f>
        <v/>
      </c>
      <c r="AL201" s="8">
        <f>IFERROR(RANK('Stock Guide'!J202,'Stock Guide'!J:J,0)+COUNTIF('Stock Guide'!$J$6:'Stock Guide'!J202,'Stock Guide'!J202)-1,"")</f>
        <v>72</v>
      </c>
      <c r="AM201" s="8">
        <f>IFERROR(RANK('Stock Guide'!K202,'Stock Guide'!K:K,0)+COUNTIF('Stock Guide'!$K$6:'Stock Guide'!K202,'Stock Guide'!K202)-1,"")</f>
        <v>68</v>
      </c>
      <c r="AN201" s="8" t="str">
        <f>IFERROR(RANK('Stock Guide'!L202,'Stock Guide'!L:L,0)+COUNTIF('Stock Guide'!$L$6:'Stock Guide'!L202,'Stock Guide'!L202)-1,"")</f>
        <v/>
      </c>
      <c r="AO201" s="8" t="str">
        <f>IFERROR(RANK('Stock Guide'!N202,'Stock Guide'!N:N,0)+COUNTIF('Stock Guide'!$N$6:'Stock Guide'!N202,'Stock Guide'!N202)-1,"")</f>
        <v/>
      </c>
      <c r="AP201" s="8" t="str">
        <f>IFERROR(RANK('Stock Guide'!P202,'Stock Guide'!P:P,0)+COUNTIF('Stock Guide'!$P$6:'Stock Guide'!P202,'Stock Guide'!P202)-1,"")</f>
        <v/>
      </c>
      <c r="AQ201" s="8" t="str">
        <f>IFERROR(RANK('Stock Guide'!W202,'Stock Guide'!W:W,1)+COUNTIF('Stock Guide'!$W$6:'Stock Guide'!W202,'Stock Guide'!W202)-1,"")</f>
        <v/>
      </c>
    </row>
    <row r="202" spans="32:43" ht="17.25" customHeight="1" x14ac:dyDescent="0.25">
      <c r="AF202" s="6"/>
      <c r="AG202" s="6"/>
      <c r="AH202" s="7"/>
      <c r="AI202" s="8" t="str">
        <f>IFERROR(RANK('Stock Guide'!U203,'Stock Guide'!U:U,0)+COUNTIF('Stock Guide'!$U$6:'Stock Guide'!U203,'Stock Guide'!U203)-1,"")</f>
        <v/>
      </c>
      <c r="AJ202" s="8" t="str">
        <f>IFERROR(RANK('Stock Guide'!V203,'Stock Guide'!V:V,0)+COUNTIF('Stock Guide'!$V$6:'Stock Guide'!V203,'Stock Guide'!V203)-1,"")</f>
        <v/>
      </c>
      <c r="AK202" s="8" t="str">
        <f>IFERROR(RANK('Stock Guide'!W203,'Stock Guide'!W:W,0)+COUNTIF('Stock Guide'!$W$6:'Stock Guide'!W203,'Stock Guide'!W203)-1,"")</f>
        <v/>
      </c>
      <c r="AL202" s="8">
        <f>IFERROR(RANK('Stock Guide'!J203,'Stock Guide'!J:J,0)+COUNTIF('Stock Guide'!$J$6:'Stock Guide'!J203,'Stock Guide'!J203)-1,"")</f>
        <v>72</v>
      </c>
      <c r="AM202" s="8">
        <f>IFERROR(RANK('Stock Guide'!K203,'Stock Guide'!K:K,0)+COUNTIF('Stock Guide'!$K$6:'Stock Guide'!K203,'Stock Guide'!K203)-1,"")</f>
        <v>68</v>
      </c>
      <c r="AN202" s="8" t="str">
        <f>IFERROR(RANK('Stock Guide'!L203,'Stock Guide'!L:L,0)+COUNTIF('Stock Guide'!$L$6:'Stock Guide'!L203,'Stock Guide'!L203)-1,"")</f>
        <v/>
      </c>
      <c r="AO202" s="8" t="str">
        <f>IFERROR(RANK('Stock Guide'!N203,'Stock Guide'!N:N,0)+COUNTIF('Stock Guide'!$N$6:'Stock Guide'!N203,'Stock Guide'!N203)-1,"")</f>
        <v/>
      </c>
      <c r="AP202" s="8" t="str">
        <f>IFERROR(RANK('Stock Guide'!P203,'Stock Guide'!P:P,0)+COUNTIF('Stock Guide'!$P$6:'Stock Guide'!P203,'Stock Guide'!P203)-1,"")</f>
        <v/>
      </c>
      <c r="AQ202" s="8" t="str">
        <f>IFERROR(RANK('Stock Guide'!W203,'Stock Guide'!W:W,1)+COUNTIF('Stock Guide'!$W$6:'Stock Guide'!W203,'Stock Guide'!W203)-1,"")</f>
        <v/>
      </c>
    </row>
    <row r="203" spans="32:43" ht="17.25" customHeight="1" x14ac:dyDescent="0.25">
      <c r="AF203" s="6"/>
      <c r="AG203" s="6"/>
      <c r="AH203" s="7"/>
      <c r="AI203" s="8" t="str">
        <f>IFERROR(RANK('Stock Guide'!U204,'Stock Guide'!U:U,0)+COUNTIF('Stock Guide'!$U$6:'Stock Guide'!U204,'Stock Guide'!U204)-1,"")</f>
        <v/>
      </c>
      <c r="AJ203" s="8" t="str">
        <f>IFERROR(RANK('Stock Guide'!V204,'Stock Guide'!V:V,0)+COUNTIF('Stock Guide'!$V$6:'Stock Guide'!V204,'Stock Guide'!V204)-1,"")</f>
        <v/>
      </c>
      <c r="AK203" s="8" t="str">
        <f>IFERROR(RANK('Stock Guide'!W204,'Stock Guide'!W:W,0)+COUNTIF('Stock Guide'!$W$6:'Stock Guide'!W204,'Stock Guide'!W204)-1,"")</f>
        <v/>
      </c>
      <c r="AL203" s="8">
        <f>IFERROR(RANK('Stock Guide'!J204,'Stock Guide'!J:J,0)+COUNTIF('Stock Guide'!$J$6:'Stock Guide'!J204,'Stock Guide'!J204)-1,"")</f>
        <v>72</v>
      </c>
      <c r="AM203" s="8">
        <f>IFERROR(RANK('Stock Guide'!K204,'Stock Guide'!K:K,0)+COUNTIF('Stock Guide'!$K$6:'Stock Guide'!K204,'Stock Guide'!K204)-1,"")</f>
        <v>68</v>
      </c>
      <c r="AN203" s="8" t="str">
        <f>IFERROR(RANK('Stock Guide'!L204,'Stock Guide'!L:L,0)+COUNTIF('Stock Guide'!$L$6:'Stock Guide'!L204,'Stock Guide'!L204)-1,"")</f>
        <v/>
      </c>
      <c r="AO203" s="8" t="str">
        <f>IFERROR(RANK('Stock Guide'!N204,'Stock Guide'!N:N,0)+COUNTIF('Stock Guide'!$N$6:'Stock Guide'!N204,'Stock Guide'!N204)-1,"")</f>
        <v/>
      </c>
      <c r="AP203" s="8" t="str">
        <f>IFERROR(RANK('Stock Guide'!P204,'Stock Guide'!P:P,0)+COUNTIF('Stock Guide'!$P$6:'Stock Guide'!P204,'Stock Guide'!P204)-1,"")</f>
        <v/>
      </c>
      <c r="AQ203" s="8" t="str">
        <f>IFERROR(RANK('Stock Guide'!W204,'Stock Guide'!W:W,1)+COUNTIF('Stock Guide'!$W$6:'Stock Guide'!W204,'Stock Guide'!W204)-1,"")</f>
        <v/>
      </c>
    </row>
    <row r="204" spans="32:43" ht="17.25" customHeight="1" x14ac:dyDescent="0.25">
      <c r="AF204" s="6"/>
      <c r="AG204" s="6"/>
      <c r="AH204" s="7"/>
      <c r="AI204" s="8" t="str">
        <f>IFERROR(RANK('Stock Guide'!U205,'Stock Guide'!U:U,0)+COUNTIF('Stock Guide'!$U$6:'Stock Guide'!U205,'Stock Guide'!U205)-1,"")</f>
        <v/>
      </c>
      <c r="AJ204" s="8" t="str">
        <f>IFERROR(RANK('Stock Guide'!V205,'Stock Guide'!V:V,0)+COUNTIF('Stock Guide'!$V$6:'Stock Guide'!V205,'Stock Guide'!V205)-1,"")</f>
        <v/>
      </c>
      <c r="AK204" s="8" t="str">
        <f>IFERROR(RANK('Stock Guide'!W205,'Stock Guide'!W:W,0)+COUNTIF('Stock Guide'!$W$6:'Stock Guide'!W205,'Stock Guide'!W205)-1,"")</f>
        <v/>
      </c>
      <c r="AL204" s="8">
        <f>IFERROR(RANK('Stock Guide'!J205,'Stock Guide'!J:J,0)+COUNTIF('Stock Guide'!$J$6:'Stock Guide'!J205,'Stock Guide'!J205)-1,"")</f>
        <v>72</v>
      </c>
      <c r="AM204" s="8">
        <f>IFERROR(RANK('Stock Guide'!K205,'Stock Guide'!K:K,0)+COUNTIF('Stock Guide'!$K$6:'Stock Guide'!K205,'Stock Guide'!K205)-1,"")</f>
        <v>68</v>
      </c>
      <c r="AN204" s="8" t="str">
        <f>IFERROR(RANK('Stock Guide'!L205,'Stock Guide'!L:L,0)+COUNTIF('Stock Guide'!$L$6:'Stock Guide'!L205,'Stock Guide'!L205)-1,"")</f>
        <v/>
      </c>
      <c r="AO204" s="8" t="str">
        <f>IFERROR(RANK('Stock Guide'!N205,'Stock Guide'!N:N,0)+COUNTIF('Stock Guide'!$N$6:'Stock Guide'!N205,'Stock Guide'!N205)-1,"")</f>
        <v/>
      </c>
      <c r="AP204" s="8" t="str">
        <f>IFERROR(RANK('Stock Guide'!P205,'Stock Guide'!P:P,0)+COUNTIF('Stock Guide'!$P$6:'Stock Guide'!P205,'Stock Guide'!P205)-1,"")</f>
        <v/>
      </c>
      <c r="AQ204" s="8" t="str">
        <f>IFERROR(RANK('Stock Guide'!W205,'Stock Guide'!W:W,1)+COUNTIF('Stock Guide'!$W$6:'Stock Guide'!W205,'Stock Guide'!W205)-1,"")</f>
        <v/>
      </c>
    </row>
    <row r="205" spans="32:43" ht="17.25" customHeight="1" x14ac:dyDescent="0.25">
      <c r="AF205" s="6"/>
      <c r="AG205" s="6"/>
      <c r="AH205" s="7"/>
      <c r="AI205" s="8" t="str">
        <f>IFERROR(RANK('Stock Guide'!U206,'Stock Guide'!U:U,0)+COUNTIF('Stock Guide'!$U$6:'Stock Guide'!U206,'Stock Guide'!U206)-1,"")</f>
        <v/>
      </c>
      <c r="AJ205" s="8" t="str">
        <f>IFERROR(RANK('Stock Guide'!V206,'Stock Guide'!V:V,0)+COUNTIF('Stock Guide'!$V$6:'Stock Guide'!V206,'Stock Guide'!V206)-1,"")</f>
        <v/>
      </c>
      <c r="AK205" s="8" t="str">
        <f>IFERROR(RANK('Stock Guide'!W206,'Stock Guide'!W:W,0)+COUNTIF('Stock Guide'!$W$6:'Stock Guide'!W206,'Stock Guide'!W206)-1,"")</f>
        <v/>
      </c>
      <c r="AL205" s="8">
        <f>IFERROR(RANK('Stock Guide'!J206,'Stock Guide'!J:J,0)+COUNTIF('Stock Guide'!$J$6:'Stock Guide'!J206,'Stock Guide'!J206)-1,"")</f>
        <v>72</v>
      </c>
      <c r="AM205" s="8">
        <f>IFERROR(RANK('Stock Guide'!K206,'Stock Guide'!K:K,0)+COUNTIF('Stock Guide'!$K$6:'Stock Guide'!K206,'Stock Guide'!K206)-1,"")</f>
        <v>68</v>
      </c>
      <c r="AN205" s="8" t="str">
        <f>IFERROR(RANK('Stock Guide'!L206,'Stock Guide'!L:L,0)+COUNTIF('Stock Guide'!$L$6:'Stock Guide'!L206,'Stock Guide'!L206)-1,"")</f>
        <v/>
      </c>
      <c r="AO205" s="8" t="str">
        <f>IFERROR(RANK('Stock Guide'!N206,'Stock Guide'!N:N,0)+COUNTIF('Stock Guide'!$N$6:'Stock Guide'!N206,'Stock Guide'!N206)-1,"")</f>
        <v/>
      </c>
      <c r="AP205" s="8" t="str">
        <f>IFERROR(RANK('Stock Guide'!P206,'Stock Guide'!P:P,0)+COUNTIF('Stock Guide'!$P$6:'Stock Guide'!P206,'Stock Guide'!P206)-1,"")</f>
        <v/>
      </c>
      <c r="AQ205" s="8" t="str">
        <f>IFERROR(RANK('Stock Guide'!W206,'Stock Guide'!W:W,1)+COUNTIF('Stock Guide'!$W$6:'Stock Guide'!W206,'Stock Guide'!W206)-1,"")</f>
        <v/>
      </c>
    </row>
    <row r="206" spans="32:43" ht="17.25" customHeight="1" x14ac:dyDescent="0.25">
      <c r="AF206" s="6"/>
      <c r="AG206" s="6"/>
      <c r="AH206" s="7"/>
      <c r="AI206" s="8" t="str">
        <f>IFERROR(RANK('Stock Guide'!U207,'Stock Guide'!U:U,0)+COUNTIF('Stock Guide'!$U$6:'Stock Guide'!U207,'Stock Guide'!U207)-1,"")</f>
        <v/>
      </c>
      <c r="AJ206" s="8" t="str">
        <f>IFERROR(RANK('Stock Guide'!V207,'Stock Guide'!V:V,0)+COUNTIF('Stock Guide'!$V$6:'Stock Guide'!V207,'Stock Guide'!V207)-1,"")</f>
        <v/>
      </c>
      <c r="AK206" s="8" t="str">
        <f>IFERROR(RANK('Stock Guide'!W207,'Stock Guide'!W:W,0)+COUNTIF('Stock Guide'!$W$6:'Stock Guide'!W207,'Stock Guide'!W207)-1,"")</f>
        <v/>
      </c>
      <c r="AL206" s="8">
        <f>IFERROR(RANK('Stock Guide'!J207,'Stock Guide'!J:J,0)+COUNTIF('Stock Guide'!$J$6:'Stock Guide'!J207,'Stock Guide'!J207)-1,"")</f>
        <v>72</v>
      </c>
      <c r="AM206" s="8">
        <f>IFERROR(RANK('Stock Guide'!K207,'Stock Guide'!K:K,0)+COUNTIF('Stock Guide'!$K$6:'Stock Guide'!K207,'Stock Guide'!K207)-1,"")</f>
        <v>68</v>
      </c>
      <c r="AN206" s="8" t="str">
        <f>IFERROR(RANK('Stock Guide'!L207,'Stock Guide'!L:L,0)+COUNTIF('Stock Guide'!$L$6:'Stock Guide'!L207,'Stock Guide'!L207)-1,"")</f>
        <v/>
      </c>
      <c r="AO206" s="8" t="str">
        <f>IFERROR(RANK('Stock Guide'!N207,'Stock Guide'!N:N,0)+COUNTIF('Stock Guide'!$N$6:'Stock Guide'!N207,'Stock Guide'!N207)-1,"")</f>
        <v/>
      </c>
      <c r="AP206" s="8" t="str">
        <f>IFERROR(RANK('Stock Guide'!P207,'Stock Guide'!P:P,0)+COUNTIF('Stock Guide'!$P$6:'Stock Guide'!P207,'Stock Guide'!P207)-1,"")</f>
        <v/>
      </c>
      <c r="AQ206" s="8" t="str">
        <f>IFERROR(RANK('Stock Guide'!W207,'Stock Guide'!W:W,1)+COUNTIF('Stock Guide'!$W$6:'Stock Guide'!W207,'Stock Guide'!W207)-1,"")</f>
        <v/>
      </c>
    </row>
    <row r="207" spans="32:43" ht="17.25" customHeight="1" x14ac:dyDescent="0.25">
      <c r="AF207" s="6"/>
      <c r="AG207" s="6"/>
      <c r="AH207" s="7"/>
      <c r="AI207" s="8" t="str">
        <f>IFERROR(RANK('Stock Guide'!U208,'Stock Guide'!U:U,0)+COUNTIF('Stock Guide'!$U$6:'Stock Guide'!U208,'Stock Guide'!U208)-1,"")</f>
        <v/>
      </c>
      <c r="AJ207" s="8" t="str">
        <f>IFERROR(RANK('Stock Guide'!V208,'Stock Guide'!V:V,0)+COUNTIF('Stock Guide'!$V$6:'Stock Guide'!V208,'Stock Guide'!V208)-1,"")</f>
        <v/>
      </c>
      <c r="AK207" s="8" t="str">
        <f>IFERROR(RANK('Stock Guide'!W208,'Stock Guide'!W:W,0)+COUNTIF('Stock Guide'!$W$6:'Stock Guide'!W208,'Stock Guide'!W208)-1,"")</f>
        <v/>
      </c>
      <c r="AL207" s="8">
        <f>IFERROR(RANK('Stock Guide'!J208,'Stock Guide'!J:J,0)+COUNTIF('Stock Guide'!$J$6:'Stock Guide'!J208,'Stock Guide'!J208)-1,"")</f>
        <v>72</v>
      </c>
      <c r="AM207" s="8">
        <f>IFERROR(RANK('Stock Guide'!K208,'Stock Guide'!K:K,0)+COUNTIF('Stock Guide'!$K$6:'Stock Guide'!K208,'Stock Guide'!K208)-1,"")</f>
        <v>68</v>
      </c>
      <c r="AN207" s="8" t="str">
        <f>IFERROR(RANK('Stock Guide'!L208,'Stock Guide'!L:L,0)+COUNTIF('Stock Guide'!$L$6:'Stock Guide'!L208,'Stock Guide'!L208)-1,"")</f>
        <v/>
      </c>
      <c r="AO207" s="8" t="str">
        <f>IFERROR(RANK('Stock Guide'!N208,'Stock Guide'!N:N,0)+COUNTIF('Stock Guide'!$N$6:'Stock Guide'!N208,'Stock Guide'!N208)-1,"")</f>
        <v/>
      </c>
      <c r="AP207" s="8" t="str">
        <f>IFERROR(RANK('Stock Guide'!P208,'Stock Guide'!P:P,0)+COUNTIF('Stock Guide'!$P$6:'Stock Guide'!P208,'Stock Guide'!P208)-1,"")</f>
        <v/>
      </c>
      <c r="AQ207" s="8" t="str">
        <f>IFERROR(RANK('Stock Guide'!W208,'Stock Guide'!W:W,1)+COUNTIF('Stock Guide'!$W$6:'Stock Guide'!W208,'Stock Guide'!W208)-1,"")</f>
        <v/>
      </c>
    </row>
    <row r="208" spans="32:43" ht="17.25" customHeight="1" x14ac:dyDescent="0.25">
      <c r="AF208" s="6"/>
      <c r="AG208" s="6"/>
      <c r="AH208" s="7"/>
      <c r="AI208" s="8" t="str">
        <f>IFERROR(RANK('Stock Guide'!U209,'Stock Guide'!U:U,0)+COUNTIF('Stock Guide'!$U$6:'Stock Guide'!U209,'Stock Guide'!U209)-1,"")</f>
        <v/>
      </c>
      <c r="AJ208" s="8" t="str">
        <f>IFERROR(RANK('Stock Guide'!V209,'Stock Guide'!V:V,0)+COUNTIF('Stock Guide'!$V$6:'Stock Guide'!V209,'Stock Guide'!V209)-1,"")</f>
        <v/>
      </c>
      <c r="AK208" s="8" t="str">
        <f>IFERROR(RANK('Stock Guide'!W209,'Stock Guide'!W:W,0)+COUNTIF('Stock Guide'!$W$6:'Stock Guide'!W209,'Stock Guide'!W209)-1,"")</f>
        <v/>
      </c>
      <c r="AL208" s="8">
        <f>IFERROR(RANK('Stock Guide'!J209,'Stock Guide'!J:J,0)+COUNTIF('Stock Guide'!$J$6:'Stock Guide'!J209,'Stock Guide'!J209)-1,"")</f>
        <v>72</v>
      </c>
      <c r="AM208" s="8">
        <f>IFERROR(RANK('Stock Guide'!K209,'Stock Guide'!K:K,0)+COUNTIF('Stock Guide'!$K$6:'Stock Guide'!K209,'Stock Guide'!K209)-1,"")</f>
        <v>68</v>
      </c>
      <c r="AN208" s="8" t="str">
        <f>IFERROR(RANK('Stock Guide'!L209,'Stock Guide'!L:L,0)+COUNTIF('Stock Guide'!$L$6:'Stock Guide'!L209,'Stock Guide'!L209)-1,"")</f>
        <v/>
      </c>
      <c r="AO208" s="8" t="str">
        <f>IFERROR(RANK('Stock Guide'!N209,'Stock Guide'!N:N,0)+COUNTIF('Stock Guide'!$N$6:'Stock Guide'!N209,'Stock Guide'!N209)-1,"")</f>
        <v/>
      </c>
      <c r="AP208" s="8" t="str">
        <f>IFERROR(RANK('Stock Guide'!P209,'Stock Guide'!P:P,0)+COUNTIF('Stock Guide'!$P$6:'Stock Guide'!P209,'Stock Guide'!P209)-1,"")</f>
        <v/>
      </c>
      <c r="AQ208" s="8" t="str">
        <f>IFERROR(RANK('Stock Guide'!W209,'Stock Guide'!W:W,1)+COUNTIF('Stock Guide'!$W$6:'Stock Guide'!W209,'Stock Guide'!W209)-1,"")</f>
        <v/>
      </c>
    </row>
    <row r="209" spans="32:43" ht="17.25" customHeight="1" x14ac:dyDescent="0.25">
      <c r="AF209" s="6"/>
      <c r="AG209" s="6"/>
      <c r="AH209" s="7"/>
      <c r="AI209" s="8" t="str">
        <f>IFERROR(RANK('Stock Guide'!U210,'Stock Guide'!U:U,0)+COUNTIF('Stock Guide'!$U$6:'Stock Guide'!U210,'Stock Guide'!U210)-1,"")</f>
        <v/>
      </c>
      <c r="AJ209" s="8" t="str">
        <f>IFERROR(RANK('Stock Guide'!V210,'Stock Guide'!V:V,0)+COUNTIF('Stock Guide'!$V$6:'Stock Guide'!V210,'Stock Guide'!V210)-1,"")</f>
        <v/>
      </c>
      <c r="AK209" s="8" t="str">
        <f>IFERROR(RANK('Stock Guide'!W210,'Stock Guide'!W:W,0)+COUNTIF('Stock Guide'!$W$6:'Stock Guide'!W210,'Stock Guide'!W210)-1,"")</f>
        <v/>
      </c>
      <c r="AL209" s="8">
        <f>IFERROR(RANK('Stock Guide'!J210,'Stock Guide'!J:J,0)+COUNTIF('Stock Guide'!$J$6:'Stock Guide'!J210,'Stock Guide'!J210)-1,"")</f>
        <v>72</v>
      </c>
      <c r="AM209" s="8">
        <f>IFERROR(RANK('Stock Guide'!K210,'Stock Guide'!K:K,0)+COUNTIF('Stock Guide'!$K$6:'Stock Guide'!K210,'Stock Guide'!K210)-1,"")</f>
        <v>68</v>
      </c>
      <c r="AN209" s="8" t="str">
        <f>IFERROR(RANK('Stock Guide'!L210,'Stock Guide'!L:L,0)+COUNTIF('Stock Guide'!$L$6:'Stock Guide'!L210,'Stock Guide'!L210)-1,"")</f>
        <v/>
      </c>
      <c r="AO209" s="8" t="str">
        <f>IFERROR(RANK('Stock Guide'!N210,'Stock Guide'!N:N,0)+COUNTIF('Stock Guide'!$N$6:'Stock Guide'!N210,'Stock Guide'!N210)-1,"")</f>
        <v/>
      </c>
      <c r="AP209" s="8" t="str">
        <f>IFERROR(RANK('Stock Guide'!P210,'Stock Guide'!P:P,0)+COUNTIF('Stock Guide'!$P$6:'Stock Guide'!P210,'Stock Guide'!P210)-1,"")</f>
        <v/>
      </c>
      <c r="AQ209" s="8" t="str">
        <f>IFERROR(RANK('Stock Guide'!W210,'Stock Guide'!W:W,1)+COUNTIF('Stock Guide'!$W$6:'Stock Guide'!W210,'Stock Guide'!W210)-1,"")</f>
        <v/>
      </c>
    </row>
    <row r="210" spans="32:43" ht="17.25" customHeight="1" x14ac:dyDescent="0.25">
      <c r="AF210" s="6"/>
      <c r="AG210" s="6"/>
      <c r="AH210" s="7"/>
      <c r="AI210" s="8" t="str">
        <f>IFERROR(RANK('Stock Guide'!U211,'Stock Guide'!U:U,0)+COUNTIF('Stock Guide'!$U$6:'Stock Guide'!U211,'Stock Guide'!U211)-1,"")</f>
        <v/>
      </c>
      <c r="AJ210" s="8" t="str">
        <f>IFERROR(RANK('Stock Guide'!V211,'Stock Guide'!V:V,0)+COUNTIF('Stock Guide'!$V$6:'Stock Guide'!V211,'Stock Guide'!V211)-1,"")</f>
        <v/>
      </c>
      <c r="AK210" s="8" t="str">
        <f>IFERROR(RANK('Stock Guide'!W211,'Stock Guide'!W:W,0)+COUNTIF('Stock Guide'!$W$6:'Stock Guide'!W211,'Stock Guide'!W211)-1,"")</f>
        <v/>
      </c>
      <c r="AL210" s="8">
        <f>IFERROR(RANK('Stock Guide'!J211,'Stock Guide'!J:J,0)+COUNTIF('Stock Guide'!$J$6:'Stock Guide'!J211,'Stock Guide'!J211)-1,"")</f>
        <v>72</v>
      </c>
      <c r="AM210" s="8">
        <f>IFERROR(RANK('Stock Guide'!K211,'Stock Guide'!K:K,0)+COUNTIF('Stock Guide'!$K$6:'Stock Guide'!K211,'Stock Guide'!K211)-1,"")</f>
        <v>68</v>
      </c>
      <c r="AN210" s="8" t="str">
        <f>IFERROR(RANK('Stock Guide'!L211,'Stock Guide'!L:L,0)+COUNTIF('Stock Guide'!$L$6:'Stock Guide'!L211,'Stock Guide'!L211)-1,"")</f>
        <v/>
      </c>
      <c r="AO210" s="8" t="str">
        <f>IFERROR(RANK('Stock Guide'!N211,'Stock Guide'!N:N,0)+COUNTIF('Stock Guide'!$N$6:'Stock Guide'!N211,'Stock Guide'!N211)-1,"")</f>
        <v/>
      </c>
      <c r="AP210" s="8" t="str">
        <f>IFERROR(RANK('Stock Guide'!P211,'Stock Guide'!P:P,0)+COUNTIF('Stock Guide'!$P$6:'Stock Guide'!P211,'Stock Guide'!P211)-1,"")</f>
        <v/>
      </c>
      <c r="AQ210" s="8" t="str">
        <f>IFERROR(RANK('Stock Guide'!W211,'Stock Guide'!W:W,1)+COUNTIF('Stock Guide'!$W$6:'Stock Guide'!W211,'Stock Guide'!W211)-1,"")</f>
        <v/>
      </c>
    </row>
    <row r="211" spans="32:43" ht="17.25" customHeight="1" x14ac:dyDescent="0.25">
      <c r="AF211" s="6"/>
      <c r="AG211" s="6"/>
      <c r="AH211" s="7"/>
      <c r="AI211" s="8" t="str">
        <f>IFERROR(RANK('Stock Guide'!U212,'Stock Guide'!U:U,0)+COUNTIF('Stock Guide'!$U$6:'Stock Guide'!U212,'Stock Guide'!U212)-1,"")</f>
        <v/>
      </c>
      <c r="AJ211" s="8" t="str">
        <f>IFERROR(RANK('Stock Guide'!V212,'Stock Guide'!V:V,0)+COUNTIF('Stock Guide'!$V$6:'Stock Guide'!V212,'Stock Guide'!V212)-1,"")</f>
        <v/>
      </c>
      <c r="AK211" s="8" t="str">
        <f>IFERROR(RANK('Stock Guide'!W212,'Stock Guide'!W:W,0)+COUNTIF('Stock Guide'!$W$6:'Stock Guide'!W212,'Stock Guide'!W212)-1,"")</f>
        <v/>
      </c>
      <c r="AL211" s="8">
        <f>IFERROR(RANK('Stock Guide'!J212,'Stock Guide'!J:J,0)+COUNTIF('Stock Guide'!$J$6:'Stock Guide'!J212,'Stock Guide'!J212)-1,"")</f>
        <v>72</v>
      </c>
      <c r="AM211" s="8">
        <f>IFERROR(RANK('Stock Guide'!K212,'Stock Guide'!K:K,0)+COUNTIF('Stock Guide'!$K$6:'Stock Guide'!K212,'Stock Guide'!K212)-1,"")</f>
        <v>68</v>
      </c>
      <c r="AN211" s="8" t="str">
        <f>IFERROR(RANK('Stock Guide'!L212,'Stock Guide'!L:L,0)+COUNTIF('Stock Guide'!$L$6:'Stock Guide'!L212,'Stock Guide'!L212)-1,"")</f>
        <v/>
      </c>
      <c r="AO211" s="8" t="str">
        <f>IFERROR(RANK('Stock Guide'!N212,'Stock Guide'!N:N,0)+COUNTIF('Stock Guide'!$N$6:'Stock Guide'!N212,'Stock Guide'!N212)-1,"")</f>
        <v/>
      </c>
      <c r="AP211" s="8" t="str">
        <f>IFERROR(RANK('Stock Guide'!P212,'Stock Guide'!P:P,0)+COUNTIF('Stock Guide'!$P$6:'Stock Guide'!P212,'Stock Guide'!P212)-1,"")</f>
        <v/>
      </c>
      <c r="AQ211" s="8" t="str">
        <f>IFERROR(RANK('Stock Guide'!W212,'Stock Guide'!W:W,1)+COUNTIF('Stock Guide'!$W$6:'Stock Guide'!W212,'Stock Guide'!W212)-1,"")</f>
        <v/>
      </c>
    </row>
    <row r="212" spans="32:43" ht="17.25" customHeight="1" x14ac:dyDescent="0.25">
      <c r="AF212" s="6"/>
      <c r="AG212" s="6"/>
      <c r="AH212" s="7"/>
      <c r="AI212" s="8" t="str">
        <f>IFERROR(RANK('Stock Guide'!U213,'Stock Guide'!U:U,0)+COUNTIF('Stock Guide'!$U$6:'Stock Guide'!U213,'Stock Guide'!U213)-1,"")</f>
        <v/>
      </c>
      <c r="AJ212" s="8" t="str">
        <f>IFERROR(RANK('Stock Guide'!V213,'Stock Guide'!V:V,0)+COUNTIF('Stock Guide'!$V$6:'Stock Guide'!V213,'Stock Guide'!V213)-1,"")</f>
        <v/>
      </c>
      <c r="AK212" s="8" t="str">
        <f>IFERROR(RANK('Stock Guide'!W213,'Stock Guide'!W:W,0)+COUNTIF('Stock Guide'!$W$6:'Stock Guide'!W213,'Stock Guide'!W213)-1,"")</f>
        <v/>
      </c>
      <c r="AL212" s="8">
        <f>IFERROR(RANK('Stock Guide'!J213,'Stock Guide'!J:J,0)+COUNTIF('Stock Guide'!$J$6:'Stock Guide'!J213,'Stock Guide'!J213)-1,"")</f>
        <v>72</v>
      </c>
      <c r="AM212" s="8">
        <f>IFERROR(RANK('Stock Guide'!K213,'Stock Guide'!K:K,0)+COUNTIF('Stock Guide'!$K$6:'Stock Guide'!K213,'Stock Guide'!K213)-1,"")</f>
        <v>68</v>
      </c>
      <c r="AN212" s="8" t="str">
        <f>IFERROR(RANK('Stock Guide'!L213,'Stock Guide'!L:L,0)+COUNTIF('Stock Guide'!$L$6:'Stock Guide'!L213,'Stock Guide'!L213)-1,"")</f>
        <v/>
      </c>
      <c r="AO212" s="8" t="str">
        <f>IFERROR(RANK('Stock Guide'!N213,'Stock Guide'!N:N,0)+COUNTIF('Stock Guide'!$N$6:'Stock Guide'!N213,'Stock Guide'!N213)-1,"")</f>
        <v/>
      </c>
      <c r="AP212" s="8" t="str">
        <f>IFERROR(RANK('Stock Guide'!P213,'Stock Guide'!P:P,0)+COUNTIF('Stock Guide'!$P$6:'Stock Guide'!P213,'Stock Guide'!P213)-1,"")</f>
        <v/>
      </c>
      <c r="AQ212" s="8" t="str">
        <f>IFERROR(RANK('Stock Guide'!W213,'Stock Guide'!W:W,1)+COUNTIF('Stock Guide'!$W$6:'Stock Guide'!W213,'Stock Guide'!W213)-1,"")</f>
        <v/>
      </c>
    </row>
    <row r="213" spans="32:43" ht="17.25" customHeight="1" x14ac:dyDescent="0.25">
      <c r="AF213" s="6"/>
      <c r="AG213" s="6"/>
      <c r="AH213" s="7"/>
      <c r="AI213" s="8" t="str">
        <f>IFERROR(RANK('Stock Guide'!U214,'Stock Guide'!U:U,0)+COUNTIF('Stock Guide'!$U$6:'Stock Guide'!U214,'Stock Guide'!U214)-1,"")</f>
        <v/>
      </c>
      <c r="AJ213" s="8" t="str">
        <f>IFERROR(RANK('Stock Guide'!V214,'Stock Guide'!V:V,0)+COUNTIF('Stock Guide'!$V$6:'Stock Guide'!V214,'Stock Guide'!V214)-1,"")</f>
        <v/>
      </c>
      <c r="AK213" s="8" t="str">
        <f>IFERROR(RANK('Stock Guide'!W214,'Stock Guide'!W:W,0)+COUNTIF('Stock Guide'!$W$6:'Stock Guide'!W214,'Stock Guide'!W214)-1,"")</f>
        <v/>
      </c>
      <c r="AL213" s="8">
        <f>IFERROR(RANK('Stock Guide'!J214,'Stock Guide'!J:J,0)+COUNTIF('Stock Guide'!$J$6:'Stock Guide'!J214,'Stock Guide'!J214)-1,"")</f>
        <v>72</v>
      </c>
      <c r="AM213" s="8">
        <f>IFERROR(RANK('Stock Guide'!K214,'Stock Guide'!K:K,0)+COUNTIF('Stock Guide'!$K$6:'Stock Guide'!K214,'Stock Guide'!K214)-1,"")</f>
        <v>68</v>
      </c>
      <c r="AN213" s="8" t="str">
        <f>IFERROR(RANK('Stock Guide'!L214,'Stock Guide'!L:L,0)+COUNTIF('Stock Guide'!$L$6:'Stock Guide'!L214,'Stock Guide'!L214)-1,"")</f>
        <v/>
      </c>
      <c r="AO213" s="8" t="str">
        <f>IFERROR(RANK('Stock Guide'!N214,'Stock Guide'!N:N,0)+COUNTIF('Stock Guide'!$N$6:'Stock Guide'!N214,'Stock Guide'!N214)-1,"")</f>
        <v/>
      </c>
      <c r="AP213" s="8" t="str">
        <f>IFERROR(RANK('Stock Guide'!P214,'Stock Guide'!P:P,0)+COUNTIF('Stock Guide'!$P$6:'Stock Guide'!P214,'Stock Guide'!P214)-1,"")</f>
        <v/>
      </c>
      <c r="AQ213" s="8" t="str">
        <f>IFERROR(RANK('Stock Guide'!W214,'Stock Guide'!W:W,1)+COUNTIF('Stock Guide'!$W$6:'Stock Guide'!W214,'Stock Guide'!W214)-1,"")</f>
        <v/>
      </c>
    </row>
    <row r="214" spans="32:43" ht="17.25" customHeight="1" x14ac:dyDescent="0.25">
      <c r="AF214" s="6"/>
      <c r="AG214" s="6"/>
      <c r="AH214" s="7"/>
      <c r="AI214" s="8" t="str">
        <f>IFERROR(RANK('Stock Guide'!U215,'Stock Guide'!U:U,0)+COUNTIF('Stock Guide'!$U$6:'Stock Guide'!U215,'Stock Guide'!U215)-1,"")</f>
        <v/>
      </c>
      <c r="AJ214" s="8" t="str">
        <f>IFERROR(RANK('Stock Guide'!V215,'Stock Guide'!V:V,0)+COUNTIF('Stock Guide'!$V$6:'Stock Guide'!V215,'Stock Guide'!V215)-1,"")</f>
        <v/>
      </c>
      <c r="AK214" s="8" t="str">
        <f>IFERROR(RANK('Stock Guide'!W215,'Stock Guide'!W:W,0)+COUNTIF('Stock Guide'!$W$6:'Stock Guide'!W215,'Stock Guide'!W215)-1,"")</f>
        <v/>
      </c>
      <c r="AL214" s="8">
        <f>IFERROR(RANK('Stock Guide'!J215,'Stock Guide'!J:J,0)+COUNTIF('Stock Guide'!$J$6:'Stock Guide'!J215,'Stock Guide'!J215)-1,"")</f>
        <v>72</v>
      </c>
      <c r="AM214" s="8">
        <f>IFERROR(RANK('Stock Guide'!K215,'Stock Guide'!K:K,0)+COUNTIF('Stock Guide'!$K$6:'Stock Guide'!K215,'Stock Guide'!K215)-1,"")</f>
        <v>68</v>
      </c>
      <c r="AN214" s="8" t="str">
        <f>IFERROR(RANK('Stock Guide'!L215,'Stock Guide'!L:L,0)+COUNTIF('Stock Guide'!$L$6:'Stock Guide'!L215,'Stock Guide'!L215)-1,"")</f>
        <v/>
      </c>
      <c r="AO214" s="8" t="str">
        <f>IFERROR(RANK('Stock Guide'!N215,'Stock Guide'!N:N,0)+COUNTIF('Stock Guide'!$N$6:'Stock Guide'!N215,'Stock Guide'!N215)-1,"")</f>
        <v/>
      </c>
      <c r="AP214" s="8" t="str">
        <f>IFERROR(RANK('Stock Guide'!P215,'Stock Guide'!P:P,0)+COUNTIF('Stock Guide'!$P$6:'Stock Guide'!P215,'Stock Guide'!P215)-1,"")</f>
        <v/>
      </c>
      <c r="AQ214" s="8" t="str">
        <f>IFERROR(RANK('Stock Guide'!W215,'Stock Guide'!W:W,1)+COUNTIF('Stock Guide'!$W$6:'Stock Guide'!W215,'Stock Guide'!W215)-1,"")</f>
        <v/>
      </c>
    </row>
    <row r="215" spans="32:43" ht="17.25" customHeight="1" x14ac:dyDescent="0.25">
      <c r="AF215" s="6"/>
      <c r="AG215" s="6"/>
      <c r="AH215" s="7"/>
      <c r="AI215" s="8" t="str">
        <f>IFERROR(RANK('Stock Guide'!U216,'Stock Guide'!U:U,0)+COUNTIF('Stock Guide'!$U$6:'Stock Guide'!U216,'Stock Guide'!U216)-1,"")</f>
        <v/>
      </c>
      <c r="AJ215" s="8" t="str">
        <f>IFERROR(RANK('Stock Guide'!V216,'Stock Guide'!V:V,0)+COUNTIF('Stock Guide'!$V$6:'Stock Guide'!V216,'Stock Guide'!V216)-1,"")</f>
        <v/>
      </c>
      <c r="AK215" s="8" t="str">
        <f>IFERROR(RANK('Stock Guide'!W216,'Stock Guide'!W:W,0)+COUNTIF('Stock Guide'!$W$6:'Stock Guide'!W216,'Stock Guide'!W216)-1,"")</f>
        <v/>
      </c>
      <c r="AL215" s="8">
        <f>IFERROR(RANK('Stock Guide'!J216,'Stock Guide'!J:J,0)+COUNTIF('Stock Guide'!$J$6:'Stock Guide'!J216,'Stock Guide'!J216)-1,"")</f>
        <v>72</v>
      </c>
      <c r="AM215" s="8">
        <f>IFERROR(RANK('Stock Guide'!K216,'Stock Guide'!K:K,0)+COUNTIF('Stock Guide'!$K$6:'Stock Guide'!K216,'Stock Guide'!K216)-1,"")</f>
        <v>68</v>
      </c>
      <c r="AN215" s="8" t="str">
        <f>IFERROR(RANK('Stock Guide'!L216,'Stock Guide'!L:L,0)+COUNTIF('Stock Guide'!$L$6:'Stock Guide'!L216,'Stock Guide'!L216)-1,"")</f>
        <v/>
      </c>
      <c r="AO215" s="8" t="str">
        <f>IFERROR(RANK('Stock Guide'!N216,'Stock Guide'!N:N,0)+COUNTIF('Stock Guide'!$N$6:'Stock Guide'!N216,'Stock Guide'!N216)-1,"")</f>
        <v/>
      </c>
      <c r="AP215" s="8" t="str">
        <f>IFERROR(RANK('Stock Guide'!P216,'Stock Guide'!P:P,0)+COUNTIF('Stock Guide'!$P$6:'Stock Guide'!P216,'Stock Guide'!P216)-1,"")</f>
        <v/>
      </c>
      <c r="AQ215" s="8" t="str">
        <f>IFERROR(RANK('Stock Guide'!W216,'Stock Guide'!W:W,1)+COUNTIF('Stock Guide'!$W$6:'Stock Guide'!W216,'Stock Guide'!W216)-1,"")</f>
        <v/>
      </c>
    </row>
    <row r="216" spans="32:43" ht="17.25" customHeight="1" x14ac:dyDescent="0.25">
      <c r="AF216" s="6"/>
      <c r="AG216" s="6"/>
      <c r="AH216" s="7"/>
      <c r="AI216" s="8" t="str">
        <f>IFERROR(RANK('Stock Guide'!U217,'Stock Guide'!U:U,0)+COUNTIF('Stock Guide'!$U$6:'Stock Guide'!U217,'Stock Guide'!U217)-1,"")</f>
        <v/>
      </c>
      <c r="AJ216" s="8" t="str">
        <f>IFERROR(RANK('Stock Guide'!V217,'Stock Guide'!V:V,0)+COUNTIF('Stock Guide'!$V$6:'Stock Guide'!V217,'Stock Guide'!V217)-1,"")</f>
        <v/>
      </c>
      <c r="AK216" s="8" t="str">
        <f>IFERROR(RANK('Stock Guide'!W217,'Stock Guide'!W:W,0)+COUNTIF('Stock Guide'!$W$6:'Stock Guide'!W217,'Stock Guide'!W217)-1,"")</f>
        <v/>
      </c>
      <c r="AL216" s="8">
        <f>IFERROR(RANK('Stock Guide'!J217,'Stock Guide'!J:J,0)+COUNTIF('Stock Guide'!$J$6:'Stock Guide'!J217,'Stock Guide'!J217)-1,"")</f>
        <v>72</v>
      </c>
      <c r="AM216" s="8">
        <f>IFERROR(RANK('Stock Guide'!K217,'Stock Guide'!K:K,0)+COUNTIF('Stock Guide'!$K$6:'Stock Guide'!K217,'Stock Guide'!K217)-1,"")</f>
        <v>68</v>
      </c>
      <c r="AN216" s="8" t="str">
        <f>IFERROR(RANK('Stock Guide'!L217,'Stock Guide'!L:L,0)+COUNTIF('Stock Guide'!$L$6:'Stock Guide'!L217,'Stock Guide'!L217)-1,"")</f>
        <v/>
      </c>
      <c r="AO216" s="8" t="str">
        <f>IFERROR(RANK('Stock Guide'!N217,'Stock Guide'!N:N,0)+COUNTIF('Stock Guide'!$N$6:'Stock Guide'!N217,'Stock Guide'!N217)-1,"")</f>
        <v/>
      </c>
      <c r="AP216" s="8" t="str">
        <f>IFERROR(RANK('Stock Guide'!P217,'Stock Guide'!P:P,0)+COUNTIF('Stock Guide'!$P$6:'Stock Guide'!P217,'Stock Guide'!P217)-1,"")</f>
        <v/>
      </c>
      <c r="AQ216" s="8" t="str">
        <f>IFERROR(RANK('Stock Guide'!W217,'Stock Guide'!W:W,1)+COUNTIF('Stock Guide'!$W$6:'Stock Guide'!W217,'Stock Guide'!W217)-1,"")</f>
        <v/>
      </c>
    </row>
    <row r="217" spans="32:43" ht="17.25" customHeight="1" x14ac:dyDescent="0.25">
      <c r="AF217" s="6"/>
      <c r="AG217" s="6"/>
      <c r="AH217" s="7"/>
      <c r="AI217" s="8" t="str">
        <f>IFERROR(RANK('Stock Guide'!U218,'Stock Guide'!U:U,0)+COUNTIF('Stock Guide'!$U$6:'Stock Guide'!U218,'Stock Guide'!U218)-1,"")</f>
        <v/>
      </c>
      <c r="AJ217" s="8" t="str">
        <f>IFERROR(RANK('Stock Guide'!V218,'Stock Guide'!V:V,0)+COUNTIF('Stock Guide'!$V$6:'Stock Guide'!V218,'Stock Guide'!V218)-1,"")</f>
        <v/>
      </c>
      <c r="AK217" s="8" t="str">
        <f>IFERROR(RANK('Stock Guide'!W218,'Stock Guide'!W:W,0)+COUNTIF('Stock Guide'!$W$6:'Stock Guide'!W218,'Stock Guide'!W218)-1,"")</f>
        <v/>
      </c>
      <c r="AL217" s="8">
        <f>IFERROR(RANK('Stock Guide'!J218,'Stock Guide'!J:J,0)+COUNTIF('Stock Guide'!$J$6:'Stock Guide'!J218,'Stock Guide'!J218)-1,"")</f>
        <v>72</v>
      </c>
      <c r="AM217" s="8">
        <f>IFERROR(RANK('Stock Guide'!K218,'Stock Guide'!K:K,0)+COUNTIF('Stock Guide'!$K$6:'Stock Guide'!K218,'Stock Guide'!K218)-1,"")</f>
        <v>68</v>
      </c>
      <c r="AN217" s="8" t="str">
        <f>IFERROR(RANK('Stock Guide'!L218,'Stock Guide'!L:L,0)+COUNTIF('Stock Guide'!$L$6:'Stock Guide'!L218,'Stock Guide'!L218)-1,"")</f>
        <v/>
      </c>
      <c r="AO217" s="8" t="str">
        <f>IFERROR(RANK('Stock Guide'!N218,'Stock Guide'!N:N,0)+COUNTIF('Stock Guide'!$N$6:'Stock Guide'!N218,'Stock Guide'!N218)-1,"")</f>
        <v/>
      </c>
      <c r="AP217" s="8" t="str">
        <f>IFERROR(RANK('Stock Guide'!P218,'Stock Guide'!P:P,0)+COUNTIF('Stock Guide'!$P$6:'Stock Guide'!P218,'Stock Guide'!P218)-1,"")</f>
        <v/>
      </c>
      <c r="AQ217" s="8" t="str">
        <f>IFERROR(RANK('Stock Guide'!W218,'Stock Guide'!W:W,1)+COUNTIF('Stock Guide'!$W$6:'Stock Guide'!W218,'Stock Guide'!W218)-1,"")</f>
        <v/>
      </c>
    </row>
    <row r="218" spans="32:43" ht="17.25" customHeight="1" x14ac:dyDescent="0.25">
      <c r="AF218" s="6"/>
      <c r="AG218" s="6"/>
      <c r="AH218" s="7"/>
      <c r="AI218" s="8" t="str">
        <f>IFERROR(RANK('Stock Guide'!U219,'Stock Guide'!U:U,0)+COUNTIF('Stock Guide'!$U$6:'Stock Guide'!U219,'Stock Guide'!U219)-1,"")</f>
        <v/>
      </c>
      <c r="AJ218" s="8" t="str">
        <f>IFERROR(RANK('Stock Guide'!V219,'Stock Guide'!V:V,0)+COUNTIF('Stock Guide'!$V$6:'Stock Guide'!V219,'Stock Guide'!V219)-1,"")</f>
        <v/>
      </c>
      <c r="AK218" s="8" t="str">
        <f>IFERROR(RANK('Stock Guide'!W219,'Stock Guide'!W:W,0)+COUNTIF('Stock Guide'!$W$6:'Stock Guide'!W219,'Stock Guide'!W219)-1,"")</f>
        <v/>
      </c>
      <c r="AL218" s="8">
        <f>IFERROR(RANK('Stock Guide'!J219,'Stock Guide'!J:J,0)+COUNTIF('Stock Guide'!$J$6:'Stock Guide'!J219,'Stock Guide'!J219)-1,"")</f>
        <v>72</v>
      </c>
      <c r="AM218" s="8">
        <f>IFERROR(RANK('Stock Guide'!K219,'Stock Guide'!K:K,0)+COUNTIF('Stock Guide'!$K$6:'Stock Guide'!K219,'Stock Guide'!K219)-1,"")</f>
        <v>68</v>
      </c>
      <c r="AN218" s="8" t="str">
        <f>IFERROR(RANK('Stock Guide'!L219,'Stock Guide'!L:L,0)+COUNTIF('Stock Guide'!$L$6:'Stock Guide'!L219,'Stock Guide'!L219)-1,"")</f>
        <v/>
      </c>
      <c r="AO218" s="8" t="str">
        <f>IFERROR(RANK('Stock Guide'!N219,'Stock Guide'!N:N,0)+COUNTIF('Stock Guide'!$N$6:'Stock Guide'!N219,'Stock Guide'!N219)-1,"")</f>
        <v/>
      </c>
      <c r="AP218" s="8" t="str">
        <f>IFERROR(RANK('Stock Guide'!P219,'Stock Guide'!P:P,0)+COUNTIF('Stock Guide'!$P$6:'Stock Guide'!P219,'Stock Guide'!P219)-1,"")</f>
        <v/>
      </c>
      <c r="AQ218" s="8" t="str">
        <f>IFERROR(RANK('Stock Guide'!W219,'Stock Guide'!W:W,1)+COUNTIF('Stock Guide'!$W$6:'Stock Guide'!W219,'Stock Guide'!W219)-1,"")</f>
        <v/>
      </c>
    </row>
    <row r="219" spans="32:43" ht="17.25" customHeight="1" x14ac:dyDescent="0.25">
      <c r="AF219" s="6"/>
      <c r="AG219" s="6"/>
      <c r="AH219" s="7"/>
      <c r="AI219" s="8" t="str">
        <f>IFERROR(RANK('Stock Guide'!U220,'Stock Guide'!U:U,0)+COUNTIF('Stock Guide'!$U$6:'Stock Guide'!U220,'Stock Guide'!U220)-1,"")</f>
        <v/>
      </c>
      <c r="AJ219" s="8" t="str">
        <f>IFERROR(RANK('Stock Guide'!V220,'Stock Guide'!V:V,0)+COUNTIF('Stock Guide'!$V$6:'Stock Guide'!V220,'Stock Guide'!V220)-1,"")</f>
        <v/>
      </c>
      <c r="AK219" s="8" t="str">
        <f>IFERROR(RANK('Stock Guide'!W220,'Stock Guide'!W:W,0)+COUNTIF('Stock Guide'!$W$6:'Stock Guide'!W220,'Stock Guide'!W220)-1,"")</f>
        <v/>
      </c>
      <c r="AL219" s="8">
        <f>IFERROR(RANK('Stock Guide'!J220,'Stock Guide'!J:J,0)+COUNTIF('Stock Guide'!$J$6:'Stock Guide'!J220,'Stock Guide'!J220)-1,"")</f>
        <v>72</v>
      </c>
      <c r="AM219" s="8">
        <f>IFERROR(RANK('Stock Guide'!K220,'Stock Guide'!K:K,0)+COUNTIF('Stock Guide'!$K$6:'Stock Guide'!K220,'Stock Guide'!K220)-1,"")</f>
        <v>68</v>
      </c>
      <c r="AN219" s="8" t="str">
        <f>IFERROR(RANK('Stock Guide'!L220,'Stock Guide'!L:L,0)+COUNTIF('Stock Guide'!$L$6:'Stock Guide'!L220,'Stock Guide'!L220)-1,"")</f>
        <v/>
      </c>
      <c r="AO219" s="8" t="str">
        <f>IFERROR(RANK('Stock Guide'!N220,'Stock Guide'!N:N,0)+COUNTIF('Stock Guide'!$N$6:'Stock Guide'!N220,'Stock Guide'!N220)-1,"")</f>
        <v/>
      </c>
      <c r="AP219" s="8" t="str">
        <f>IFERROR(RANK('Stock Guide'!P220,'Stock Guide'!P:P,0)+COUNTIF('Stock Guide'!$P$6:'Stock Guide'!P220,'Stock Guide'!P220)-1,"")</f>
        <v/>
      </c>
      <c r="AQ219" s="8" t="str">
        <f>IFERROR(RANK('Stock Guide'!W220,'Stock Guide'!W:W,1)+COUNTIF('Stock Guide'!$W$6:'Stock Guide'!W220,'Stock Guide'!W220)-1,"")</f>
        <v/>
      </c>
    </row>
    <row r="220" spans="32:43" ht="17.25" customHeight="1" x14ac:dyDescent="0.25">
      <c r="AF220" s="6"/>
      <c r="AG220" s="6"/>
      <c r="AH220" s="7"/>
      <c r="AI220" s="8" t="str">
        <f>IFERROR(RANK('Stock Guide'!U221,'Stock Guide'!U:U,0)+COUNTIF('Stock Guide'!$U$6:'Stock Guide'!U221,'Stock Guide'!U221)-1,"")</f>
        <v/>
      </c>
      <c r="AJ220" s="8" t="str">
        <f>IFERROR(RANK('Stock Guide'!V221,'Stock Guide'!V:V,0)+COUNTIF('Stock Guide'!$V$6:'Stock Guide'!V221,'Stock Guide'!V221)-1,"")</f>
        <v/>
      </c>
      <c r="AK220" s="8" t="str">
        <f>IFERROR(RANK('Stock Guide'!W221,'Stock Guide'!W:W,0)+COUNTIF('Stock Guide'!$W$6:'Stock Guide'!W221,'Stock Guide'!W221)-1,"")</f>
        <v/>
      </c>
      <c r="AL220" s="8">
        <f>IFERROR(RANK('Stock Guide'!J221,'Stock Guide'!J:J,0)+COUNTIF('Stock Guide'!$J$6:'Stock Guide'!J221,'Stock Guide'!J221)-1,"")</f>
        <v>72</v>
      </c>
      <c r="AM220" s="8">
        <f>IFERROR(RANK('Stock Guide'!K221,'Stock Guide'!K:K,0)+COUNTIF('Stock Guide'!$K$6:'Stock Guide'!K221,'Stock Guide'!K221)-1,"")</f>
        <v>68</v>
      </c>
      <c r="AN220" s="8" t="str">
        <f>IFERROR(RANK('Stock Guide'!L221,'Stock Guide'!L:L,0)+COUNTIF('Stock Guide'!$L$6:'Stock Guide'!L221,'Stock Guide'!L221)-1,"")</f>
        <v/>
      </c>
      <c r="AO220" s="8" t="str">
        <f>IFERROR(RANK('Stock Guide'!N221,'Stock Guide'!N:N,0)+COUNTIF('Stock Guide'!$N$6:'Stock Guide'!N221,'Stock Guide'!N221)-1,"")</f>
        <v/>
      </c>
      <c r="AP220" s="8" t="str">
        <f>IFERROR(RANK('Stock Guide'!P221,'Stock Guide'!P:P,0)+COUNTIF('Stock Guide'!$P$6:'Stock Guide'!P221,'Stock Guide'!P221)-1,"")</f>
        <v/>
      </c>
      <c r="AQ220" s="8" t="str">
        <f>IFERROR(RANK('Stock Guide'!W221,'Stock Guide'!W:W,1)+COUNTIF('Stock Guide'!$W$6:'Stock Guide'!W221,'Stock Guide'!W221)-1,"")</f>
        <v/>
      </c>
    </row>
    <row r="221" spans="32:43" ht="17.25" customHeight="1" x14ac:dyDescent="0.25">
      <c r="AF221" s="6"/>
      <c r="AG221" s="6"/>
      <c r="AH221" s="7"/>
      <c r="AI221" s="8" t="str">
        <f>IFERROR(RANK('Stock Guide'!U222,'Stock Guide'!U:U,0)+COUNTIF('Stock Guide'!$U$6:'Stock Guide'!U222,'Stock Guide'!U222)-1,"")</f>
        <v/>
      </c>
      <c r="AJ221" s="8" t="str">
        <f>IFERROR(RANK('Stock Guide'!V222,'Stock Guide'!V:V,0)+COUNTIF('Stock Guide'!$V$6:'Stock Guide'!V222,'Stock Guide'!V222)-1,"")</f>
        <v/>
      </c>
      <c r="AK221" s="8" t="str">
        <f>IFERROR(RANK('Stock Guide'!W222,'Stock Guide'!W:W,0)+COUNTIF('Stock Guide'!$W$6:'Stock Guide'!W222,'Stock Guide'!W222)-1,"")</f>
        <v/>
      </c>
      <c r="AL221" s="8">
        <f>IFERROR(RANK('Stock Guide'!J222,'Stock Guide'!J:J,0)+COUNTIF('Stock Guide'!$J$6:'Stock Guide'!J222,'Stock Guide'!J222)-1,"")</f>
        <v>72</v>
      </c>
      <c r="AM221" s="8">
        <f>IFERROR(RANK('Stock Guide'!K222,'Stock Guide'!K:K,0)+COUNTIF('Stock Guide'!$K$6:'Stock Guide'!K222,'Stock Guide'!K222)-1,"")</f>
        <v>68</v>
      </c>
      <c r="AN221" s="8" t="str">
        <f>IFERROR(RANK('Stock Guide'!L222,'Stock Guide'!L:L,0)+COUNTIF('Stock Guide'!$L$6:'Stock Guide'!L222,'Stock Guide'!L222)-1,"")</f>
        <v/>
      </c>
      <c r="AO221" s="8" t="str">
        <f>IFERROR(RANK('Stock Guide'!N222,'Stock Guide'!N:N,0)+COUNTIF('Stock Guide'!$N$6:'Stock Guide'!N222,'Stock Guide'!N222)-1,"")</f>
        <v/>
      </c>
      <c r="AP221" s="8" t="str">
        <f>IFERROR(RANK('Stock Guide'!P222,'Stock Guide'!P:P,0)+COUNTIF('Stock Guide'!$P$6:'Stock Guide'!P222,'Stock Guide'!P222)-1,"")</f>
        <v/>
      </c>
      <c r="AQ221" s="8" t="str">
        <f>IFERROR(RANK('Stock Guide'!W222,'Stock Guide'!W:W,1)+COUNTIF('Stock Guide'!$W$6:'Stock Guide'!W222,'Stock Guide'!W222)-1,"")</f>
        <v/>
      </c>
    </row>
    <row r="222" spans="32:43" ht="17.25" customHeight="1" x14ac:dyDescent="0.25">
      <c r="AF222" s="6"/>
      <c r="AG222" s="6"/>
      <c r="AH222" s="7"/>
      <c r="AI222" s="8" t="str">
        <f>IFERROR(RANK('Stock Guide'!U223,'Stock Guide'!U:U,0)+COUNTIF('Stock Guide'!$U$6:'Stock Guide'!U223,'Stock Guide'!U223)-1,"")</f>
        <v/>
      </c>
      <c r="AJ222" s="8" t="str">
        <f>IFERROR(RANK('Stock Guide'!V223,'Stock Guide'!V:V,0)+COUNTIF('Stock Guide'!$V$6:'Stock Guide'!V223,'Stock Guide'!V223)-1,"")</f>
        <v/>
      </c>
      <c r="AK222" s="8" t="str">
        <f>IFERROR(RANK('Stock Guide'!W223,'Stock Guide'!W:W,0)+COUNTIF('Stock Guide'!$W$6:'Stock Guide'!W223,'Stock Guide'!W223)-1,"")</f>
        <v/>
      </c>
      <c r="AL222" s="8">
        <f>IFERROR(RANK('Stock Guide'!J223,'Stock Guide'!J:J,0)+COUNTIF('Stock Guide'!$J$6:'Stock Guide'!J223,'Stock Guide'!J223)-1,"")</f>
        <v>72</v>
      </c>
      <c r="AM222" s="8">
        <f>IFERROR(RANK('Stock Guide'!K223,'Stock Guide'!K:K,0)+COUNTIF('Stock Guide'!$K$6:'Stock Guide'!K223,'Stock Guide'!K223)-1,"")</f>
        <v>68</v>
      </c>
      <c r="AN222" s="8" t="str">
        <f>IFERROR(RANK('Stock Guide'!L223,'Stock Guide'!L:L,0)+COUNTIF('Stock Guide'!$L$6:'Stock Guide'!L223,'Stock Guide'!L223)-1,"")</f>
        <v/>
      </c>
      <c r="AO222" s="8" t="str">
        <f>IFERROR(RANK('Stock Guide'!N223,'Stock Guide'!N:N,0)+COUNTIF('Stock Guide'!$N$6:'Stock Guide'!N223,'Stock Guide'!N223)-1,"")</f>
        <v/>
      </c>
      <c r="AP222" s="8" t="str">
        <f>IFERROR(RANK('Stock Guide'!P223,'Stock Guide'!P:P,0)+COUNTIF('Stock Guide'!$P$6:'Stock Guide'!P223,'Stock Guide'!P223)-1,"")</f>
        <v/>
      </c>
      <c r="AQ222" s="8" t="str">
        <f>IFERROR(RANK('Stock Guide'!W223,'Stock Guide'!W:W,1)+COUNTIF('Stock Guide'!$W$6:'Stock Guide'!W223,'Stock Guide'!W223)-1,"")</f>
        <v/>
      </c>
    </row>
    <row r="223" spans="32:43" ht="17.25" customHeight="1" x14ac:dyDescent="0.25">
      <c r="AF223" s="6"/>
      <c r="AG223" s="6"/>
      <c r="AH223" s="7"/>
      <c r="AI223" s="8" t="str">
        <f>IFERROR(RANK('Stock Guide'!U224,'Stock Guide'!U:U,0)+COUNTIF('Stock Guide'!$U$6:'Stock Guide'!U224,'Stock Guide'!U224)-1,"")</f>
        <v/>
      </c>
      <c r="AJ223" s="8" t="str">
        <f>IFERROR(RANK('Stock Guide'!V224,'Stock Guide'!V:V,0)+COUNTIF('Stock Guide'!$V$6:'Stock Guide'!V224,'Stock Guide'!V224)-1,"")</f>
        <v/>
      </c>
      <c r="AK223" s="8" t="str">
        <f>IFERROR(RANK('Stock Guide'!W224,'Stock Guide'!W:W,0)+COUNTIF('Stock Guide'!$W$6:'Stock Guide'!W224,'Stock Guide'!W224)-1,"")</f>
        <v/>
      </c>
      <c r="AL223" s="8">
        <f>IFERROR(RANK('Stock Guide'!J224,'Stock Guide'!J:J,0)+COUNTIF('Stock Guide'!$J$6:'Stock Guide'!J224,'Stock Guide'!J224)-1,"")</f>
        <v>72</v>
      </c>
      <c r="AM223" s="8">
        <f>IFERROR(RANK('Stock Guide'!K224,'Stock Guide'!K:K,0)+COUNTIF('Stock Guide'!$K$6:'Stock Guide'!K224,'Stock Guide'!K224)-1,"")</f>
        <v>68</v>
      </c>
      <c r="AN223" s="8" t="str">
        <f>IFERROR(RANK('Stock Guide'!L224,'Stock Guide'!L:L,0)+COUNTIF('Stock Guide'!$L$6:'Stock Guide'!L224,'Stock Guide'!L224)-1,"")</f>
        <v/>
      </c>
      <c r="AO223" s="8" t="str">
        <f>IFERROR(RANK('Stock Guide'!N224,'Stock Guide'!N:N,0)+COUNTIF('Stock Guide'!$N$6:'Stock Guide'!N224,'Stock Guide'!N224)-1,"")</f>
        <v/>
      </c>
      <c r="AP223" s="8" t="str">
        <f>IFERROR(RANK('Stock Guide'!P224,'Stock Guide'!P:P,0)+COUNTIF('Stock Guide'!$P$6:'Stock Guide'!P224,'Stock Guide'!P224)-1,"")</f>
        <v/>
      </c>
      <c r="AQ223" s="8" t="str">
        <f>IFERROR(RANK('Stock Guide'!W224,'Stock Guide'!W:W,1)+COUNTIF('Stock Guide'!$W$6:'Stock Guide'!W224,'Stock Guide'!W224)-1,"")</f>
        <v/>
      </c>
    </row>
    <row r="224" spans="32:43" ht="17.25" customHeight="1" x14ac:dyDescent="0.25">
      <c r="AF224" s="6"/>
      <c r="AG224" s="6"/>
      <c r="AH224" s="7"/>
      <c r="AI224" s="8" t="str">
        <f>IFERROR(RANK('Stock Guide'!U225,'Stock Guide'!U:U,0)+COUNTIF('Stock Guide'!$U$6:'Stock Guide'!U225,'Stock Guide'!U225)-1,"")</f>
        <v/>
      </c>
      <c r="AJ224" s="8" t="str">
        <f>IFERROR(RANK('Stock Guide'!V225,'Stock Guide'!V:V,0)+COUNTIF('Stock Guide'!$V$6:'Stock Guide'!V225,'Stock Guide'!V225)-1,"")</f>
        <v/>
      </c>
      <c r="AK224" s="8" t="str">
        <f>IFERROR(RANK('Stock Guide'!W225,'Stock Guide'!W:W,0)+COUNTIF('Stock Guide'!$W$6:'Stock Guide'!W225,'Stock Guide'!W225)-1,"")</f>
        <v/>
      </c>
      <c r="AL224" s="8">
        <f>IFERROR(RANK('Stock Guide'!J225,'Stock Guide'!J:J,0)+COUNTIF('Stock Guide'!$J$6:'Stock Guide'!J225,'Stock Guide'!J225)-1,"")</f>
        <v>72</v>
      </c>
      <c r="AM224" s="8">
        <f>IFERROR(RANK('Stock Guide'!K225,'Stock Guide'!K:K,0)+COUNTIF('Stock Guide'!$K$6:'Stock Guide'!K225,'Stock Guide'!K225)-1,"")</f>
        <v>68</v>
      </c>
      <c r="AN224" s="8" t="str">
        <f>IFERROR(RANK('Stock Guide'!L225,'Stock Guide'!L:L,0)+COUNTIF('Stock Guide'!$L$6:'Stock Guide'!L225,'Stock Guide'!L225)-1,"")</f>
        <v/>
      </c>
      <c r="AO224" s="8" t="str">
        <f>IFERROR(RANK('Stock Guide'!N225,'Stock Guide'!N:N,0)+COUNTIF('Stock Guide'!$N$6:'Stock Guide'!N225,'Stock Guide'!N225)-1,"")</f>
        <v/>
      </c>
      <c r="AP224" s="8" t="str">
        <f>IFERROR(RANK('Stock Guide'!P225,'Stock Guide'!P:P,0)+COUNTIF('Stock Guide'!$P$6:'Stock Guide'!P225,'Stock Guide'!P225)-1,"")</f>
        <v/>
      </c>
      <c r="AQ224" s="8" t="str">
        <f>IFERROR(RANK('Stock Guide'!W225,'Stock Guide'!W:W,1)+COUNTIF('Stock Guide'!$W$6:'Stock Guide'!W225,'Stock Guide'!W225)-1,"")</f>
        <v/>
      </c>
    </row>
    <row r="225" spans="32:43" ht="17.25" customHeight="1" x14ac:dyDescent="0.25">
      <c r="AF225" s="6"/>
      <c r="AG225" s="6"/>
      <c r="AH225" s="7"/>
      <c r="AI225" s="8" t="str">
        <f>IFERROR(RANK('Stock Guide'!U226,'Stock Guide'!U:U,0)+COUNTIF('Stock Guide'!$U$6:'Stock Guide'!U226,'Stock Guide'!U226)-1,"")</f>
        <v/>
      </c>
      <c r="AJ225" s="8" t="str">
        <f>IFERROR(RANK('Stock Guide'!V226,'Stock Guide'!V:V,0)+COUNTIF('Stock Guide'!$V$6:'Stock Guide'!V226,'Stock Guide'!V226)-1,"")</f>
        <v/>
      </c>
      <c r="AK225" s="8" t="str">
        <f>IFERROR(RANK('Stock Guide'!W226,'Stock Guide'!W:W,0)+COUNTIF('Stock Guide'!$W$6:'Stock Guide'!W226,'Stock Guide'!W226)-1,"")</f>
        <v/>
      </c>
      <c r="AL225" s="8">
        <f>IFERROR(RANK('Stock Guide'!J226,'Stock Guide'!J:J,0)+COUNTIF('Stock Guide'!$J$6:'Stock Guide'!J226,'Stock Guide'!J226)-1,"")</f>
        <v>72</v>
      </c>
      <c r="AM225" s="8">
        <f>IFERROR(RANK('Stock Guide'!K226,'Stock Guide'!K:K,0)+COUNTIF('Stock Guide'!$K$6:'Stock Guide'!K226,'Stock Guide'!K226)-1,"")</f>
        <v>68</v>
      </c>
      <c r="AN225" s="8" t="str">
        <f>IFERROR(RANK('Stock Guide'!L226,'Stock Guide'!L:L,0)+COUNTIF('Stock Guide'!$L$6:'Stock Guide'!L226,'Stock Guide'!L226)-1,"")</f>
        <v/>
      </c>
      <c r="AO225" s="8" t="str">
        <f>IFERROR(RANK('Stock Guide'!N226,'Stock Guide'!N:N,0)+COUNTIF('Stock Guide'!$N$6:'Stock Guide'!N226,'Stock Guide'!N226)-1,"")</f>
        <v/>
      </c>
      <c r="AP225" s="8" t="str">
        <f>IFERROR(RANK('Stock Guide'!P226,'Stock Guide'!P:P,0)+COUNTIF('Stock Guide'!$P$6:'Stock Guide'!P226,'Stock Guide'!P226)-1,"")</f>
        <v/>
      </c>
      <c r="AQ225" s="8" t="str">
        <f>IFERROR(RANK('Stock Guide'!W226,'Stock Guide'!W:W,1)+COUNTIF('Stock Guide'!$W$6:'Stock Guide'!W226,'Stock Guide'!W226)-1,"")</f>
        <v/>
      </c>
    </row>
    <row r="226" spans="32:43" ht="17.25" customHeight="1" x14ac:dyDescent="0.25">
      <c r="AF226" s="6"/>
      <c r="AG226" s="6"/>
      <c r="AH226" s="7"/>
      <c r="AI226" s="8" t="str">
        <f>IFERROR(RANK('Stock Guide'!U227,'Stock Guide'!U:U,0)+COUNTIF('Stock Guide'!$U$6:'Stock Guide'!U227,'Stock Guide'!U227)-1,"")</f>
        <v/>
      </c>
      <c r="AJ226" s="8" t="str">
        <f>IFERROR(RANK('Stock Guide'!V227,'Stock Guide'!V:V,0)+COUNTIF('Stock Guide'!$V$6:'Stock Guide'!V227,'Stock Guide'!V227)-1,"")</f>
        <v/>
      </c>
      <c r="AK226" s="8" t="str">
        <f>IFERROR(RANK('Stock Guide'!W227,'Stock Guide'!W:W,0)+COUNTIF('Stock Guide'!$W$6:'Stock Guide'!W227,'Stock Guide'!W227)-1,"")</f>
        <v/>
      </c>
      <c r="AL226" s="8">
        <f>IFERROR(RANK('Stock Guide'!J227,'Stock Guide'!J:J,0)+COUNTIF('Stock Guide'!$J$6:'Stock Guide'!J227,'Stock Guide'!J227)-1,"")</f>
        <v>72</v>
      </c>
      <c r="AM226" s="8">
        <f>IFERROR(RANK('Stock Guide'!K227,'Stock Guide'!K:K,0)+COUNTIF('Stock Guide'!$K$6:'Stock Guide'!K227,'Stock Guide'!K227)-1,"")</f>
        <v>68</v>
      </c>
      <c r="AN226" s="8" t="str">
        <f>IFERROR(RANK('Stock Guide'!L227,'Stock Guide'!L:L,0)+COUNTIF('Stock Guide'!$L$6:'Stock Guide'!L227,'Stock Guide'!L227)-1,"")</f>
        <v/>
      </c>
      <c r="AO226" s="8" t="str">
        <f>IFERROR(RANK('Stock Guide'!N227,'Stock Guide'!N:N,0)+COUNTIF('Stock Guide'!$N$6:'Stock Guide'!N227,'Stock Guide'!N227)-1,"")</f>
        <v/>
      </c>
      <c r="AP226" s="8" t="str">
        <f>IFERROR(RANK('Stock Guide'!P227,'Stock Guide'!P:P,0)+COUNTIF('Stock Guide'!$P$6:'Stock Guide'!P227,'Stock Guide'!P227)-1,"")</f>
        <v/>
      </c>
      <c r="AQ226" s="8" t="str">
        <f>IFERROR(RANK('Stock Guide'!W227,'Stock Guide'!W:W,1)+COUNTIF('Stock Guide'!$W$6:'Stock Guide'!W227,'Stock Guide'!W227)-1,"")</f>
        <v/>
      </c>
    </row>
    <row r="227" spans="32:43" ht="17.25" customHeight="1" x14ac:dyDescent="0.25">
      <c r="AF227" s="6"/>
      <c r="AG227" s="6"/>
      <c r="AH227" s="7"/>
      <c r="AI227" s="8" t="str">
        <f>IFERROR(RANK('Stock Guide'!U228,'Stock Guide'!U:U,0)+COUNTIF('Stock Guide'!$U$6:'Stock Guide'!U228,'Stock Guide'!U228)-1,"")</f>
        <v/>
      </c>
      <c r="AJ227" s="8" t="str">
        <f>IFERROR(RANK('Stock Guide'!V228,'Stock Guide'!V:V,0)+COUNTIF('Stock Guide'!$V$6:'Stock Guide'!V228,'Stock Guide'!V228)-1,"")</f>
        <v/>
      </c>
      <c r="AK227" s="8" t="str">
        <f>IFERROR(RANK('Stock Guide'!W228,'Stock Guide'!W:W,0)+COUNTIF('Stock Guide'!$W$6:'Stock Guide'!W228,'Stock Guide'!W228)-1,"")</f>
        <v/>
      </c>
      <c r="AL227" s="8">
        <f>IFERROR(RANK('Stock Guide'!J228,'Stock Guide'!J:J,0)+COUNTIF('Stock Guide'!$J$6:'Stock Guide'!J228,'Stock Guide'!J228)-1,"")</f>
        <v>72</v>
      </c>
      <c r="AM227" s="8">
        <f>IFERROR(RANK('Stock Guide'!K228,'Stock Guide'!K:K,0)+COUNTIF('Stock Guide'!$K$6:'Stock Guide'!K228,'Stock Guide'!K228)-1,"")</f>
        <v>68</v>
      </c>
      <c r="AN227" s="8" t="str">
        <f>IFERROR(RANK('Stock Guide'!L228,'Stock Guide'!L:L,0)+COUNTIF('Stock Guide'!$L$6:'Stock Guide'!L228,'Stock Guide'!L228)-1,"")</f>
        <v/>
      </c>
      <c r="AO227" s="8" t="str">
        <f>IFERROR(RANK('Stock Guide'!N228,'Stock Guide'!N:N,0)+COUNTIF('Stock Guide'!$N$6:'Stock Guide'!N228,'Stock Guide'!N228)-1,"")</f>
        <v/>
      </c>
      <c r="AP227" s="8" t="str">
        <f>IFERROR(RANK('Stock Guide'!P228,'Stock Guide'!P:P,0)+COUNTIF('Stock Guide'!$P$6:'Stock Guide'!P228,'Stock Guide'!P228)-1,"")</f>
        <v/>
      </c>
      <c r="AQ227" s="8" t="str">
        <f>IFERROR(RANK('Stock Guide'!W228,'Stock Guide'!W:W,1)+COUNTIF('Stock Guide'!$W$6:'Stock Guide'!W228,'Stock Guide'!W228)-1,"")</f>
        <v/>
      </c>
    </row>
    <row r="228" spans="32:43" ht="17.25" customHeight="1" x14ac:dyDescent="0.25">
      <c r="AF228" s="6"/>
      <c r="AG228" s="6"/>
      <c r="AH228" s="7"/>
      <c r="AI228" s="8" t="str">
        <f>IFERROR(RANK('Stock Guide'!U229,'Stock Guide'!U:U,0)+COUNTIF('Stock Guide'!$U$6:'Stock Guide'!U229,'Stock Guide'!U229)-1,"")</f>
        <v/>
      </c>
      <c r="AJ228" s="8" t="str">
        <f>IFERROR(RANK('Stock Guide'!V229,'Stock Guide'!V:V,0)+COUNTIF('Stock Guide'!$V$6:'Stock Guide'!V229,'Stock Guide'!V229)-1,"")</f>
        <v/>
      </c>
      <c r="AK228" s="8" t="str">
        <f>IFERROR(RANK('Stock Guide'!W229,'Stock Guide'!W:W,0)+COUNTIF('Stock Guide'!$W$6:'Stock Guide'!W229,'Stock Guide'!W229)-1,"")</f>
        <v/>
      </c>
      <c r="AL228" s="8">
        <f>IFERROR(RANK('Stock Guide'!J229,'Stock Guide'!J:J,0)+COUNTIF('Stock Guide'!$J$6:'Stock Guide'!J229,'Stock Guide'!J229)-1,"")</f>
        <v>72</v>
      </c>
      <c r="AM228" s="8">
        <f>IFERROR(RANK('Stock Guide'!K229,'Stock Guide'!K:K,0)+COUNTIF('Stock Guide'!$K$6:'Stock Guide'!K229,'Stock Guide'!K229)-1,"")</f>
        <v>68</v>
      </c>
      <c r="AN228" s="8" t="str">
        <f>IFERROR(RANK('Stock Guide'!L229,'Stock Guide'!L:L,0)+COUNTIF('Stock Guide'!$L$6:'Stock Guide'!L229,'Stock Guide'!L229)-1,"")</f>
        <v/>
      </c>
      <c r="AO228" s="8" t="str">
        <f>IFERROR(RANK('Stock Guide'!N229,'Stock Guide'!N:N,0)+COUNTIF('Stock Guide'!$N$6:'Stock Guide'!N229,'Stock Guide'!N229)-1,"")</f>
        <v/>
      </c>
      <c r="AP228" s="8" t="str">
        <f>IFERROR(RANK('Stock Guide'!P229,'Stock Guide'!P:P,0)+COUNTIF('Stock Guide'!$P$6:'Stock Guide'!P229,'Stock Guide'!P229)-1,"")</f>
        <v/>
      </c>
      <c r="AQ228" s="8" t="str">
        <f>IFERROR(RANK('Stock Guide'!W229,'Stock Guide'!W:W,1)+COUNTIF('Stock Guide'!$W$6:'Stock Guide'!W229,'Stock Guide'!W229)-1,"")</f>
        <v/>
      </c>
    </row>
    <row r="229" spans="32:43" ht="17.25" customHeight="1" x14ac:dyDescent="0.25">
      <c r="AF229" s="6"/>
      <c r="AG229" s="6"/>
      <c r="AH229" s="7"/>
      <c r="AI229" s="8" t="str">
        <f>IFERROR(RANK('Stock Guide'!U230,'Stock Guide'!U:U,0)+COUNTIF('Stock Guide'!$U$6:'Stock Guide'!U230,'Stock Guide'!U230)-1,"")</f>
        <v/>
      </c>
      <c r="AJ229" s="8" t="str">
        <f>IFERROR(RANK('Stock Guide'!V230,'Stock Guide'!V:V,0)+COUNTIF('Stock Guide'!$V$6:'Stock Guide'!V230,'Stock Guide'!V230)-1,"")</f>
        <v/>
      </c>
      <c r="AK229" s="8" t="str">
        <f>IFERROR(RANK('Stock Guide'!W230,'Stock Guide'!W:W,0)+COUNTIF('Stock Guide'!$W$6:'Stock Guide'!W230,'Stock Guide'!W230)-1,"")</f>
        <v/>
      </c>
      <c r="AL229" s="8">
        <f>IFERROR(RANK('Stock Guide'!J230,'Stock Guide'!J:J,0)+COUNTIF('Stock Guide'!$J$6:'Stock Guide'!J230,'Stock Guide'!J230)-1,"")</f>
        <v>72</v>
      </c>
      <c r="AM229" s="8">
        <f>IFERROR(RANK('Stock Guide'!K230,'Stock Guide'!K:K,0)+COUNTIF('Stock Guide'!$K$6:'Stock Guide'!K230,'Stock Guide'!K230)-1,"")</f>
        <v>68</v>
      </c>
      <c r="AN229" s="8" t="str">
        <f>IFERROR(RANK('Stock Guide'!L230,'Stock Guide'!L:L,0)+COUNTIF('Stock Guide'!$L$6:'Stock Guide'!L230,'Stock Guide'!L230)-1,"")</f>
        <v/>
      </c>
      <c r="AO229" s="8" t="str">
        <f>IFERROR(RANK('Stock Guide'!N230,'Stock Guide'!N:N,0)+COUNTIF('Stock Guide'!$N$6:'Stock Guide'!N230,'Stock Guide'!N230)-1,"")</f>
        <v/>
      </c>
      <c r="AP229" s="8" t="str">
        <f>IFERROR(RANK('Stock Guide'!P230,'Stock Guide'!P:P,0)+COUNTIF('Stock Guide'!$P$6:'Stock Guide'!P230,'Stock Guide'!P230)-1,"")</f>
        <v/>
      </c>
      <c r="AQ229" s="8" t="str">
        <f>IFERROR(RANK('Stock Guide'!W230,'Stock Guide'!W:W,1)+COUNTIF('Stock Guide'!$W$6:'Stock Guide'!W230,'Stock Guide'!W230)-1,"")</f>
        <v/>
      </c>
    </row>
    <row r="230" spans="32:43" ht="17.25" customHeight="1" x14ac:dyDescent="0.25">
      <c r="AF230" s="6"/>
      <c r="AG230" s="6"/>
      <c r="AH230" s="7"/>
      <c r="AI230" s="8" t="str">
        <f>IFERROR(RANK('Stock Guide'!U231,'Stock Guide'!U:U,0)+COUNTIF('Stock Guide'!$U$6:'Stock Guide'!U231,'Stock Guide'!U231)-1,"")</f>
        <v/>
      </c>
      <c r="AJ230" s="8" t="str">
        <f>IFERROR(RANK('Stock Guide'!V231,'Stock Guide'!V:V,0)+COUNTIF('Stock Guide'!$V$6:'Stock Guide'!V231,'Stock Guide'!V231)-1,"")</f>
        <v/>
      </c>
      <c r="AK230" s="8" t="str">
        <f>IFERROR(RANK('Stock Guide'!W231,'Stock Guide'!W:W,0)+COUNTIF('Stock Guide'!$W$6:'Stock Guide'!W231,'Stock Guide'!W231)-1,"")</f>
        <v/>
      </c>
      <c r="AL230" s="8">
        <f>IFERROR(RANK('Stock Guide'!J231,'Stock Guide'!J:J,0)+COUNTIF('Stock Guide'!$J$6:'Stock Guide'!J231,'Stock Guide'!J231)-1,"")</f>
        <v>72</v>
      </c>
      <c r="AM230" s="8">
        <f>IFERROR(RANK('Stock Guide'!K231,'Stock Guide'!K:K,0)+COUNTIF('Stock Guide'!$K$6:'Stock Guide'!K231,'Stock Guide'!K231)-1,"")</f>
        <v>68</v>
      </c>
      <c r="AN230" s="8" t="str">
        <f>IFERROR(RANK('Stock Guide'!L231,'Stock Guide'!L:L,0)+COUNTIF('Stock Guide'!$L$6:'Stock Guide'!L231,'Stock Guide'!L231)-1,"")</f>
        <v/>
      </c>
      <c r="AO230" s="8" t="str">
        <f>IFERROR(RANK('Stock Guide'!N231,'Stock Guide'!N:N,0)+COUNTIF('Stock Guide'!$N$6:'Stock Guide'!N231,'Stock Guide'!N231)-1,"")</f>
        <v/>
      </c>
      <c r="AP230" s="8" t="str">
        <f>IFERROR(RANK('Stock Guide'!P231,'Stock Guide'!P:P,0)+COUNTIF('Stock Guide'!$P$6:'Stock Guide'!P231,'Stock Guide'!P231)-1,"")</f>
        <v/>
      </c>
      <c r="AQ230" s="8" t="str">
        <f>IFERROR(RANK('Stock Guide'!W231,'Stock Guide'!W:W,1)+COUNTIF('Stock Guide'!$W$6:'Stock Guide'!W231,'Stock Guide'!W231)-1,"")</f>
        <v/>
      </c>
    </row>
    <row r="231" spans="32:43" ht="17.25" customHeight="1" x14ac:dyDescent="0.25">
      <c r="AF231" s="6"/>
      <c r="AG231" s="6"/>
      <c r="AH231" s="7"/>
      <c r="AI231" s="8" t="str">
        <f>IFERROR(RANK('Stock Guide'!U232,'Stock Guide'!U:U,0)+COUNTIF('Stock Guide'!$U$6:'Stock Guide'!U232,'Stock Guide'!U232)-1,"")</f>
        <v/>
      </c>
      <c r="AJ231" s="8" t="str">
        <f>IFERROR(RANK('Stock Guide'!V232,'Stock Guide'!V:V,0)+COUNTIF('Stock Guide'!$V$6:'Stock Guide'!V232,'Stock Guide'!V232)-1,"")</f>
        <v/>
      </c>
      <c r="AK231" s="8" t="str">
        <f>IFERROR(RANK('Stock Guide'!W232,'Stock Guide'!W:W,0)+COUNTIF('Stock Guide'!$W$6:'Stock Guide'!W232,'Stock Guide'!W232)-1,"")</f>
        <v/>
      </c>
      <c r="AL231" s="8">
        <f>IFERROR(RANK('Stock Guide'!J232,'Stock Guide'!J:J,0)+COUNTIF('Stock Guide'!$J$6:'Stock Guide'!J232,'Stock Guide'!J232)-1,"")</f>
        <v>72</v>
      </c>
      <c r="AM231" s="8">
        <f>IFERROR(RANK('Stock Guide'!K232,'Stock Guide'!K:K,0)+COUNTIF('Stock Guide'!$K$6:'Stock Guide'!K232,'Stock Guide'!K232)-1,"")</f>
        <v>68</v>
      </c>
      <c r="AN231" s="8" t="str">
        <f>IFERROR(RANK('Stock Guide'!L232,'Stock Guide'!L:L,0)+COUNTIF('Stock Guide'!$L$6:'Stock Guide'!L232,'Stock Guide'!L232)-1,"")</f>
        <v/>
      </c>
      <c r="AO231" s="8" t="str">
        <f>IFERROR(RANK('Stock Guide'!N232,'Stock Guide'!N:N,0)+COUNTIF('Stock Guide'!$N$6:'Stock Guide'!N232,'Stock Guide'!N232)-1,"")</f>
        <v/>
      </c>
      <c r="AP231" s="8" t="str">
        <f>IFERROR(RANK('Stock Guide'!P232,'Stock Guide'!P:P,0)+COUNTIF('Stock Guide'!$P$6:'Stock Guide'!P232,'Stock Guide'!P232)-1,"")</f>
        <v/>
      </c>
      <c r="AQ231" s="8" t="str">
        <f>IFERROR(RANK('Stock Guide'!W232,'Stock Guide'!W:W,1)+COUNTIF('Stock Guide'!$W$6:'Stock Guide'!W232,'Stock Guide'!W232)-1,"")</f>
        <v/>
      </c>
    </row>
    <row r="232" spans="32:43" ht="17.25" customHeight="1" x14ac:dyDescent="0.25">
      <c r="AF232" s="6"/>
      <c r="AG232" s="6"/>
      <c r="AH232" s="7"/>
      <c r="AI232" s="8" t="str">
        <f>IFERROR(RANK('Stock Guide'!U233,'Stock Guide'!U:U,0)+COUNTIF('Stock Guide'!$U$6:'Stock Guide'!U233,'Stock Guide'!U233)-1,"")</f>
        <v/>
      </c>
      <c r="AJ232" s="8" t="str">
        <f>IFERROR(RANK('Stock Guide'!V233,'Stock Guide'!V:V,0)+COUNTIF('Stock Guide'!$V$6:'Stock Guide'!V233,'Stock Guide'!V233)-1,"")</f>
        <v/>
      </c>
      <c r="AK232" s="8" t="str">
        <f>IFERROR(RANK('Stock Guide'!W233,'Stock Guide'!W:W,0)+COUNTIF('Stock Guide'!$W$6:'Stock Guide'!W233,'Stock Guide'!W233)-1,"")</f>
        <v/>
      </c>
      <c r="AL232" s="8">
        <f>IFERROR(RANK('Stock Guide'!J233,'Stock Guide'!J:J,0)+COUNTIF('Stock Guide'!$J$6:'Stock Guide'!J233,'Stock Guide'!J233)-1,"")</f>
        <v>72</v>
      </c>
      <c r="AM232" s="8">
        <f>IFERROR(RANK('Stock Guide'!K233,'Stock Guide'!K:K,0)+COUNTIF('Stock Guide'!$K$6:'Stock Guide'!K233,'Stock Guide'!K233)-1,"")</f>
        <v>68</v>
      </c>
      <c r="AN232" s="8" t="str">
        <f>IFERROR(RANK('Stock Guide'!L233,'Stock Guide'!L:L,0)+COUNTIF('Stock Guide'!$L$6:'Stock Guide'!L233,'Stock Guide'!L233)-1,"")</f>
        <v/>
      </c>
      <c r="AO232" s="8" t="str">
        <f>IFERROR(RANK('Stock Guide'!N233,'Stock Guide'!N:N,0)+COUNTIF('Stock Guide'!$N$6:'Stock Guide'!N233,'Stock Guide'!N233)-1,"")</f>
        <v/>
      </c>
      <c r="AP232" s="8" t="str">
        <f>IFERROR(RANK('Stock Guide'!P233,'Stock Guide'!P:P,0)+COUNTIF('Stock Guide'!$P$6:'Stock Guide'!P233,'Stock Guide'!P233)-1,"")</f>
        <v/>
      </c>
      <c r="AQ232" s="8" t="str">
        <f>IFERROR(RANK('Stock Guide'!W233,'Stock Guide'!W:W,1)+COUNTIF('Stock Guide'!$W$6:'Stock Guide'!W233,'Stock Guide'!W233)-1,"")</f>
        <v/>
      </c>
    </row>
    <row r="233" spans="32:43" ht="17.25" customHeight="1" x14ac:dyDescent="0.25">
      <c r="AF233" s="6"/>
      <c r="AG233" s="6"/>
      <c r="AH233" s="7"/>
      <c r="AI233" s="8" t="str">
        <f>IFERROR(RANK('Stock Guide'!U234,'Stock Guide'!U:U,0)+COUNTIF('Stock Guide'!$U$6:'Stock Guide'!U234,'Stock Guide'!U234)-1,"")</f>
        <v/>
      </c>
      <c r="AJ233" s="8" t="str">
        <f>IFERROR(RANK('Stock Guide'!V234,'Stock Guide'!V:V,0)+COUNTIF('Stock Guide'!$V$6:'Stock Guide'!V234,'Stock Guide'!V234)-1,"")</f>
        <v/>
      </c>
      <c r="AK233" s="8" t="str">
        <f>IFERROR(RANK('Stock Guide'!W234,'Stock Guide'!W:W,0)+COUNTIF('Stock Guide'!$W$6:'Stock Guide'!W234,'Stock Guide'!W234)-1,"")</f>
        <v/>
      </c>
      <c r="AL233" s="8">
        <f>IFERROR(RANK('Stock Guide'!J234,'Stock Guide'!J:J,0)+COUNTIF('Stock Guide'!$J$6:'Stock Guide'!J234,'Stock Guide'!J234)-1,"")</f>
        <v>72</v>
      </c>
      <c r="AM233" s="8">
        <f>IFERROR(RANK('Stock Guide'!K234,'Stock Guide'!K:K,0)+COUNTIF('Stock Guide'!$K$6:'Stock Guide'!K234,'Stock Guide'!K234)-1,"")</f>
        <v>68</v>
      </c>
      <c r="AN233" s="8" t="str">
        <f>IFERROR(RANK('Stock Guide'!L234,'Stock Guide'!L:L,0)+COUNTIF('Stock Guide'!$L$6:'Stock Guide'!L234,'Stock Guide'!L234)-1,"")</f>
        <v/>
      </c>
      <c r="AO233" s="8" t="str">
        <f>IFERROR(RANK('Stock Guide'!N234,'Stock Guide'!N:N,0)+COUNTIF('Stock Guide'!$N$6:'Stock Guide'!N234,'Stock Guide'!N234)-1,"")</f>
        <v/>
      </c>
      <c r="AP233" s="8" t="str">
        <f>IFERROR(RANK('Stock Guide'!P234,'Stock Guide'!P:P,0)+COUNTIF('Stock Guide'!$P$6:'Stock Guide'!P234,'Stock Guide'!P234)-1,"")</f>
        <v/>
      </c>
      <c r="AQ233" s="8" t="str">
        <f>IFERROR(RANK('Stock Guide'!W234,'Stock Guide'!W:W,1)+COUNTIF('Stock Guide'!$W$6:'Stock Guide'!W234,'Stock Guide'!W234)-1,"")</f>
        <v/>
      </c>
    </row>
    <row r="234" spans="32:43" ht="17.25" customHeight="1" x14ac:dyDescent="0.25">
      <c r="AF234" s="6"/>
      <c r="AG234" s="6"/>
      <c r="AH234" s="7"/>
      <c r="AI234" s="8" t="str">
        <f>IFERROR(RANK('Stock Guide'!U235,'Stock Guide'!U:U,0)+COUNTIF('Stock Guide'!$U$6:'Stock Guide'!U235,'Stock Guide'!U235)-1,"")</f>
        <v/>
      </c>
      <c r="AJ234" s="8" t="str">
        <f>IFERROR(RANK('Stock Guide'!V235,'Stock Guide'!V:V,0)+COUNTIF('Stock Guide'!$V$6:'Stock Guide'!V235,'Stock Guide'!V235)-1,"")</f>
        <v/>
      </c>
      <c r="AK234" s="8" t="str">
        <f>IFERROR(RANK('Stock Guide'!W235,'Stock Guide'!W:W,0)+COUNTIF('Stock Guide'!$W$6:'Stock Guide'!W235,'Stock Guide'!W235)-1,"")</f>
        <v/>
      </c>
      <c r="AL234" s="8">
        <f>IFERROR(RANK('Stock Guide'!J235,'Stock Guide'!J:J,0)+COUNTIF('Stock Guide'!$J$6:'Stock Guide'!J235,'Stock Guide'!J235)-1,"")</f>
        <v>72</v>
      </c>
      <c r="AM234" s="8">
        <f>IFERROR(RANK('Stock Guide'!K235,'Stock Guide'!K:K,0)+COUNTIF('Stock Guide'!$K$6:'Stock Guide'!K235,'Stock Guide'!K235)-1,"")</f>
        <v>68</v>
      </c>
      <c r="AN234" s="8" t="str">
        <f>IFERROR(RANK('Stock Guide'!L235,'Stock Guide'!L:L,0)+COUNTIF('Stock Guide'!$L$6:'Stock Guide'!L235,'Stock Guide'!L235)-1,"")</f>
        <v/>
      </c>
      <c r="AO234" s="8" t="str">
        <f>IFERROR(RANK('Stock Guide'!N235,'Stock Guide'!N:N,0)+COUNTIF('Stock Guide'!$N$6:'Stock Guide'!N235,'Stock Guide'!N235)-1,"")</f>
        <v/>
      </c>
      <c r="AP234" s="8" t="str">
        <f>IFERROR(RANK('Stock Guide'!P235,'Stock Guide'!P:P,0)+COUNTIF('Stock Guide'!$P$6:'Stock Guide'!P235,'Stock Guide'!P235)-1,"")</f>
        <v/>
      </c>
      <c r="AQ234" s="8" t="str">
        <f>IFERROR(RANK('Stock Guide'!W235,'Stock Guide'!W:W,1)+COUNTIF('Stock Guide'!$W$6:'Stock Guide'!W235,'Stock Guide'!W235)-1,"")</f>
        <v/>
      </c>
    </row>
    <row r="235" spans="32:43" ht="17.25" customHeight="1" x14ac:dyDescent="0.25">
      <c r="AF235" s="6"/>
      <c r="AG235" s="6"/>
      <c r="AH235" s="7"/>
      <c r="AI235" s="8" t="str">
        <f>IFERROR(RANK('Stock Guide'!U236,'Stock Guide'!U:U,0)+COUNTIF('Stock Guide'!$U$6:'Stock Guide'!U236,'Stock Guide'!U236)-1,"")</f>
        <v/>
      </c>
      <c r="AJ235" s="8" t="str">
        <f>IFERROR(RANK('Stock Guide'!V236,'Stock Guide'!V:V,0)+COUNTIF('Stock Guide'!$V$6:'Stock Guide'!V236,'Stock Guide'!V236)-1,"")</f>
        <v/>
      </c>
      <c r="AK235" s="8" t="str">
        <f>IFERROR(RANK('Stock Guide'!W236,'Stock Guide'!W:W,0)+COUNTIF('Stock Guide'!$W$6:'Stock Guide'!W236,'Stock Guide'!W236)-1,"")</f>
        <v/>
      </c>
      <c r="AL235" s="8">
        <f>IFERROR(RANK('Stock Guide'!J236,'Stock Guide'!J:J,0)+COUNTIF('Stock Guide'!$J$6:'Stock Guide'!J236,'Stock Guide'!J236)-1,"")</f>
        <v>72</v>
      </c>
      <c r="AM235" s="8">
        <f>IFERROR(RANK('Stock Guide'!K236,'Stock Guide'!K:K,0)+COUNTIF('Stock Guide'!$K$6:'Stock Guide'!K236,'Stock Guide'!K236)-1,"")</f>
        <v>68</v>
      </c>
      <c r="AN235" s="8" t="str">
        <f>IFERROR(RANK('Stock Guide'!L236,'Stock Guide'!L:L,0)+COUNTIF('Stock Guide'!$L$6:'Stock Guide'!L236,'Stock Guide'!L236)-1,"")</f>
        <v/>
      </c>
      <c r="AO235" s="8" t="str">
        <f>IFERROR(RANK('Stock Guide'!N236,'Stock Guide'!N:N,0)+COUNTIF('Stock Guide'!$N$6:'Stock Guide'!N236,'Stock Guide'!N236)-1,"")</f>
        <v/>
      </c>
      <c r="AP235" s="8" t="str">
        <f>IFERROR(RANK('Stock Guide'!P236,'Stock Guide'!P:P,0)+COUNTIF('Stock Guide'!$P$6:'Stock Guide'!P236,'Stock Guide'!P236)-1,"")</f>
        <v/>
      </c>
      <c r="AQ235" s="8" t="str">
        <f>IFERROR(RANK('Stock Guide'!W236,'Stock Guide'!W:W,1)+COUNTIF('Stock Guide'!$W$6:'Stock Guide'!W236,'Stock Guide'!W236)-1,"")</f>
        <v/>
      </c>
    </row>
    <row r="236" spans="32:43" ht="17.25" customHeight="1" x14ac:dyDescent="0.25">
      <c r="AF236" s="6"/>
      <c r="AG236" s="6"/>
      <c r="AH236" s="7"/>
      <c r="AI236" s="8" t="str">
        <f>IFERROR(RANK('Stock Guide'!U237,'Stock Guide'!U:U,0)+COUNTIF('Stock Guide'!$U$6:'Stock Guide'!U237,'Stock Guide'!U237)-1,"")</f>
        <v/>
      </c>
      <c r="AJ236" s="8" t="str">
        <f>IFERROR(RANK('Stock Guide'!V237,'Stock Guide'!V:V,0)+COUNTIF('Stock Guide'!$V$6:'Stock Guide'!V237,'Stock Guide'!V237)-1,"")</f>
        <v/>
      </c>
      <c r="AK236" s="8" t="str">
        <f>IFERROR(RANK('Stock Guide'!W237,'Stock Guide'!W:W,0)+COUNTIF('Stock Guide'!$W$6:'Stock Guide'!W237,'Stock Guide'!W237)-1,"")</f>
        <v/>
      </c>
      <c r="AL236" s="8">
        <f>IFERROR(RANK('Stock Guide'!J237,'Stock Guide'!J:J,0)+COUNTIF('Stock Guide'!$J$6:'Stock Guide'!J237,'Stock Guide'!J237)-1,"")</f>
        <v>72</v>
      </c>
      <c r="AM236" s="8">
        <f>IFERROR(RANK('Stock Guide'!K237,'Stock Guide'!K:K,0)+COUNTIF('Stock Guide'!$K$6:'Stock Guide'!K237,'Stock Guide'!K237)-1,"")</f>
        <v>68</v>
      </c>
      <c r="AN236" s="8" t="str">
        <f>IFERROR(RANK('Stock Guide'!L237,'Stock Guide'!L:L,0)+COUNTIF('Stock Guide'!$L$6:'Stock Guide'!L237,'Stock Guide'!L237)-1,"")</f>
        <v/>
      </c>
      <c r="AO236" s="8" t="str">
        <f>IFERROR(RANK('Stock Guide'!N237,'Stock Guide'!N:N,0)+COUNTIF('Stock Guide'!$N$6:'Stock Guide'!N237,'Stock Guide'!N237)-1,"")</f>
        <v/>
      </c>
      <c r="AP236" s="8" t="str">
        <f>IFERROR(RANK('Stock Guide'!P237,'Stock Guide'!P:P,0)+COUNTIF('Stock Guide'!$P$6:'Stock Guide'!P237,'Stock Guide'!P237)-1,"")</f>
        <v/>
      </c>
      <c r="AQ236" s="8" t="str">
        <f>IFERROR(RANK('Stock Guide'!W237,'Stock Guide'!W:W,1)+COUNTIF('Stock Guide'!$W$6:'Stock Guide'!W237,'Stock Guide'!W237)-1,"")</f>
        <v/>
      </c>
    </row>
    <row r="237" spans="32:43" ht="17.25" customHeight="1" x14ac:dyDescent="0.25">
      <c r="AF237" s="6"/>
      <c r="AG237" s="6"/>
      <c r="AH237" s="7"/>
      <c r="AI237" s="8" t="str">
        <f>IFERROR(RANK('Stock Guide'!U238,'Stock Guide'!U:U,0)+COUNTIF('Stock Guide'!$U$6:'Stock Guide'!U238,'Stock Guide'!U238)-1,"")</f>
        <v/>
      </c>
      <c r="AJ237" s="8" t="str">
        <f>IFERROR(RANK('Stock Guide'!V238,'Stock Guide'!V:V,0)+COUNTIF('Stock Guide'!$V$6:'Stock Guide'!V238,'Stock Guide'!V238)-1,"")</f>
        <v/>
      </c>
      <c r="AK237" s="8" t="str">
        <f>IFERROR(RANK('Stock Guide'!W238,'Stock Guide'!W:W,0)+COUNTIF('Stock Guide'!$W$6:'Stock Guide'!W238,'Stock Guide'!W238)-1,"")</f>
        <v/>
      </c>
      <c r="AL237" s="8">
        <f>IFERROR(RANK('Stock Guide'!J238,'Stock Guide'!J:J,0)+COUNTIF('Stock Guide'!$J$6:'Stock Guide'!J238,'Stock Guide'!J238)-1,"")</f>
        <v>72</v>
      </c>
      <c r="AM237" s="8">
        <f>IFERROR(RANK('Stock Guide'!K238,'Stock Guide'!K:K,0)+COUNTIF('Stock Guide'!$K$6:'Stock Guide'!K238,'Stock Guide'!K238)-1,"")</f>
        <v>68</v>
      </c>
      <c r="AN237" s="8" t="str">
        <f>IFERROR(RANK('Stock Guide'!L238,'Stock Guide'!L:L,0)+COUNTIF('Stock Guide'!$L$6:'Stock Guide'!L238,'Stock Guide'!L238)-1,"")</f>
        <v/>
      </c>
      <c r="AO237" s="8" t="str">
        <f>IFERROR(RANK('Stock Guide'!N238,'Stock Guide'!N:N,0)+COUNTIF('Stock Guide'!$N$6:'Stock Guide'!N238,'Stock Guide'!N238)-1,"")</f>
        <v/>
      </c>
      <c r="AP237" s="8" t="str">
        <f>IFERROR(RANK('Stock Guide'!P238,'Stock Guide'!P:P,0)+COUNTIF('Stock Guide'!$P$6:'Stock Guide'!P238,'Stock Guide'!P238)-1,"")</f>
        <v/>
      </c>
      <c r="AQ237" s="8" t="str">
        <f>IFERROR(RANK('Stock Guide'!W238,'Stock Guide'!W:W,1)+COUNTIF('Stock Guide'!$W$6:'Stock Guide'!W238,'Stock Guide'!W238)-1,"")</f>
        <v/>
      </c>
    </row>
    <row r="238" spans="32:43" ht="17.25" customHeight="1" x14ac:dyDescent="0.25">
      <c r="AF238" s="6"/>
      <c r="AG238" s="6"/>
      <c r="AH238" s="7"/>
      <c r="AI238" s="8" t="str">
        <f>IFERROR(RANK('Stock Guide'!U239,'Stock Guide'!U:U,0)+COUNTIF('Stock Guide'!$U$6:'Stock Guide'!U239,'Stock Guide'!U239)-1,"")</f>
        <v/>
      </c>
      <c r="AJ238" s="8" t="str">
        <f>IFERROR(RANK('Stock Guide'!V239,'Stock Guide'!V:V,0)+COUNTIF('Stock Guide'!$V$6:'Stock Guide'!V239,'Stock Guide'!V239)-1,"")</f>
        <v/>
      </c>
      <c r="AK238" s="8" t="str">
        <f>IFERROR(RANK('Stock Guide'!W239,'Stock Guide'!W:W,0)+COUNTIF('Stock Guide'!$W$6:'Stock Guide'!W239,'Stock Guide'!W239)-1,"")</f>
        <v/>
      </c>
      <c r="AL238" s="8">
        <f>IFERROR(RANK('Stock Guide'!J239,'Stock Guide'!J:J,0)+COUNTIF('Stock Guide'!$J$6:'Stock Guide'!J239,'Stock Guide'!J239)-1,"")</f>
        <v>72</v>
      </c>
      <c r="AM238" s="8">
        <f>IFERROR(RANK('Stock Guide'!K239,'Stock Guide'!K:K,0)+COUNTIF('Stock Guide'!$K$6:'Stock Guide'!K239,'Stock Guide'!K239)-1,"")</f>
        <v>68</v>
      </c>
      <c r="AN238" s="8" t="str">
        <f>IFERROR(RANK('Stock Guide'!L239,'Stock Guide'!L:L,0)+COUNTIF('Stock Guide'!$L$6:'Stock Guide'!L239,'Stock Guide'!L239)-1,"")</f>
        <v/>
      </c>
      <c r="AO238" s="8" t="str">
        <f>IFERROR(RANK('Stock Guide'!N239,'Stock Guide'!N:N,0)+COUNTIF('Stock Guide'!$N$6:'Stock Guide'!N239,'Stock Guide'!N239)-1,"")</f>
        <v/>
      </c>
      <c r="AP238" s="8" t="str">
        <f>IFERROR(RANK('Stock Guide'!P239,'Stock Guide'!P:P,0)+COUNTIF('Stock Guide'!$P$6:'Stock Guide'!P239,'Stock Guide'!P239)-1,"")</f>
        <v/>
      </c>
      <c r="AQ238" s="8" t="str">
        <f>IFERROR(RANK('Stock Guide'!W239,'Stock Guide'!W:W,1)+COUNTIF('Stock Guide'!$W$6:'Stock Guide'!W239,'Stock Guide'!W239)-1,"")</f>
        <v/>
      </c>
    </row>
    <row r="239" spans="32:43" ht="17.25" customHeight="1" x14ac:dyDescent="0.25">
      <c r="AF239" s="6"/>
      <c r="AG239" s="6"/>
      <c r="AH239" s="7"/>
      <c r="AI239" s="8" t="str">
        <f>IFERROR(RANK('Stock Guide'!U240,'Stock Guide'!U:U,0)+COUNTIF('Stock Guide'!$U$6:'Stock Guide'!U240,'Stock Guide'!U240)-1,"")</f>
        <v/>
      </c>
      <c r="AJ239" s="8" t="str">
        <f>IFERROR(RANK('Stock Guide'!V240,'Stock Guide'!V:V,0)+COUNTIF('Stock Guide'!$V$6:'Stock Guide'!V240,'Stock Guide'!V240)-1,"")</f>
        <v/>
      </c>
      <c r="AK239" s="8" t="str">
        <f>IFERROR(RANK('Stock Guide'!W240,'Stock Guide'!W:W,0)+COUNTIF('Stock Guide'!$W$6:'Stock Guide'!W240,'Stock Guide'!W240)-1,"")</f>
        <v/>
      </c>
      <c r="AL239" s="8">
        <f>IFERROR(RANK('Stock Guide'!J240,'Stock Guide'!J:J,0)+COUNTIF('Stock Guide'!$J$6:'Stock Guide'!J240,'Stock Guide'!J240)-1,"")</f>
        <v>72</v>
      </c>
      <c r="AM239" s="8">
        <f>IFERROR(RANK('Stock Guide'!K240,'Stock Guide'!K:K,0)+COUNTIF('Stock Guide'!$K$6:'Stock Guide'!K240,'Stock Guide'!K240)-1,"")</f>
        <v>68</v>
      </c>
      <c r="AN239" s="8" t="str">
        <f>IFERROR(RANK('Stock Guide'!L240,'Stock Guide'!L:L,0)+COUNTIF('Stock Guide'!$L$6:'Stock Guide'!L240,'Stock Guide'!L240)-1,"")</f>
        <v/>
      </c>
      <c r="AO239" s="8" t="str">
        <f>IFERROR(RANK('Stock Guide'!N240,'Stock Guide'!N:N,0)+COUNTIF('Stock Guide'!$N$6:'Stock Guide'!N240,'Stock Guide'!N240)-1,"")</f>
        <v/>
      </c>
      <c r="AP239" s="8" t="str">
        <f>IFERROR(RANK('Stock Guide'!P240,'Stock Guide'!P:P,0)+COUNTIF('Stock Guide'!$P$6:'Stock Guide'!P240,'Stock Guide'!P240)-1,"")</f>
        <v/>
      </c>
      <c r="AQ239" s="8" t="str">
        <f>IFERROR(RANK('Stock Guide'!W240,'Stock Guide'!W:W,1)+COUNTIF('Stock Guide'!$W$6:'Stock Guide'!W240,'Stock Guide'!W240)-1,"")</f>
        <v/>
      </c>
    </row>
    <row r="240" spans="32:43" ht="17.25" customHeight="1" x14ac:dyDescent="0.25">
      <c r="AF240" s="6"/>
      <c r="AG240" s="6"/>
      <c r="AH240" s="7"/>
      <c r="AI240" s="8" t="str">
        <f>IFERROR(RANK('Stock Guide'!U241,'Stock Guide'!U:U,0)+COUNTIF('Stock Guide'!$U$6:'Stock Guide'!U241,'Stock Guide'!U241)-1,"")</f>
        <v/>
      </c>
      <c r="AJ240" s="8" t="str">
        <f>IFERROR(RANK('Stock Guide'!V241,'Stock Guide'!V:V,0)+COUNTIF('Stock Guide'!$V$6:'Stock Guide'!V241,'Stock Guide'!V241)-1,"")</f>
        <v/>
      </c>
      <c r="AK240" s="8" t="str">
        <f>IFERROR(RANK('Stock Guide'!W241,'Stock Guide'!W:W,0)+COUNTIF('Stock Guide'!$W$6:'Stock Guide'!W241,'Stock Guide'!W241)-1,"")</f>
        <v/>
      </c>
      <c r="AL240" s="8">
        <f>IFERROR(RANK('Stock Guide'!J241,'Stock Guide'!J:J,0)+COUNTIF('Stock Guide'!$J$6:'Stock Guide'!J241,'Stock Guide'!J241)-1,"")</f>
        <v>72</v>
      </c>
      <c r="AM240" s="8">
        <f>IFERROR(RANK('Stock Guide'!K241,'Stock Guide'!K:K,0)+COUNTIF('Stock Guide'!$K$6:'Stock Guide'!K241,'Stock Guide'!K241)-1,"")</f>
        <v>68</v>
      </c>
      <c r="AN240" s="8" t="str">
        <f>IFERROR(RANK('Stock Guide'!L241,'Stock Guide'!L:L,0)+COUNTIF('Stock Guide'!$L$6:'Stock Guide'!L241,'Stock Guide'!L241)-1,"")</f>
        <v/>
      </c>
      <c r="AO240" s="8" t="str">
        <f>IFERROR(RANK('Stock Guide'!N241,'Stock Guide'!N:N,0)+COUNTIF('Stock Guide'!$N$6:'Stock Guide'!N241,'Stock Guide'!N241)-1,"")</f>
        <v/>
      </c>
      <c r="AP240" s="8" t="str">
        <f>IFERROR(RANK('Stock Guide'!P241,'Stock Guide'!P:P,0)+COUNTIF('Stock Guide'!$P$6:'Stock Guide'!P241,'Stock Guide'!P241)-1,"")</f>
        <v/>
      </c>
      <c r="AQ240" s="8" t="str">
        <f>IFERROR(RANK('Stock Guide'!W241,'Stock Guide'!W:W,1)+COUNTIF('Stock Guide'!$W$6:'Stock Guide'!W241,'Stock Guide'!W241)-1,"")</f>
        <v/>
      </c>
    </row>
    <row r="241" spans="32:43" ht="17.25" customHeight="1" x14ac:dyDescent="0.25">
      <c r="AF241" s="6"/>
      <c r="AG241" s="6"/>
      <c r="AH241" s="7"/>
      <c r="AI241" s="8" t="str">
        <f>IFERROR(RANK('Stock Guide'!U242,'Stock Guide'!U:U,0)+COUNTIF('Stock Guide'!$U$6:'Stock Guide'!U242,'Stock Guide'!U242)-1,"")</f>
        <v/>
      </c>
      <c r="AJ241" s="8" t="str">
        <f>IFERROR(RANK('Stock Guide'!V242,'Stock Guide'!V:V,0)+COUNTIF('Stock Guide'!$V$6:'Stock Guide'!V242,'Stock Guide'!V242)-1,"")</f>
        <v/>
      </c>
      <c r="AK241" s="8" t="str">
        <f>IFERROR(RANK('Stock Guide'!W242,'Stock Guide'!W:W,0)+COUNTIF('Stock Guide'!$W$6:'Stock Guide'!W242,'Stock Guide'!W242)-1,"")</f>
        <v/>
      </c>
      <c r="AL241" s="8">
        <f>IFERROR(RANK('Stock Guide'!J242,'Stock Guide'!J:J,0)+COUNTIF('Stock Guide'!$J$6:'Stock Guide'!J242,'Stock Guide'!J242)-1,"")</f>
        <v>72</v>
      </c>
      <c r="AM241" s="8">
        <f>IFERROR(RANK('Stock Guide'!K242,'Stock Guide'!K:K,0)+COUNTIF('Stock Guide'!$K$6:'Stock Guide'!K242,'Stock Guide'!K242)-1,"")</f>
        <v>68</v>
      </c>
      <c r="AN241" s="8" t="str">
        <f>IFERROR(RANK('Stock Guide'!L242,'Stock Guide'!L:L,0)+COUNTIF('Stock Guide'!$L$6:'Stock Guide'!L242,'Stock Guide'!L242)-1,"")</f>
        <v/>
      </c>
      <c r="AO241" s="8" t="str">
        <f>IFERROR(RANK('Stock Guide'!N242,'Stock Guide'!N:N,0)+COUNTIF('Stock Guide'!$N$6:'Stock Guide'!N242,'Stock Guide'!N242)-1,"")</f>
        <v/>
      </c>
      <c r="AP241" s="8" t="str">
        <f>IFERROR(RANK('Stock Guide'!P242,'Stock Guide'!P:P,0)+COUNTIF('Stock Guide'!$P$6:'Stock Guide'!P242,'Stock Guide'!P242)-1,"")</f>
        <v/>
      </c>
      <c r="AQ241" s="8" t="str">
        <f>IFERROR(RANK('Stock Guide'!W242,'Stock Guide'!W:W,1)+COUNTIF('Stock Guide'!$W$6:'Stock Guide'!W242,'Stock Guide'!W242)-1,"")</f>
        <v/>
      </c>
    </row>
    <row r="242" spans="32:43" ht="17.25" customHeight="1" x14ac:dyDescent="0.25">
      <c r="AF242" s="6"/>
      <c r="AG242" s="6"/>
      <c r="AH242" s="7"/>
      <c r="AI242" s="8" t="str">
        <f>IFERROR(RANK('Stock Guide'!U243,'Stock Guide'!U:U,0)+COUNTIF('Stock Guide'!$U$6:'Stock Guide'!U243,'Stock Guide'!U243)-1,"")</f>
        <v/>
      </c>
      <c r="AJ242" s="8" t="str">
        <f>IFERROR(RANK('Stock Guide'!V243,'Stock Guide'!V:V,0)+COUNTIF('Stock Guide'!$V$6:'Stock Guide'!V243,'Stock Guide'!V243)-1,"")</f>
        <v/>
      </c>
      <c r="AK242" s="8" t="str">
        <f>IFERROR(RANK('Stock Guide'!W243,'Stock Guide'!W:W,0)+COUNTIF('Stock Guide'!$W$6:'Stock Guide'!W243,'Stock Guide'!W243)-1,"")</f>
        <v/>
      </c>
      <c r="AL242" s="8">
        <f>IFERROR(RANK('Stock Guide'!J243,'Stock Guide'!J:J,0)+COUNTIF('Stock Guide'!$J$6:'Stock Guide'!J243,'Stock Guide'!J243)-1,"")</f>
        <v>72</v>
      </c>
      <c r="AM242" s="8">
        <f>IFERROR(RANK('Stock Guide'!K243,'Stock Guide'!K:K,0)+COUNTIF('Stock Guide'!$K$6:'Stock Guide'!K243,'Stock Guide'!K243)-1,"")</f>
        <v>68</v>
      </c>
      <c r="AN242" s="8" t="str">
        <f>IFERROR(RANK('Stock Guide'!L243,'Stock Guide'!L:L,0)+COUNTIF('Stock Guide'!$L$6:'Stock Guide'!L243,'Stock Guide'!L243)-1,"")</f>
        <v/>
      </c>
      <c r="AO242" s="8" t="str">
        <f>IFERROR(RANK('Stock Guide'!N243,'Stock Guide'!N:N,0)+COUNTIF('Stock Guide'!$N$6:'Stock Guide'!N243,'Stock Guide'!N243)-1,"")</f>
        <v/>
      </c>
      <c r="AP242" s="8" t="str">
        <f>IFERROR(RANK('Stock Guide'!P243,'Stock Guide'!P:P,0)+COUNTIF('Stock Guide'!$P$6:'Stock Guide'!P243,'Stock Guide'!P243)-1,"")</f>
        <v/>
      </c>
      <c r="AQ242" s="8" t="str">
        <f>IFERROR(RANK('Stock Guide'!W243,'Stock Guide'!W:W,1)+COUNTIF('Stock Guide'!$W$6:'Stock Guide'!W243,'Stock Guide'!W243)-1,"")</f>
        <v/>
      </c>
    </row>
    <row r="243" spans="32:43" ht="17.25" customHeight="1" x14ac:dyDescent="0.25">
      <c r="AF243" s="6"/>
      <c r="AG243" s="6"/>
      <c r="AH243" s="7"/>
      <c r="AI243" s="8" t="str">
        <f>IFERROR(RANK('Stock Guide'!U244,'Stock Guide'!U:U,0)+COUNTIF('Stock Guide'!$U$6:'Stock Guide'!U244,'Stock Guide'!U244)-1,"")</f>
        <v/>
      </c>
      <c r="AJ243" s="8" t="str">
        <f>IFERROR(RANK('Stock Guide'!V244,'Stock Guide'!V:V,0)+COUNTIF('Stock Guide'!$V$6:'Stock Guide'!V244,'Stock Guide'!V244)-1,"")</f>
        <v/>
      </c>
      <c r="AK243" s="8" t="str">
        <f>IFERROR(RANK('Stock Guide'!W244,'Stock Guide'!W:W,0)+COUNTIF('Stock Guide'!$W$6:'Stock Guide'!W244,'Stock Guide'!W244)-1,"")</f>
        <v/>
      </c>
      <c r="AL243" s="8">
        <f>IFERROR(RANK('Stock Guide'!J244,'Stock Guide'!J:J,0)+COUNTIF('Stock Guide'!$J$6:'Stock Guide'!J244,'Stock Guide'!J244)-1,"")</f>
        <v>72</v>
      </c>
      <c r="AM243" s="8">
        <f>IFERROR(RANK('Stock Guide'!K244,'Stock Guide'!K:K,0)+COUNTIF('Stock Guide'!$K$6:'Stock Guide'!K244,'Stock Guide'!K244)-1,"")</f>
        <v>68</v>
      </c>
      <c r="AN243" s="8" t="str">
        <f>IFERROR(RANK('Stock Guide'!L244,'Stock Guide'!L:L,0)+COUNTIF('Stock Guide'!$L$6:'Stock Guide'!L244,'Stock Guide'!L244)-1,"")</f>
        <v/>
      </c>
      <c r="AO243" s="8" t="str">
        <f>IFERROR(RANK('Stock Guide'!N244,'Stock Guide'!N:N,0)+COUNTIF('Stock Guide'!$N$6:'Stock Guide'!N244,'Stock Guide'!N244)-1,"")</f>
        <v/>
      </c>
      <c r="AP243" s="8" t="str">
        <f>IFERROR(RANK('Stock Guide'!P244,'Stock Guide'!P:P,0)+COUNTIF('Stock Guide'!$P$6:'Stock Guide'!P244,'Stock Guide'!P244)-1,"")</f>
        <v/>
      </c>
      <c r="AQ243" s="8" t="str">
        <f>IFERROR(RANK('Stock Guide'!W244,'Stock Guide'!W:W,1)+COUNTIF('Stock Guide'!$W$6:'Stock Guide'!W244,'Stock Guide'!W244)-1,"")</f>
        <v/>
      </c>
    </row>
    <row r="244" spans="32:43" ht="17.25" customHeight="1" x14ac:dyDescent="0.25">
      <c r="AF244" s="6"/>
      <c r="AG244" s="6"/>
      <c r="AH244" s="7"/>
      <c r="AI244" s="8" t="str">
        <f>IFERROR(RANK('Stock Guide'!U245,'Stock Guide'!U:U,0)+COUNTIF('Stock Guide'!$U$6:'Stock Guide'!U245,'Stock Guide'!U245)-1,"")</f>
        <v/>
      </c>
      <c r="AJ244" s="8" t="str">
        <f>IFERROR(RANK('Stock Guide'!V245,'Stock Guide'!V:V,0)+COUNTIF('Stock Guide'!$V$6:'Stock Guide'!V245,'Stock Guide'!V245)-1,"")</f>
        <v/>
      </c>
      <c r="AK244" s="8" t="str">
        <f>IFERROR(RANK('Stock Guide'!W245,'Stock Guide'!W:W,0)+COUNTIF('Stock Guide'!$W$6:'Stock Guide'!W245,'Stock Guide'!W245)-1,"")</f>
        <v/>
      </c>
      <c r="AL244" s="8">
        <f>IFERROR(RANK('Stock Guide'!J245,'Stock Guide'!J:J,0)+COUNTIF('Stock Guide'!$J$6:'Stock Guide'!J245,'Stock Guide'!J245)-1,"")</f>
        <v>72</v>
      </c>
      <c r="AM244" s="8">
        <f>IFERROR(RANK('Stock Guide'!K245,'Stock Guide'!K:K,0)+COUNTIF('Stock Guide'!$K$6:'Stock Guide'!K245,'Stock Guide'!K245)-1,"")</f>
        <v>68</v>
      </c>
      <c r="AN244" s="8" t="str">
        <f>IFERROR(RANK('Stock Guide'!L245,'Stock Guide'!L:L,0)+COUNTIF('Stock Guide'!$L$6:'Stock Guide'!L245,'Stock Guide'!L245)-1,"")</f>
        <v/>
      </c>
      <c r="AO244" s="8" t="str">
        <f>IFERROR(RANK('Stock Guide'!N245,'Stock Guide'!N:N,0)+COUNTIF('Stock Guide'!$N$6:'Stock Guide'!N245,'Stock Guide'!N245)-1,"")</f>
        <v/>
      </c>
      <c r="AP244" s="8" t="str">
        <f>IFERROR(RANK('Stock Guide'!P245,'Stock Guide'!P:P,0)+COUNTIF('Stock Guide'!$P$6:'Stock Guide'!P245,'Stock Guide'!P245)-1,"")</f>
        <v/>
      </c>
      <c r="AQ244" s="8" t="str">
        <f>IFERROR(RANK('Stock Guide'!W245,'Stock Guide'!W:W,1)+COUNTIF('Stock Guide'!$W$6:'Stock Guide'!W245,'Stock Guide'!W245)-1,"")</f>
        <v/>
      </c>
    </row>
    <row r="245" spans="32:43" ht="17.25" customHeight="1" x14ac:dyDescent="0.25">
      <c r="AF245" s="6"/>
      <c r="AG245" s="6"/>
      <c r="AH245" s="7"/>
      <c r="AI245" s="8" t="str">
        <f>IFERROR(RANK('Stock Guide'!U246,'Stock Guide'!U:U,0)+COUNTIF('Stock Guide'!$U$6:'Stock Guide'!U246,'Stock Guide'!U246)-1,"")</f>
        <v/>
      </c>
      <c r="AJ245" s="8" t="str">
        <f>IFERROR(RANK('Stock Guide'!V246,'Stock Guide'!V:V,0)+COUNTIF('Stock Guide'!$V$6:'Stock Guide'!V246,'Stock Guide'!V246)-1,"")</f>
        <v/>
      </c>
      <c r="AK245" s="8" t="str">
        <f>IFERROR(RANK('Stock Guide'!W246,'Stock Guide'!W:W,0)+COUNTIF('Stock Guide'!$W$6:'Stock Guide'!W246,'Stock Guide'!W246)-1,"")</f>
        <v/>
      </c>
      <c r="AL245" s="8">
        <f>IFERROR(RANK('Stock Guide'!J246,'Stock Guide'!J:J,0)+COUNTIF('Stock Guide'!$J$6:'Stock Guide'!J246,'Stock Guide'!J246)-1,"")</f>
        <v>72</v>
      </c>
      <c r="AM245" s="8">
        <f>IFERROR(RANK('Stock Guide'!K246,'Stock Guide'!K:K,0)+COUNTIF('Stock Guide'!$K$6:'Stock Guide'!K246,'Stock Guide'!K246)-1,"")</f>
        <v>68</v>
      </c>
      <c r="AN245" s="8" t="str">
        <f>IFERROR(RANK('Stock Guide'!L246,'Stock Guide'!L:L,0)+COUNTIF('Stock Guide'!$L$6:'Stock Guide'!L246,'Stock Guide'!L246)-1,"")</f>
        <v/>
      </c>
      <c r="AO245" s="8" t="str">
        <f>IFERROR(RANK('Stock Guide'!N246,'Stock Guide'!N:N,0)+COUNTIF('Stock Guide'!$N$6:'Stock Guide'!N246,'Stock Guide'!N246)-1,"")</f>
        <v/>
      </c>
      <c r="AP245" s="8" t="str">
        <f>IFERROR(RANK('Stock Guide'!P246,'Stock Guide'!P:P,0)+COUNTIF('Stock Guide'!$P$6:'Stock Guide'!P246,'Stock Guide'!P246)-1,"")</f>
        <v/>
      </c>
      <c r="AQ245" s="8" t="str">
        <f>IFERROR(RANK('Stock Guide'!W246,'Stock Guide'!W:W,1)+COUNTIF('Stock Guide'!$W$6:'Stock Guide'!W246,'Stock Guide'!W246)-1,"")</f>
        <v/>
      </c>
    </row>
    <row r="246" spans="32:43" ht="17.25" customHeight="1" x14ac:dyDescent="0.25">
      <c r="AF246" s="6"/>
      <c r="AG246" s="6"/>
      <c r="AH246" s="7"/>
      <c r="AI246" s="8" t="str">
        <f>IFERROR(RANK('Stock Guide'!U247,'Stock Guide'!U:U,0)+COUNTIF('Stock Guide'!$U$6:'Stock Guide'!U247,'Stock Guide'!U247)-1,"")</f>
        <v/>
      </c>
      <c r="AJ246" s="8" t="str">
        <f>IFERROR(RANK('Stock Guide'!V247,'Stock Guide'!V:V,0)+COUNTIF('Stock Guide'!$V$6:'Stock Guide'!V247,'Stock Guide'!V247)-1,"")</f>
        <v/>
      </c>
      <c r="AK246" s="8" t="str">
        <f>IFERROR(RANK('Stock Guide'!W247,'Stock Guide'!W:W,0)+COUNTIF('Stock Guide'!$W$6:'Stock Guide'!W247,'Stock Guide'!W247)-1,"")</f>
        <v/>
      </c>
      <c r="AL246" s="8">
        <f>IFERROR(RANK('Stock Guide'!J247,'Stock Guide'!J:J,0)+COUNTIF('Stock Guide'!$J$6:'Stock Guide'!J247,'Stock Guide'!J247)-1,"")</f>
        <v>72</v>
      </c>
      <c r="AM246" s="8">
        <f>IFERROR(RANK('Stock Guide'!K247,'Stock Guide'!K:K,0)+COUNTIF('Stock Guide'!$K$6:'Stock Guide'!K247,'Stock Guide'!K247)-1,"")</f>
        <v>68</v>
      </c>
      <c r="AN246" s="8" t="str">
        <f>IFERROR(RANK('Stock Guide'!L247,'Stock Guide'!L:L,0)+COUNTIF('Stock Guide'!$L$6:'Stock Guide'!L247,'Stock Guide'!L247)-1,"")</f>
        <v/>
      </c>
      <c r="AO246" s="8" t="str">
        <f>IFERROR(RANK('Stock Guide'!N247,'Stock Guide'!N:N,0)+COUNTIF('Stock Guide'!$N$6:'Stock Guide'!N247,'Stock Guide'!N247)-1,"")</f>
        <v/>
      </c>
      <c r="AP246" s="8" t="str">
        <f>IFERROR(RANK('Stock Guide'!P247,'Stock Guide'!P:P,0)+COUNTIF('Stock Guide'!$P$6:'Stock Guide'!P247,'Stock Guide'!P247)-1,"")</f>
        <v/>
      </c>
      <c r="AQ246" s="8" t="str">
        <f>IFERROR(RANK('Stock Guide'!W247,'Stock Guide'!W:W,1)+COUNTIF('Stock Guide'!$W$6:'Stock Guide'!W247,'Stock Guide'!W247)-1,"")</f>
        <v/>
      </c>
    </row>
    <row r="247" spans="32:43" ht="17.25" customHeight="1" x14ac:dyDescent="0.25">
      <c r="AF247" s="6"/>
      <c r="AG247" s="6"/>
      <c r="AH247" s="7"/>
      <c r="AI247" s="8" t="str">
        <f>IFERROR(RANK('Stock Guide'!U248,'Stock Guide'!U:U,0)+COUNTIF('Stock Guide'!$U$6:'Stock Guide'!U248,'Stock Guide'!U248)-1,"")</f>
        <v/>
      </c>
      <c r="AJ247" s="8" t="str">
        <f>IFERROR(RANK('Stock Guide'!V248,'Stock Guide'!V:V,0)+COUNTIF('Stock Guide'!$V$6:'Stock Guide'!V248,'Stock Guide'!V248)-1,"")</f>
        <v/>
      </c>
      <c r="AK247" s="8" t="str">
        <f>IFERROR(RANK('Stock Guide'!W248,'Stock Guide'!W:W,0)+COUNTIF('Stock Guide'!$W$6:'Stock Guide'!W248,'Stock Guide'!W248)-1,"")</f>
        <v/>
      </c>
      <c r="AL247" s="8">
        <f>IFERROR(RANK('Stock Guide'!J248,'Stock Guide'!J:J,0)+COUNTIF('Stock Guide'!$J$6:'Stock Guide'!J248,'Stock Guide'!J248)-1,"")</f>
        <v>72</v>
      </c>
      <c r="AM247" s="8">
        <f>IFERROR(RANK('Stock Guide'!K248,'Stock Guide'!K:K,0)+COUNTIF('Stock Guide'!$K$6:'Stock Guide'!K248,'Stock Guide'!K248)-1,"")</f>
        <v>68</v>
      </c>
      <c r="AN247" s="8" t="str">
        <f>IFERROR(RANK('Stock Guide'!L248,'Stock Guide'!L:L,0)+COUNTIF('Stock Guide'!$L$6:'Stock Guide'!L248,'Stock Guide'!L248)-1,"")</f>
        <v/>
      </c>
      <c r="AO247" s="8" t="str">
        <f>IFERROR(RANK('Stock Guide'!N248,'Stock Guide'!N:N,0)+COUNTIF('Stock Guide'!$N$6:'Stock Guide'!N248,'Stock Guide'!N248)-1,"")</f>
        <v/>
      </c>
      <c r="AP247" s="8" t="str">
        <f>IFERROR(RANK('Stock Guide'!P248,'Stock Guide'!P:P,0)+COUNTIF('Stock Guide'!$P$6:'Stock Guide'!P248,'Stock Guide'!P248)-1,"")</f>
        <v/>
      </c>
      <c r="AQ247" s="8" t="str">
        <f>IFERROR(RANK('Stock Guide'!W248,'Stock Guide'!W:W,1)+COUNTIF('Stock Guide'!$W$6:'Stock Guide'!W248,'Stock Guide'!W248)-1,"")</f>
        <v/>
      </c>
    </row>
    <row r="248" spans="32:43" ht="17.25" customHeight="1" x14ac:dyDescent="0.25">
      <c r="AF248" s="6"/>
      <c r="AG248" s="6"/>
      <c r="AH248" s="7"/>
      <c r="AI248" s="8" t="str">
        <f>IFERROR(RANK('Stock Guide'!U249,'Stock Guide'!U:U,0)+COUNTIF('Stock Guide'!$U$6:'Stock Guide'!U249,'Stock Guide'!U249)-1,"")</f>
        <v/>
      </c>
      <c r="AJ248" s="8" t="str">
        <f>IFERROR(RANK('Stock Guide'!V249,'Stock Guide'!V:V,0)+COUNTIF('Stock Guide'!$V$6:'Stock Guide'!V249,'Stock Guide'!V249)-1,"")</f>
        <v/>
      </c>
      <c r="AK248" s="8" t="str">
        <f>IFERROR(RANK('Stock Guide'!W249,'Stock Guide'!W:W,0)+COUNTIF('Stock Guide'!$W$6:'Stock Guide'!W249,'Stock Guide'!W249)-1,"")</f>
        <v/>
      </c>
      <c r="AL248" s="8">
        <f>IFERROR(RANK('Stock Guide'!J249,'Stock Guide'!J:J,0)+COUNTIF('Stock Guide'!$J$6:'Stock Guide'!J249,'Stock Guide'!J249)-1,"")</f>
        <v>72</v>
      </c>
      <c r="AM248" s="8">
        <f>IFERROR(RANK('Stock Guide'!K249,'Stock Guide'!K:K,0)+COUNTIF('Stock Guide'!$K$6:'Stock Guide'!K249,'Stock Guide'!K249)-1,"")</f>
        <v>68</v>
      </c>
      <c r="AN248" s="8" t="str">
        <f>IFERROR(RANK('Stock Guide'!L249,'Stock Guide'!L:L,0)+COUNTIF('Stock Guide'!$L$6:'Stock Guide'!L249,'Stock Guide'!L249)-1,"")</f>
        <v/>
      </c>
      <c r="AO248" s="8" t="str">
        <f>IFERROR(RANK('Stock Guide'!N249,'Stock Guide'!N:N,0)+COUNTIF('Stock Guide'!$N$6:'Stock Guide'!N249,'Stock Guide'!N249)-1,"")</f>
        <v/>
      </c>
      <c r="AP248" s="8" t="str">
        <f>IFERROR(RANK('Stock Guide'!P249,'Stock Guide'!P:P,0)+COUNTIF('Stock Guide'!$P$6:'Stock Guide'!P249,'Stock Guide'!P249)-1,"")</f>
        <v/>
      </c>
      <c r="AQ248" s="8" t="str">
        <f>IFERROR(RANK('Stock Guide'!W249,'Stock Guide'!W:W,1)+COUNTIF('Stock Guide'!$W$6:'Stock Guide'!W249,'Stock Guide'!W249)-1,"")</f>
        <v/>
      </c>
    </row>
    <row r="249" spans="32:43" ht="17.25" customHeight="1" x14ac:dyDescent="0.25">
      <c r="AF249" s="6"/>
      <c r="AG249" s="6"/>
      <c r="AH249" s="7"/>
      <c r="AI249" s="8" t="str">
        <f>IFERROR(RANK('Stock Guide'!U250,'Stock Guide'!U:U,0)+COUNTIF('Stock Guide'!$U$6:'Stock Guide'!U250,'Stock Guide'!U250)-1,"")</f>
        <v/>
      </c>
      <c r="AJ249" s="8" t="str">
        <f>IFERROR(RANK('Stock Guide'!V250,'Stock Guide'!V:V,0)+COUNTIF('Stock Guide'!$V$6:'Stock Guide'!V250,'Stock Guide'!V250)-1,"")</f>
        <v/>
      </c>
      <c r="AK249" s="8" t="str">
        <f>IFERROR(RANK('Stock Guide'!W250,'Stock Guide'!W:W,0)+COUNTIF('Stock Guide'!$W$6:'Stock Guide'!W250,'Stock Guide'!W250)-1,"")</f>
        <v/>
      </c>
      <c r="AL249" s="8">
        <f>IFERROR(RANK('Stock Guide'!J250,'Stock Guide'!J:J,0)+COUNTIF('Stock Guide'!$J$6:'Stock Guide'!J250,'Stock Guide'!J250)-1,"")</f>
        <v>72</v>
      </c>
      <c r="AM249" s="8">
        <f>IFERROR(RANK('Stock Guide'!K250,'Stock Guide'!K:K,0)+COUNTIF('Stock Guide'!$K$6:'Stock Guide'!K250,'Stock Guide'!K250)-1,"")</f>
        <v>68</v>
      </c>
      <c r="AN249" s="8" t="str">
        <f>IFERROR(RANK('Stock Guide'!L250,'Stock Guide'!L:L,0)+COUNTIF('Stock Guide'!$L$6:'Stock Guide'!L250,'Stock Guide'!L250)-1,"")</f>
        <v/>
      </c>
      <c r="AO249" s="8" t="str">
        <f>IFERROR(RANK('Stock Guide'!N250,'Stock Guide'!N:N,0)+COUNTIF('Stock Guide'!$N$6:'Stock Guide'!N250,'Stock Guide'!N250)-1,"")</f>
        <v/>
      </c>
      <c r="AP249" s="8" t="str">
        <f>IFERROR(RANK('Stock Guide'!P250,'Stock Guide'!P:P,0)+COUNTIF('Stock Guide'!$P$6:'Stock Guide'!P250,'Stock Guide'!P250)-1,"")</f>
        <v/>
      </c>
      <c r="AQ249" s="8" t="str">
        <f>IFERROR(RANK('Stock Guide'!W250,'Stock Guide'!W:W,1)+COUNTIF('Stock Guide'!$W$6:'Stock Guide'!W250,'Stock Guide'!W250)-1,"")</f>
        <v/>
      </c>
    </row>
    <row r="250" spans="32:43" ht="17.25" customHeight="1" x14ac:dyDescent="0.25">
      <c r="AF250" s="6"/>
      <c r="AG250" s="6"/>
      <c r="AH250" s="7"/>
      <c r="AI250" s="8" t="str">
        <f>IFERROR(RANK('Stock Guide'!U251,'Stock Guide'!U:U,0)+COUNTIF('Stock Guide'!$U$6:'Stock Guide'!U251,'Stock Guide'!U251)-1,"")</f>
        <v/>
      </c>
      <c r="AJ250" s="8" t="str">
        <f>IFERROR(RANK('Stock Guide'!V251,'Stock Guide'!V:V,0)+COUNTIF('Stock Guide'!$V$6:'Stock Guide'!V251,'Stock Guide'!V251)-1,"")</f>
        <v/>
      </c>
      <c r="AK250" s="8" t="str">
        <f>IFERROR(RANK('Stock Guide'!W251,'Stock Guide'!W:W,0)+COUNTIF('Stock Guide'!$W$6:'Stock Guide'!W251,'Stock Guide'!W251)-1,"")</f>
        <v/>
      </c>
      <c r="AL250" s="8">
        <f>IFERROR(RANK('Stock Guide'!J251,'Stock Guide'!J:J,0)+COUNTIF('Stock Guide'!$J$6:'Stock Guide'!J251,'Stock Guide'!J251)-1,"")</f>
        <v>72</v>
      </c>
      <c r="AM250" s="8">
        <f>IFERROR(RANK('Stock Guide'!K251,'Stock Guide'!K:K,0)+COUNTIF('Stock Guide'!$K$6:'Stock Guide'!K251,'Stock Guide'!K251)-1,"")</f>
        <v>68</v>
      </c>
      <c r="AN250" s="8" t="str">
        <f>IFERROR(RANK('Stock Guide'!L251,'Stock Guide'!L:L,0)+COUNTIF('Stock Guide'!$L$6:'Stock Guide'!L251,'Stock Guide'!L251)-1,"")</f>
        <v/>
      </c>
      <c r="AO250" s="8" t="str">
        <f>IFERROR(RANK('Stock Guide'!N251,'Stock Guide'!N:N,0)+COUNTIF('Stock Guide'!$N$6:'Stock Guide'!N251,'Stock Guide'!N251)-1,"")</f>
        <v/>
      </c>
      <c r="AP250" s="8" t="str">
        <f>IFERROR(RANK('Stock Guide'!P251,'Stock Guide'!P:P,0)+COUNTIF('Stock Guide'!$P$6:'Stock Guide'!P251,'Stock Guide'!P251)-1,"")</f>
        <v/>
      </c>
      <c r="AQ250" s="8" t="str">
        <f>IFERROR(RANK('Stock Guide'!W251,'Stock Guide'!W:W,1)+COUNTIF('Stock Guide'!$W$6:'Stock Guide'!W251,'Stock Guide'!W251)-1,"")</f>
        <v/>
      </c>
    </row>
    <row r="251" spans="32:43" ht="17.25" customHeight="1" x14ac:dyDescent="0.25">
      <c r="AF251" s="6"/>
      <c r="AG251" s="6"/>
      <c r="AH251" s="7"/>
      <c r="AI251" s="8" t="str">
        <f>IFERROR(RANK('Stock Guide'!U252,'Stock Guide'!U:U,0)+COUNTIF('Stock Guide'!$U$6:'Stock Guide'!U252,'Stock Guide'!U252)-1,"")</f>
        <v/>
      </c>
      <c r="AJ251" s="8" t="str">
        <f>IFERROR(RANK('Stock Guide'!V252,'Stock Guide'!V:V,0)+COUNTIF('Stock Guide'!$V$6:'Stock Guide'!V252,'Stock Guide'!V252)-1,"")</f>
        <v/>
      </c>
      <c r="AK251" s="8" t="str">
        <f>IFERROR(RANK('Stock Guide'!W252,'Stock Guide'!W:W,0)+COUNTIF('Stock Guide'!$W$6:'Stock Guide'!W252,'Stock Guide'!W252)-1,"")</f>
        <v/>
      </c>
      <c r="AL251" s="8">
        <f>IFERROR(RANK('Stock Guide'!J252,'Stock Guide'!J:J,0)+COUNTIF('Stock Guide'!$J$6:'Stock Guide'!J252,'Stock Guide'!J252)-1,"")</f>
        <v>72</v>
      </c>
      <c r="AM251" s="8">
        <f>IFERROR(RANK('Stock Guide'!K252,'Stock Guide'!K:K,0)+COUNTIF('Stock Guide'!$K$6:'Stock Guide'!K252,'Stock Guide'!K252)-1,"")</f>
        <v>68</v>
      </c>
      <c r="AN251" s="8" t="str">
        <f>IFERROR(RANK('Stock Guide'!L252,'Stock Guide'!L:L,0)+COUNTIF('Stock Guide'!$L$6:'Stock Guide'!L252,'Stock Guide'!L252)-1,"")</f>
        <v/>
      </c>
      <c r="AO251" s="8" t="str">
        <f>IFERROR(RANK('Stock Guide'!N252,'Stock Guide'!N:N,0)+COUNTIF('Stock Guide'!$N$6:'Stock Guide'!N252,'Stock Guide'!N252)-1,"")</f>
        <v/>
      </c>
      <c r="AP251" s="8" t="str">
        <f>IFERROR(RANK('Stock Guide'!P252,'Stock Guide'!P:P,0)+COUNTIF('Stock Guide'!$P$6:'Stock Guide'!P252,'Stock Guide'!P252)-1,"")</f>
        <v/>
      </c>
      <c r="AQ251" s="8" t="str">
        <f>IFERROR(RANK('Stock Guide'!W252,'Stock Guide'!W:W,1)+COUNTIF('Stock Guide'!$W$6:'Stock Guide'!W252,'Stock Guide'!W252)-1,"")</f>
        <v/>
      </c>
    </row>
    <row r="252" spans="32:43" ht="17.25" customHeight="1" x14ac:dyDescent="0.25">
      <c r="AF252" s="6"/>
      <c r="AG252" s="6"/>
      <c r="AH252" s="7"/>
      <c r="AI252" s="8" t="str">
        <f>IFERROR(RANK('Stock Guide'!U253,'Stock Guide'!U:U,0)+COUNTIF('Stock Guide'!$U$6:'Stock Guide'!U253,'Stock Guide'!U253)-1,"")</f>
        <v/>
      </c>
      <c r="AJ252" s="8" t="str">
        <f>IFERROR(RANK('Stock Guide'!V253,'Stock Guide'!V:V,0)+COUNTIF('Stock Guide'!$V$6:'Stock Guide'!V253,'Stock Guide'!V253)-1,"")</f>
        <v/>
      </c>
      <c r="AK252" s="8" t="str">
        <f>IFERROR(RANK('Stock Guide'!W253,'Stock Guide'!W:W,0)+COUNTIF('Stock Guide'!$W$6:'Stock Guide'!W253,'Stock Guide'!W253)-1,"")</f>
        <v/>
      </c>
      <c r="AL252" s="8">
        <f>IFERROR(RANK('Stock Guide'!J253,'Stock Guide'!J:J,0)+COUNTIF('Stock Guide'!$J$6:'Stock Guide'!J253,'Stock Guide'!J253)-1,"")</f>
        <v>72</v>
      </c>
      <c r="AM252" s="8">
        <f>IFERROR(RANK('Stock Guide'!K253,'Stock Guide'!K:K,0)+COUNTIF('Stock Guide'!$K$6:'Stock Guide'!K253,'Stock Guide'!K253)-1,"")</f>
        <v>68</v>
      </c>
      <c r="AN252" s="8" t="str">
        <f>IFERROR(RANK('Stock Guide'!L253,'Stock Guide'!L:L,0)+COUNTIF('Stock Guide'!$L$6:'Stock Guide'!L253,'Stock Guide'!L253)-1,"")</f>
        <v/>
      </c>
      <c r="AO252" s="8" t="str">
        <f>IFERROR(RANK('Stock Guide'!N253,'Stock Guide'!N:N,0)+COUNTIF('Stock Guide'!$N$6:'Stock Guide'!N253,'Stock Guide'!N253)-1,"")</f>
        <v/>
      </c>
      <c r="AP252" s="8" t="str">
        <f>IFERROR(RANK('Stock Guide'!P253,'Stock Guide'!P:P,0)+COUNTIF('Stock Guide'!$P$6:'Stock Guide'!P253,'Stock Guide'!P253)-1,"")</f>
        <v/>
      </c>
      <c r="AQ252" s="8" t="str">
        <f>IFERROR(RANK('Stock Guide'!W253,'Stock Guide'!W:W,1)+COUNTIF('Stock Guide'!$W$6:'Stock Guide'!W253,'Stock Guide'!W253)-1,"")</f>
        <v/>
      </c>
    </row>
    <row r="253" spans="32:43" ht="17.25" customHeight="1" x14ac:dyDescent="0.25">
      <c r="AF253" s="6"/>
      <c r="AG253" s="6"/>
      <c r="AH253" s="7"/>
      <c r="AI253" s="8" t="str">
        <f>IFERROR(RANK('Stock Guide'!U254,'Stock Guide'!U:U,0)+COUNTIF('Stock Guide'!$U$6:'Stock Guide'!U254,'Stock Guide'!U254)-1,"")</f>
        <v/>
      </c>
      <c r="AJ253" s="8" t="str">
        <f>IFERROR(RANK('Stock Guide'!V254,'Stock Guide'!V:V,0)+COUNTIF('Stock Guide'!$V$6:'Stock Guide'!V254,'Stock Guide'!V254)-1,"")</f>
        <v/>
      </c>
      <c r="AK253" s="8" t="str">
        <f>IFERROR(RANK('Stock Guide'!W254,'Stock Guide'!W:W,0)+COUNTIF('Stock Guide'!$W$6:'Stock Guide'!W254,'Stock Guide'!W254)-1,"")</f>
        <v/>
      </c>
      <c r="AL253" s="8">
        <f>IFERROR(RANK('Stock Guide'!J254,'Stock Guide'!J:J,0)+COUNTIF('Stock Guide'!$J$6:'Stock Guide'!J254,'Stock Guide'!J254)-1,"")</f>
        <v>72</v>
      </c>
      <c r="AM253" s="8">
        <f>IFERROR(RANK('Stock Guide'!K254,'Stock Guide'!K:K,0)+COUNTIF('Stock Guide'!$K$6:'Stock Guide'!K254,'Stock Guide'!K254)-1,"")</f>
        <v>68</v>
      </c>
      <c r="AN253" s="8" t="str">
        <f>IFERROR(RANK('Stock Guide'!L254,'Stock Guide'!L:L,0)+COUNTIF('Stock Guide'!$L$6:'Stock Guide'!L254,'Stock Guide'!L254)-1,"")</f>
        <v/>
      </c>
      <c r="AO253" s="8" t="str">
        <f>IFERROR(RANK('Stock Guide'!N254,'Stock Guide'!N:N,0)+COUNTIF('Stock Guide'!$N$6:'Stock Guide'!N254,'Stock Guide'!N254)-1,"")</f>
        <v/>
      </c>
      <c r="AP253" s="8" t="str">
        <f>IFERROR(RANK('Stock Guide'!P254,'Stock Guide'!P:P,0)+COUNTIF('Stock Guide'!$P$6:'Stock Guide'!P254,'Stock Guide'!P254)-1,"")</f>
        <v/>
      </c>
      <c r="AQ253" s="8" t="str">
        <f>IFERROR(RANK('Stock Guide'!W254,'Stock Guide'!W:W,1)+COUNTIF('Stock Guide'!$W$6:'Stock Guide'!W254,'Stock Guide'!W254)-1,"")</f>
        <v/>
      </c>
    </row>
    <row r="254" spans="32:43" ht="17.25" customHeight="1" x14ac:dyDescent="0.25">
      <c r="AF254" s="6"/>
      <c r="AG254" s="6"/>
      <c r="AH254" s="7"/>
      <c r="AI254" s="8" t="str">
        <f>IFERROR(RANK('Stock Guide'!U255,'Stock Guide'!U:U,0)+COUNTIF('Stock Guide'!$U$6:'Stock Guide'!U255,'Stock Guide'!U255)-1,"")</f>
        <v/>
      </c>
      <c r="AJ254" s="8" t="str">
        <f>IFERROR(RANK('Stock Guide'!V255,'Stock Guide'!V:V,0)+COUNTIF('Stock Guide'!$V$6:'Stock Guide'!V255,'Stock Guide'!V255)-1,"")</f>
        <v/>
      </c>
      <c r="AK254" s="8" t="str">
        <f>IFERROR(RANK('Stock Guide'!W255,'Stock Guide'!W:W,0)+COUNTIF('Stock Guide'!$W$6:'Stock Guide'!W255,'Stock Guide'!W255)-1,"")</f>
        <v/>
      </c>
      <c r="AL254" s="8">
        <f>IFERROR(RANK('Stock Guide'!J255,'Stock Guide'!J:J,0)+COUNTIF('Stock Guide'!$J$6:'Stock Guide'!J255,'Stock Guide'!J255)-1,"")</f>
        <v>72</v>
      </c>
      <c r="AM254" s="8">
        <f>IFERROR(RANK('Stock Guide'!K255,'Stock Guide'!K:K,0)+COUNTIF('Stock Guide'!$K$6:'Stock Guide'!K255,'Stock Guide'!K255)-1,"")</f>
        <v>68</v>
      </c>
      <c r="AN254" s="8" t="str">
        <f>IFERROR(RANK('Stock Guide'!L255,'Stock Guide'!L:L,0)+COUNTIF('Stock Guide'!$L$6:'Stock Guide'!L255,'Stock Guide'!L255)-1,"")</f>
        <v/>
      </c>
      <c r="AO254" s="8" t="str">
        <f>IFERROR(RANK('Stock Guide'!N255,'Stock Guide'!N:N,0)+COUNTIF('Stock Guide'!$N$6:'Stock Guide'!N255,'Stock Guide'!N255)-1,"")</f>
        <v/>
      </c>
      <c r="AP254" s="8" t="str">
        <f>IFERROR(RANK('Stock Guide'!P255,'Stock Guide'!P:P,0)+COUNTIF('Stock Guide'!$P$6:'Stock Guide'!P255,'Stock Guide'!P255)-1,"")</f>
        <v/>
      </c>
      <c r="AQ254" s="8" t="str">
        <f>IFERROR(RANK('Stock Guide'!W255,'Stock Guide'!W:W,1)+COUNTIF('Stock Guide'!$W$6:'Stock Guide'!W255,'Stock Guide'!W255)-1,"")</f>
        <v/>
      </c>
    </row>
    <row r="255" spans="32:43" ht="17.25" customHeight="1" x14ac:dyDescent="0.25">
      <c r="AF255" s="6"/>
      <c r="AG255" s="6"/>
      <c r="AH255" s="7"/>
      <c r="AI255" s="8" t="str">
        <f>IFERROR(RANK('Stock Guide'!U256,'Stock Guide'!U:U,0)+COUNTIF('Stock Guide'!$U$6:'Stock Guide'!U256,'Stock Guide'!U256)-1,"")</f>
        <v/>
      </c>
      <c r="AJ255" s="8" t="str">
        <f>IFERROR(RANK('Stock Guide'!V256,'Stock Guide'!V:V,0)+COUNTIF('Stock Guide'!$V$6:'Stock Guide'!V256,'Stock Guide'!V256)-1,"")</f>
        <v/>
      </c>
      <c r="AK255" s="8" t="str">
        <f>IFERROR(RANK('Stock Guide'!W256,'Stock Guide'!W:W,0)+COUNTIF('Stock Guide'!$W$6:'Stock Guide'!W256,'Stock Guide'!W256)-1,"")</f>
        <v/>
      </c>
      <c r="AL255" s="8">
        <f>IFERROR(RANK('Stock Guide'!J256,'Stock Guide'!J:J,0)+COUNTIF('Stock Guide'!$J$6:'Stock Guide'!J256,'Stock Guide'!J256)-1,"")</f>
        <v>72</v>
      </c>
      <c r="AM255" s="8">
        <f>IFERROR(RANK('Stock Guide'!K256,'Stock Guide'!K:K,0)+COUNTIF('Stock Guide'!$K$6:'Stock Guide'!K256,'Stock Guide'!K256)-1,"")</f>
        <v>68</v>
      </c>
      <c r="AN255" s="8" t="str">
        <f>IFERROR(RANK('Stock Guide'!L256,'Stock Guide'!L:L,0)+COUNTIF('Stock Guide'!$L$6:'Stock Guide'!L256,'Stock Guide'!L256)-1,"")</f>
        <v/>
      </c>
      <c r="AO255" s="8" t="str">
        <f>IFERROR(RANK('Stock Guide'!N256,'Stock Guide'!N:N,0)+COUNTIF('Stock Guide'!$N$6:'Stock Guide'!N256,'Stock Guide'!N256)-1,"")</f>
        <v/>
      </c>
      <c r="AP255" s="8" t="str">
        <f>IFERROR(RANK('Stock Guide'!P256,'Stock Guide'!P:P,0)+COUNTIF('Stock Guide'!$P$6:'Stock Guide'!P256,'Stock Guide'!P256)-1,"")</f>
        <v/>
      </c>
      <c r="AQ255" s="8" t="str">
        <f>IFERROR(RANK('Stock Guide'!W256,'Stock Guide'!W:W,1)+COUNTIF('Stock Guide'!$W$6:'Stock Guide'!W256,'Stock Guide'!W256)-1,"")</f>
        <v/>
      </c>
    </row>
    <row r="256" spans="32:43" ht="17.25" customHeight="1" x14ac:dyDescent="0.25">
      <c r="AF256" s="6"/>
      <c r="AG256" s="6"/>
      <c r="AH256" s="7"/>
      <c r="AI256" s="8" t="str">
        <f>IFERROR(RANK('Stock Guide'!U257,'Stock Guide'!U:U,0)+COUNTIF('Stock Guide'!$U$6:'Stock Guide'!U257,'Stock Guide'!U257)-1,"")</f>
        <v/>
      </c>
      <c r="AJ256" s="8" t="str">
        <f>IFERROR(RANK('Stock Guide'!V257,'Stock Guide'!V:V,0)+COUNTIF('Stock Guide'!$V$6:'Stock Guide'!V257,'Stock Guide'!V257)-1,"")</f>
        <v/>
      </c>
      <c r="AK256" s="8" t="str">
        <f>IFERROR(RANK('Stock Guide'!W257,'Stock Guide'!W:W,0)+COUNTIF('Stock Guide'!$W$6:'Stock Guide'!W257,'Stock Guide'!W257)-1,"")</f>
        <v/>
      </c>
      <c r="AL256" s="8">
        <f>IFERROR(RANK('Stock Guide'!J257,'Stock Guide'!J:J,0)+COUNTIF('Stock Guide'!$J$6:'Stock Guide'!J257,'Stock Guide'!J257)-1,"")</f>
        <v>72</v>
      </c>
      <c r="AM256" s="8">
        <f>IFERROR(RANK('Stock Guide'!K257,'Stock Guide'!K:K,0)+COUNTIF('Stock Guide'!$K$6:'Stock Guide'!K257,'Stock Guide'!K257)-1,"")</f>
        <v>68</v>
      </c>
      <c r="AN256" s="8" t="str">
        <f>IFERROR(RANK('Stock Guide'!L257,'Stock Guide'!L:L,0)+COUNTIF('Stock Guide'!$L$6:'Stock Guide'!L257,'Stock Guide'!L257)-1,"")</f>
        <v/>
      </c>
      <c r="AO256" s="8" t="str">
        <f>IFERROR(RANK('Stock Guide'!N257,'Stock Guide'!N:N,0)+COUNTIF('Stock Guide'!$N$6:'Stock Guide'!N257,'Stock Guide'!N257)-1,"")</f>
        <v/>
      </c>
      <c r="AP256" s="8" t="str">
        <f>IFERROR(RANK('Stock Guide'!P257,'Stock Guide'!P:P,0)+COUNTIF('Stock Guide'!$P$6:'Stock Guide'!P257,'Stock Guide'!P257)-1,"")</f>
        <v/>
      </c>
      <c r="AQ256" s="8" t="str">
        <f>IFERROR(RANK('Stock Guide'!W257,'Stock Guide'!W:W,1)+COUNTIF('Stock Guide'!$W$6:'Stock Guide'!W257,'Stock Guide'!W257)-1,"")</f>
        <v/>
      </c>
    </row>
    <row r="257" spans="32:43" ht="17.25" customHeight="1" x14ac:dyDescent="0.25">
      <c r="AF257" s="6"/>
      <c r="AG257" s="6"/>
      <c r="AH257" s="7"/>
      <c r="AI257" s="8" t="str">
        <f>IFERROR(RANK('Stock Guide'!U258,'Stock Guide'!U:U,0)+COUNTIF('Stock Guide'!$U$6:'Stock Guide'!U258,'Stock Guide'!U258)-1,"")</f>
        <v/>
      </c>
      <c r="AJ257" s="8" t="str">
        <f>IFERROR(RANK('Stock Guide'!V258,'Stock Guide'!V:V,0)+COUNTIF('Stock Guide'!$V$6:'Stock Guide'!V258,'Stock Guide'!V258)-1,"")</f>
        <v/>
      </c>
      <c r="AK257" s="8" t="str">
        <f>IFERROR(RANK('Stock Guide'!W258,'Stock Guide'!W:W,0)+COUNTIF('Stock Guide'!$W$6:'Stock Guide'!W258,'Stock Guide'!W258)-1,"")</f>
        <v/>
      </c>
      <c r="AL257" s="8">
        <f>IFERROR(RANK('Stock Guide'!J258,'Stock Guide'!J:J,0)+COUNTIF('Stock Guide'!$J$6:'Stock Guide'!J258,'Stock Guide'!J258)-1,"")</f>
        <v>72</v>
      </c>
      <c r="AM257" s="8">
        <f>IFERROR(RANK('Stock Guide'!K258,'Stock Guide'!K:K,0)+COUNTIF('Stock Guide'!$K$6:'Stock Guide'!K258,'Stock Guide'!K258)-1,"")</f>
        <v>68</v>
      </c>
      <c r="AN257" s="8" t="str">
        <f>IFERROR(RANK('Stock Guide'!L258,'Stock Guide'!L:L,0)+COUNTIF('Stock Guide'!$L$6:'Stock Guide'!L258,'Stock Guide'!L258)-1,"")</f>
        <v/>
      </c>
      <c r="AO257" s="8" t="str">
        <f>IFERROR(RANK('Stock Guide'!N258,'Stock Guide'!N:N,0)+COUNTIF('Stock Guide'!$N$6:'Stock Guide'!N258,'Stock Guide'!N258)-1,"")</f>
        <v/>
      </c>
      <c r="AP257" s="8" t="str">
        <f>IFERROR(RANK('Stock Guide'!P258,'Stock Guide'!P:P,0)+COUNTIF('Stock Guide'!$P$6:'Stock Guide'!P258,'Stock Guide'!P258)-1,"")</f>
        <v/>
      </c>
      <c r="AQ257" s="8" t="str">
        <f>IFERROR(RANK('Stock Guide'!W258,'Stock Guide'!W:W,1)+COUNTIF('Stock Guide'!$W$6:'Stock Guide'!W258,'Stock Guide'!W258)-1,"")</f>
        <v/>
      </c>
    </row>
    <row r="258" spans="32:43" ht="17.25" customHeight="1" x14ac:dyDescent="0.25">
      <c r="AF258" s="6"/>
      <c r="AG258" s="6"/>
      <c r="AH258" s="7"/>
      <c r="AI258" s="8" t="str">
        <f>IFERROR(RANK('Stock Guide'!U259,'Stock Guide'!U:U,0)+COUNTIF('Stock Guide'!$U$6:'Stock Guide'!U259,'Stock Guide'!U259)-1,"")</f>
        <v/>
      </c>
      <c r="AJ258" s="8" t="str">
        <f>IFERROR(RANK('Stock Guide'!V259,'Stock Guide'!V:V,0)+COUNTIF('Stock Guide'!$V$6:'Stock Guide'!V259,'Stock Guide'!V259)-1,"")</f>
        <v/>
      </c>
      <c r="AK258" s="8" t="str">
        <f>IFERROR(RANK('Stock Guide'!W259,'Stock Guide'!W:W,0)+COUNTIF('Stock Guide'!$W$6:'Stock Guide'!W259,'Stock Guide'!W259)-1,"")</f>
        <v/>
      </c>
      <c r="AL258" s="8">
        <f>IFERROR(RANK('Stock Guide'!J259,'Stock Guide'!J:J,0)+COUNTIF('Stock Guide'!$J$6:'Stock Guide'!J259,'Stock Guide'!J259)-1,"")</f>
        <v>72</v>
      </c>
      <c r="AM258" s="8">
        <f>IFERROR(RANK('Stock Guide'!K259,'Stock Guide'!K:K,0)+COUNTIF('Stock Guide'!$K$6:'Stock Guide'!K259,'Stock Guide'!K259)-1,"")</f>
        <v>68</v>
      </c>
      <c r="AN258" s="8" t="str">
        <f>IFERROR(RANK('Stock Guide'!L259,'Stock Guide'!L:L,0)+COUNTIF('Stock Guide'!$L$6:'Stock Guide'!L259,'Stock Guide'!L259)-1,"")</f>
        <v/>
      </c>
      <c r="AO258" s="8" t="str">
        <f>IFERROR(RANK('Stock Guide'!N259,'Stock Guide'!N:N,0)+COUNTIF('Stock Guide'!$N$6:'Stock Guide'!N259,'Stock Guide'!N259)-1,"")</f>
        <v/>
      </c>
      <c r="AP258" s="8" t="str">
        <f>IFERROR(RANK('Stock Guide'!P259,'Stock Guide'!P:P,0)+COUNTIF('Stock Guide'!$P$6:'Stock Guide'!P259,'Stock Guide'!P259)-1,"")</f>
        <v/>
      </c>
      <c r="AQ258" s="8" t="str">
        <f>IFERROR(RANK('Stock Guide'!W259,'Stock Guide'!W:W,1)+COUNTIF('Stock Guide'!$W$6:'Stock Guide'!W259,'Stock Guide'!W259)-1,"")</f>
        <v/>
      </c>
    </row>
    <row r="259" spans="32:43" ht="17.25" customHeight="1" x14ac:dyDescent="0.25">
      <c r="AF259" s="6"/>
      <c r="AG259" s="6"/>
      <c r="AH259" s="7"/>
      <c r="AI259" s="8" t="str">
        <f>IFERROR(RANK('Stock Guide'!U260,'Stock Guide'!U:U,0)+COUNTIF('Stock Guide'!$U$6:'Stock Guide'!U260,'Stock Guide'!U260)-1,"")</f>
        <v/>
      </c>
      <c r="AJ259" s="8" t="str">
        <f>IFERROR(RANK('Stock Guide'!V260,'Stock Guide'!V:V,0)+COUNTIF('Stock Guide'!$V$6:'Stock Guide'!V260,'Stock Guide'!V260)-1,"")</f>
        <v/>
      </c>
      <c r="AK259" s="8" t="str">
        <f>IFERROR(RANK('Stock Guide'!W260,'Stock Guide'!W:W,0)+COUNTIF('Stock Guide'!$W$6:'Stock Guide'!W260,'Stock Guide'!W260)-1,"")</f>
        <v/>
      </c>
      <c r="AL259" s="8">
        <f>IFERROR(RANK('Stock Guide'!J260,'Stock Guide'!J:J,0)+COUNTIF('Stock Guide'!$J$6:'Stock Guide'!J260,'Stock Guide'!J260)-1,"")</f>
        <v>72</v>
      </c>
      <c r="AM259" s="8">
        <f>IFERROR(RANK('Stock Guide'!K260,'Stock Guide'!K:K,0)+COUNTIF('Stock Guide'!$K$6:'Stock Guide'!K260,'Stock Guide'!K260)-1,"")</f>
        <v>68</v>
      </c>
      <c r="AN259" s="8" t="str">
        <f>IFERROR(RANK('Stock Guide'!L260,'Stock Guide'!L:L,0)+COUNTIF('Stock Guide'!$L$6:'Stock Guide'!L260,'Stock Guide'!L260)-1,"")</f>
        <v/>
      </c>
      <c r="AO259" s="8" t="str">
        <f>IFERROR(RANK('Stock Guide'!N260,'Stock Guide'!N:N,0)+COUNTIF('Stock Guide'!$N$6:'Stock Guide'!N260,'Stock Guide'!N260)-1,"")</f>
        <v/>
      </c>
      <c r="AP259" s="8" t="str">
        <f>IFERROR(RANK('Stock Guide'!P260,'Stock Guide'!P:P,0)+COUNTIF('Stock Guide'!$P$6:'Stock Guide'!P260,'Stock Guide'!P260)-1,"")</f>
        <v/>
      </c>
      <c r="AQ259" s="8" t="str">
        <f>IFERROR(RANK('Stock Guide'!W260,'Stock Guide'!W:W,1)+COUNTIF('Stock Guide'!$W$6:'Stock Guide'!W260,'Stock Guide'!W260)-1,"")</f>
        <v/>
      </c>
    </row>
    <row r="260" spans="32:43" ht="17.25" customHeight="1" x14ac:dyDescent="0.25">
      <c r="AF260" s="6"/>
      <c r="AG260" s="6"/>
      <c r="AH260" s="7"/>
      <c r="AI260" s="8" t="str">
        <f>IFERROR(RANK('Stock Guide'!U261,'Stock Guide'!U:U,0)+COUNTIF('Stock Guide'!$U$6:'Stock Guide'!U261,'Stock Guide'!U261)-1,"")</f>
        <v/>
      </c>
      <c r="AJ260" s="8" t="str">
        <f>IFERROR(RANK('Stock Guide'!V261,'Stock Guide'!V:V,0)+COUNTIF('Stock Guide'!$V$6:'Stock Guide'!V261,'Stock Guide'!V261)-1,"")</f>
        <v/>
      </c>
      <c r="AK260" s="8" t="str">
        <f>IFERROR(RANK('Stock Guide'!W261,'Stock Guide'!W:W,0)+COUNTIF('Stock Guide'!$W$6:'Stock Guide'!W261,'Stock Guide'!W261)-1,"")</f>
        <v/>
      </c>
      <c r="AL260" s="8">
        <f>IFERROR(RANK('Stock Guide'!J261,'Stock Guide'!J:J,0)+COUNTIF('Stock Guide'!$J$6:'Stock Guide'!J261,'Stock Guide'!J261)-1,"")</f>
        <v>72</v>
      </c>
      <c r="AM260" s="8">
        <f>IFERROR(RANK('Stock Guide'!K261,'Stock Guide'!K:K,0)+COUNTIF('Stock Guide'!$K$6:'Stock Guide'!K261,'Stock Guide'!K261)-1,"")</f>
        <v>68</v>
      </c>
      <c r="AN260" s="8" t="str">
        <f>IFERROR(RANK('Stock Guide'!L261,'Stock Guide'!L:L,0)+COUNTIF('Stock Guide'!$L$6:'Stock Guide'!L261,'Stock Guide'!L261)-1,"")</f>
        <v/>
      </c>
      <c r="AO260" s="8" t="str">
        <f>IFERROR(RANK('Stock Guide'!N261,'Stock Guide'!N:N,0)+COUNTIF('Stock Guide'!$N$6:'Stock Guide'!N261,'Stock Guide'!N261)-1,"")</f>
        <v/>
      </c>
      <c r="AP260" s="8" t="str">
        <f>IFERROR(RANK('Stock Guide'!P261,'Stock Guide'!P:P,0)+COUNTIF('Stock Guide'!$P$6:'Stock Guide'!P261,'Stock Guide'!P261)-1,"")</f>
        <v/>
      </c>
      <c r="AQ260" s="8" t="str">
        <f>IFERROR(RANK('Stock Guide'!W261,'Stock Guide'!W:W,1)+COUNTIF('Stock Guide'!$W$6:'Stock Guide'!W261,'Stock Guide'!W261)-1,"")</f>
        <v/>
      </c>
    </row>
    <row r="261" spans="32:43" ht="17.25" customHeight="1" x14ac:dyDescent="0.25">
      <c r="AF261" s="6"/>
      <c r="AG261" s="6"/>
      <c r="AH261" s="7"/>
      <c r="AI261" s="8" t="str">
        <f>IFERROR(RANK('Stock Guide'!U262,'Stock Guide'!U:U,0)+COUNTIF('Stock Guide'!$U$6:'Stock Guide'!U262,'Stock Guide'!U262)-1,"")</f>
        <v/>
      </c>
      <c r="AJ261" s="8" t="str">
        <f>IFERROR(RANK('Stock Guide'!V262,'Stock Guide'!V:V,0)+COUNTIF('Stock Guide'!$V$6:'Stock Guide'!V262,'Stock Guide'!V262)-1,"")</f>
        <v/>
      </c>
      <c r="AK261" s="8" t="str">
        <f>IFERROR(RANK('Stock Guide'!W262,'Stock Guide'!W:W,0)+COUNTIF('Stock Guide'!$W$6:'Stock Guide'!W262,'Stock Guide'!W262)-1,"")</f>
        <v/>
      </c>
      <c r="AL261" s="8">
        <f>IFERROR(RANK('Stock Guide'!J262,'Stock Guide'!J:J,0)+COUNTIF('Stock Guide'!$J$6:'Stock Guide'!J262,'Stock Guide'!J262)-1,"")</f>
        <v>72</v>
      </c>
      <c r="AM261" s="8">
        <f>IFERROR(RANK('Stock Guide'!K262,'Stock Guide'!K:K,0)+COUNTIF('Stock Guide'!$K$6:'Stock Guide'!K262,'Stock Guide'!K262)-1,"")</f>
        <v>68</v>
      </c>
      <c r="AN261" s="8" t="str">
        <f>IFERROR(RANK('Stock Guide'!L262,'Stock Guide'!L:L,0)+COUNTIF('Stock Guide'!$L$6:'Stock Guide'!L262,'Stock Guide'!L262)-1,"")</f>
        <v/>
      </c>
      <c r="AO261" s="8" t="str">
        <f>IFERROR(RANK('Stock Guide'!N262,'Stock Guide'!N:N,0)+COUNTIF('Stock Guide'!$N$6:'Stock Guide'!N262,'Stock Guide'!N262)-1,"")</f>
        <v/>
      </c>
      <c r="AP261" s="8" t="str">
        <f>IFERROR(RANK('Stock Guide'!P262,'Stock Guide'!P:P,0)+COUNTIF('Stock Guide'!$P$6:'Stock Guide'!P262,'Stock Guide'!P262)-1,"")</f>
        <v/>
      </c>
      <c r="AQ261" s="8" t="str">
        <f>IFERROR(RANK('Stock Guide'!W262,'Stock Guide'!W:W,1)+COUNTIF('Stock Guide'!$W$6:'Stock Guide'!W262,'Stock Guide'!W262)-1,"")</f>
        <v/>
      </c>
    </row>
    <row r="262" spans="32:43" ht="17.25" customHeight="1" x14ac:dyDescent="0.25">
      <c r="AF262" s="6"/>
      <c r="AG262" s="6"/>
      <c r="AH262" s="7"/>
      <c r="AI262" s="8" t="str">
        <f>IFERROR(RANK('Stock Guide'!U263,'Stock Guide'!U:U,0)+COUNTIF('Stock Guide'!$U$6:'Stock Guide'!U263,'Stock Guide'!U263)-1,"")</f>
        <v/>
      </c>
      <c r="AJ262" s="8" t="str">
        <f>IFERROR(RANK('Stock Guide'!V263,'Stock Guide'!V:V,0)+COUNTIF('Stock Guide'!$V$6:'Stock Guide'!V263,'Stock Guide'!V263)-1,"")</f>
        <v/>
      </c>
      <c r="AK262" s="8" t="str">
        <f>IFERROR(RANK('Stock Guide'!W263,'Stock Guide'!W:W,0)+COUNTIF('Stock Guide'!$W$6:'Stock Guide'!W263,'Stock Guide'!W263)-1,"")</f>
        <v/>
      </c>
      <c r="AL262" s="8">
        <f>IFERROR(RANK('Stock Guide'!J263,'Stock Guide'!J:J,0)+COUNTIF('Stock Guide'!$J$6:'Stock Guide'!J263,'Stock Guide'!J263)-1,"")</f>
        <v>72</v>
      </c>
      <c r="AM262" s="8">
        <f>IFERROR(RANK('Stock Guide'!K263,'Stock Guide'!K:K,0)+COUNTIF('Stock Guide'!$K$6:'Stock Guide'!K263,'Stock Guide'!K263)-1,"")</f>
        <v>68</v>
      </c>
      <c r="AN262" s="8" t="str">
        <f>IFERROR(RANK('Stock Guide'!L263,'Stock Guide'!L:L,0)+COUNTIF('Stock Guide'!$L$6:'Stock Guide'!L263,'Stock Guide'!L263)-1,"")</f>
        <v/>
      </c>
      <c r="AO262" s="8" t="str">
        <f>IFERROR(RANK('Stock Guide'!N263,'Stock Guide'!N:N,0)+COUNTIF('Stock Guide'!$N$6:'Stock Guide'!N263,'Stock Guide'!N263)-1,"")</f>
        <v/>
      </c>
      <c r="AP262" s="8" t="str">
        <f>IFERROR(RANK('Stock Guide'!P263,'Stock Guide'!P:P,0)+COUNTIF('Stock Guide'!$P$6:'Stock Guide'!P263,'Stock Guide'!P263)-1,"")</f>
        <v/>
      </c>
      <c r="AQ262" s="8" t="str">
        <f>IFERROR(RANK('Stock Guide'!W263,'Stock Guide'!W:W,1)+COUNTIF('Stock Guide'!$W$6:'Stock Guide'!W263,'Stock Guide'!W263)-1,"")</f>
        <v/>
      </c>
    </row>
    <row r="263" spans="32:43" ht="17.25" customHeight="1" x14ac:dyDescent="0.25">
      <c r="AF263" s="6"/>
      <c r="AG263" s="6"/>
      <c r="AH263" s="7"/>
      <c r="AI263" s="8" t="str">
        <f>IFERROR(RANK('Stock Guide'!U264,'Stock Guide'!U:U,0)+COUNTIF('Stock Guide'!$U$6:'Stock Guide'!U264,'Stock Guide'!U264)-1,"")</f>
        <v/>
      </c>
      <c r="AJ263" s="8" t="str">
        <f>IFERROR(RANK('Stock Guide'!V264,'Stock Guide'!V:V,0)+COUNTIF('Stock Guide'!$V$6:'Stock Guide'!V264,'Stock Guide'!V264)-1,"")</f>
        <v/>
      </c>
      <c r="AK263" s="8" t="str">
        <f>IFERROR(RANK('Stock Guide'!W264,'Stock Guide'!W:W,0)+COUNTIF('Stock Guide'!$W$6:'Stock Guide'!W264,'Stock Guide'!W264)-1,"")</f>
        <v/>
      </c>
      <c r="AL263" s="8">
        <f>IFERROR(RANK('Stock Guide'!J264,'Stock Guide'!J:J,0)+COUNTIF('Stock Guide'!$J$6:'Stock Guide'!J264,'Stock Guide'!J264)-1,"")</f>
        <v>72</v>
      </c>
      <c r="AM263" s="8">
        <f>IFERROR(RANK('Stock Guide'!K264,'Stock Guide'!K:K,0)+COUNTIF('Stock Guide'!$K$6:'Stock Guide'!K264,'Stock Guide'!K264)-1,"")</f>
        <v>68</v>
      </c>
      <c r="AN263" s="8" t="str">
        <f>IFERROR(RANK('Stock Guide'!L264,'Stock Guide'!L:L,0)+COUNTIF('Stock Guide'!$L$6:'Stock Guide'!L264,'Stock Guide'!L264)-1,"")</f>
        <v/>
      </c>
      <c r="AO263" s="8" t="str">
        <f>IFERROR(RANK('Stock Guide'!N264,'Stock Guide'!N:N,0)+COUNTIF('Stock Guide'!$N$6:'Stock Guide'!N264,'Stock Guide'!N264)-1,"")</f>
        <v/>
      </c>
      <c r="AP263" s="8" t="str">
        <f>IFERROR(RANK('Stock Guide'!P264,'Stock Guide'!P:P,0)+COUNTIF('Stock Guide'!$P$6:'Stock Guide'!P264,'Stock Guide'!P264)-1,"")</f>
        <v/>
      </c>
      <c r="AQ263" s="8" t="str">
        <f>IFERROR(RANK('Stock Guide'!W264,'Stock Guide'!W:W,1)+COUNTIF('Stock Guide'!$W$6:'Stock Guide'!W264,'Stock Guide'!W264)-1,"")</f>
        <v/>
      </c>
    </row>
    <row r="264" spans="32:43" ht="17.25" customHeight="1" x14ac:dyDescent="0.25">
      <c r="AF264" s="6"/>
      <c r="AG264" s="6"/>
      <c r="AH264" s="7"/>
      <c r="AI264" s="8" t="str">
        <f>IFERROR(RANK('Stock Guide'!U265,'Stock Guide'!U:U,0)+COUNTIF('Stock Guide'!$U$6:'Stock Guide'!U265,'Stock Guide'!U265)-1,"")</f>
        <v/>
      </c>
      <c r="AJ264" s="8" t="str">
        <f>IFERROR(RANK('Stock Guide'!V265,'Stock Guide'!V:V,0)+COUNTIF('Stock Guide'!$V$6:'Stock Guide'!V265,'Stock Guide'!V265)-1,"")</f>
        <v/>
      </c>
      <c r="AK264" s="8" t="str">
        <f>IFERROR(RANK('Stock Guide'!W265,'Stock Guide'!W:W,0)+COUNTIF('Stock Guide'!$W$6:'Stock Guide'!W265,'Stock Guide'!W265)-1,"")</f>
        <v/>
      </c>
      <c r="AL264" s="8">
        <f>IFERROR(RANK('Stock Guide'!J265,'Stock Guide'!J:J,0)+COUNTIF('Stock Guide'!$J$6:'Stock Guide'!J265,'Stock Guide'!J265)-1,"")</f>
        <v>72</v>
      </c>
      <c r="AM264" s="8">
        <f>IFERROR(RANK('Stock Guide'!K265,'Stock Guide'!K:K,0)+COUNTIF('Stock Guide'!$K$6:'Stock Guide'!K265,'Stock Guide'!K265)-1,"")</f>
        <v>68</v>
      </c>
      <c r="AN264" s="8" t="str">
        <f>IFERROR(RANK('Stock Guide'!L265,'Stock Guide'!L:L,0)+COUNTIF('Stock Guide'!$L$6:'Stock Guide'!L265,'Stock Guide'!L265)-1,"")</f>
        <v/>
      </c>
      <c r="AO264" s="8" t="str">
        <f>IFERROR(RANK('Stock Guide'!N265,'Stock Guide'!N:N,0)+COUNTIF('Stock Guide'!$N$6:'Stock Guide'!N265,'Stock Guide'!N265)-1,"")</f>
        <v/>
      </c>
      <c r="AP264" s="8" t="str">
        <f>IFERROR(RANK('Stock Guide'!P265,'Stock Guide'!P:P,0)+COUNTIF('Stock Guide'!$P$6:'Stock Guide'!P265,'Stock Guide'!P265)-1,"")</f>
        <v/>
      </c>
      <c r="AQ264" s="8" t="str">
        <f>IFERROR(RANK('Stock Guide'!W265,'Stock Guide'!W:W,1)+COUNTIF('Stock Guide'!$W$6:'Stock Guide'!W265,'Stock Guide'!W265)-1,"")</f>
        <v/>
      </c>
    </row>
    <row r="265" spans="32:43" ht="17.25" customHeight="1" x14ac:dyDescent="0.25">
      <c r="AF265" s="6"/>
      <c r="AG265" s="6"/>
      <c r="AH265" s="7"/>
      <c r="AI265" s="8" t="str">
        <f>IFERROR(RANK('Stock Guide'!U266,'Stock Guide'!U:U,0)+COUNTIF('Stock Guide'!$U$6:'Stock Guide'!U266,'Stock Guide'!U266)-1,"")</f>
        <v/>
      </c>
      <c r="AJ265" s="8" t="str">
        <f>IFERROR(RANK('Stock Guide'!V266,'Stock Guide'!V:V,0)+COUNTIF('Stock Guide'!$V$6:'Stock Guide'!V266,'Stock Guide'!V266)-1,"")</f>
        <v/>
      </c>
      <c r="AK265" s="8" t="str">
        <f>IFERROR(RANK('Stock Guide'!W266,'Stock Guide'!W:W,0)+COUNTIF('Stock Guide'!$W$6:'Stock Guide'!W266,'Stock Guide'!W266)-1,"")</f>
        <v/>
      </c>
      <c r="AL265" s="8">
        <f>IFERROR(RANK('Stock Guide'!J266,'Stock Guide'!J:J,0)+COUNTIF('Stock Guide'!$J$6:'Stock Guide'!J266,'Stock Guide'!J266)-1,"")</f>
        <v>72</v>
      </c>
      <c r="AM265" s="8">
        <f>IFERROR(RANK('Stock Guide'!K266,'Stock Guide'!K:K,0)+COUNTIF('Stock Guide'!$K$6:'Stock Guide'!K266,'Stock Guide'!K266)-1,"")</f>
        <v>68</v>
      </c>
      <c r="AN265" s="8" t="str">
        <f>IFERROR(RANK('Stock Guide'!L266,'Stock Guide'!L:L,0)+COUNTIF('Stock Guide'!$L$6:'Stock Guide'!L266,'Stock Guide'!L266)-1,"")</f>
        <v/>
      </c>
      <c r="AO265" s="8" t="str">
        <f>IFERROR(RANK('Stock Guide'!N266,'Stock Guide'!N:N,0)+COUNTIF('Stock Guide'!$N$6:'Stock Guide'!N266,'Stock Guide'!N266)-1,"")</f>
        <v/>
      </c>
      <c r="AP265" s="8" t="str">
        <f>IFERROR(RANK('Stock Guide'!P266,'Stock Guide'!P:P,0)+COUNTIF('Stock Guide'!$P$6:'Stock Guide'!P266,'Stock Guide'!P266)-1,"")</f>
        <v/>
      </c>
      <c r="AQ265" s="8" t="str">
        <f>IFERROR(RANK('Stock Guide'!W266,'Stock Guide'!W:W,1)+COUNTIF('Stock Guide'!$W$6:'Stock Guide'!W266,'Stock Guide'!W266)-1,"")</f>
        <v/>
      </c>
    </row>
    <row r="266" spans="32:43" ht="17.25" customHeight="1" x14ac:dyDescent="0.25">
      <c r="AF266" s="6"/>
      <c r="AG266" s="6"/>
      <c r="AH266" s="7"/>
      <c r="AI266" s="8" t="str">
        <f>IFERROR(RANK('Stock Guide'!U267,'Stock Guide'!U:U,0)+COUNTIF('Stock Guide'!$U$6:'Stock Guide'!U267,'Stock Guide'!U267)-1,"")</f>
        <v/>
      </c>
      <c r="AJ266" s="8" t="str">
        <f>IFERROR(RANK('Stock Guide'!V267,'Stock Guide'!V:V,0)+COUNTIF('Stock Guide'!$V$6:'Stock Guide'!V267,'Stock Guide'!V267)-1,"")</f>
        <v/>
      </c>
      <c r="AK266" s="8" t="str">
        <f>IFERROR(RANK('Stock Guide'!W267,'Stock Guide'!W:W,0)+COUNTIF('Stock Guide'!$W$6:'Stock Guide'!W267,'Stock Guide'!W267)-1,"")</f>
        <v/>
      </c>
      <c r="AL266" s="8">
        <f>IFERROR(RANK('Stock Guide'!J267,'Stock Guide'!J:J,0)+COUNTIF('Stock Guide'!$J$6:'Stock Guide'!J267,'Stock Guide'!J267)-1,"")</f>
        <v>72</v>
      </c>
      <c r="AM266" s="8">
        <f>IFERROR(RANK('Stock Guide'!K267,'Stock Guide'!K:K,0)+COUNTIF('Stock Guide'!$K$6:'Stock Guide'!K267,'Stock Guide'!K267)-1,"")</f>
        <v>68</v>
      </c>
      <c r="AN266" s="8" t="str">
        <f>IFERROR(RANK('Stock Guide'!L267,'Stock Guide'!L:L,0)+COUNTIF('Stock Guide'!$L$6:'Stock Guide'!L267,'Stock Guide'!L267)-1,"")</f>
        <v/>
      </c>
      <c r="AO266" s="8" t="str">
        <f>IFERROR(RANK('Stock Guide'!N267,'Stock Guide'!N:N,0)+COUNTIF('Stock Guide'!$N$6:'Stock Guide'!N267,'Stock Guide'!N267)-1,"")</f>
        <v/>
      </c>
      <c r="AP266" s="8" t="str">
        <f>IFERROR(RANK('Stock Guide'!P267,'Stock Guide'!P:P,0)+COUNTIF('Stock Guide'!$P$6:'Stock Guide'!P267,'Stock Guide'!P267)-1,"")</f>
        <v/>
      </c>
      <c r="AQ266" s="8" t="str">
        <f>IFERROR(RANK('Stock Guide'!W267,'Stock Guide'!W:W,1)+COUNTIF('Stock Guide'!$W$6:'Stock Guide'!W267,'Stock Guide'!W267)-1,"")</f>
        <v/>
      </c>
    </row>
    <row r="267" spans="32:43" ht="17.25" customHeight="1" x14ac:dyDescent="0.25">
      <c r="AF267" s="6"/>
      <c r="AG267" s="6"/>
      <c r="AH267" s="7"/>
      <c r="AI267" s="8" t="str">
        <f>IFERROR(RANK('Stock Guide'!U268,'Stock Guide'!U:U,0)+COUNTIF('Stock Guide'!$U$6:'Stock Guide'!U268,'Stock Guide'!U268)-1,"")</f>
        <v/>
      </c>
      <c r="AJ267" s="8" t="str">
        <f>IFERROR(RANK('Stock Guide'!V268,'Stock Guide'!V:V,0)+COUNTIF('Stock Guide'!$V$6:'Stock Guide'!V268,'Stock Guide'!V268)-1,"")</f>
        <v/>
      </c>
      <c r="AK267" s="8" t="str">
        <f>IFERROR(RANK('Stock Guide'!W268,'Stock Guide'!W:W,0)+COUNTIF('Stock Guide'!$W$6:'Stock Guide'!W268,'Stock Guide'!W268)-1,"")</f>
        <v/>
      </c>
      <c r="AL267" s="8">
        <f>IFERROR(RANK('Stock Guide'!J268,'Stock Guide'!J:J,0)+COUNTIF('Stock Guide'!$J$6:'Stock Guide'!J268,'Stock Guide'!J268)-1,"")</f>
        <v>72</v>
      </c>
      <c r="AM267" s="8">
        <f>IFERROR(RANK('Stock Guide'!K268,'Stock Guide'!K:K,0)+COUNTIF('Stock Guide'!$K$6:'Stock Guide'!K268,'Stock Guide'!K268)-1,"")</f>
        <v>68</v>
      </c>
      <c r="AN267" s="8" t="str">
        <f>IFERROR(RANK('Stock Guide'!L268,'Stock Guide'!L:L,0)+COUNTIF('Stock Guide'!$L$6:'Stock Guide'!L268,'Stock Guide'!L268)-1,"")</f>
        <v/>
      </c>
      <c r="AO267" s="8" t="str">
        <f>IFERROR(RANK('Stock Guide'!N268,'Stock Guide'!N:N,0)+COUNTIF('Stock Guide'!$N$6:'Stock Guide'!N268,'Stock Guide'!N268)-1,"")</f>
        <v/>
      </c>
      <c r="AP267" s="8" t="str">
        <f>IFERROR(RANK('Stock Guide'!P268,'Stock Guide'!P:P,0)+COUNTIF('Stock Guide'!$P$6:'Stock Guide'!P268,'Stock Guide'!P268)-1,"")</f>
        <v/>
      </c>
      <c r="AQ267" s="8" t="str">
        <f>IFERROR(RANK('Stock Guide'!W268,'Stock Guide'!W:W,1)+COUNTIF('Stock Guide'!$W$6:'Stock Guide'!W268,'Stock Guide'!W268)-1,"")</f>
        <v/>
      </c>
    </row>
    <row r="268" spans="32:43" ht="17.25" customHeight="1" x14ac:dyDescent="0.25">
      <c r="AF268" s="6"/>
      <c r="AG268" s="6"/>
      <c r="AH268" s="7"/>
      <c r="AI268" s="8" t="str">
        <f>IFERROR(RANK('Stock Guide'!U269,'Stock Guide'!U:U,0)+COUNTIF('Stock Guide'!$U$6:'Stock Guide'!U269,'Stock Guide'!U269)-1,"")</f>
        <v/>
      </c>
      <c r="AJ268" s="8" t="str">
        <f>IFERROR(RANK('Stock Guide'!V269,'Stock Guide'!V:V,0)+COUNTIF('Stock Guide'!$V$6:'Stock Guide'!V269,'Stock Guide'!V269)-1,"")</f>
        <v/>
      </c>
      <c r="AK268" s="8" t="str">
        <f>IFERROR(RANK('Stock Guide'!W269,'Stock Guide'!W:W,0)+COUNTIF('Stock Guide'!$W$6:'Stock Guide'!W269,'Stock Guide'!W269)-1,"")</f>
        <v/>
      </c>
      <c r="AL268" s="8">
        <f>IFERROR(RANK('Stock Guide'!J269,'Stock Guide'!J:J,0)+COUNTIF('Stock Guide'!$J$6:'Stock Guide'!J269,'Stock Guide'!J269)-1,"")</f>
        <v>72</v>
      </c>
      <c r="AM268" s="8">
        <f>IFERROR(RANK('Stock Guide'!K269,'Stock Guide'!K:K,0)+COUNTIF('Stock Guide'!$K$6:'Stock Guide'!K269,'Stock Guide'!K269)-1,"")</f>
        <v>68</v>
      </c>
      <c r="AN268" s="8" t="str">
        <f>IFERROR(RANK('Stock Guide'!L269,'Stock Guide'!L:L,0)+COUNTIF('Stock Guide'!$L$6:'Stock Guide'!L269,'Stock Guide'!L269)-1,"")</f>
        <v/>
      </c>
      <c r="AO268" s="8" t="str">
        <f>IFERROR(RANK('Stock Guide'!N269,'Stock Guide'!N:N,0)+COUNTIF('Stock Guide'!$N$6:'Stock Guide'!N269,'Stock Guide'!N269)-1,"")</f>
        <v/>
      </c>
      <c r="AP268" s="8" t="str">
        <f>IFERROR(RANK('Stock Guide'!P269,'Stock Guide'!P:P,0)+COUNTIF('Stock Guide'!$P$6:'Stock Guide'!P269,'Stock Guide'!P269)-1,"")</f>
        <v/>
      </c>
      <c r="AQ268" s="8" t="str">
        <f>IFERROR(RANK('Stock Guide'!W269,'Stock Guide'!W:W,1)+COUNTIF('Stock Guide'!$W$6:'Stock Guide'!W269,'Stock Guide'!W269)-1,"")</f>
        <v/>
      </c>
    </row>
    <row r="269" spans="32:43" ht="17.25" customHeight="1" x14ac:dyDescent="0.25">
      <c r="AF269" s="6"/>
      <c r="AG269" s="6"/>
      <c r="AH269" s="7"/>
      <c r="AI269" s="8" t="str">
        <f>IFERROR(RANK('Stock Guide'!U270,'Stock Guide'!U:U,0)+COUNTIF('Stock Guide'!$U$6:'Stock Guide'!U270,'Stock Guide'!U270)-1,"")</f>
        <v/>
      </c>
      <c r="AJ269" s="8" t="str">
        <f>IFERROR(RANK('Stock Guide'!V270,'Stock Guide'!V:V,0)+COUNTIF('Stock Guide'!$V$6:'Stock Guide'!V270,'Stock Guide'!V270)-1,"")</f>
        <v/>
      </c>
      <c r="AK269" s="8" t="str">
        <f>IFERROR(RANK('Stock Guide'!W270,'Stock Guide'!W:W,0)+COUNTIF('Stock Guide'!$W$6:'Stock Guide'!W270,'Stock Guide'!W270)-1,"")</f>
        <v/>
      </c>
      <c r="AL269" s="8">
        <f>IFERROR(RANK('Stock Guide'!J270,'Stock Guide'!J:J,0)+COUNTIF('Stock Guide'!$J$6:'Stock Guide'!J270,'Stock Guide'!J270)-1,"")</f>
        <v>72</v>
      </c>
      <c r="AM269" s="8">
        <f>IFERROR(RANK('Stock Guide'!K270,'Stock Guide'!K:K,0)+COUNTIF('Stock Guide'!$K$6:'Stock Guide'!K270,'Stock Guide'!K270)-1,"")</f>
        <v>68</v>
      </c>
      <c r="AN269" s="8" t="str">
        <f>IFERROR(RANK('Stock Guide'!L270,'Stock Guide'!L:L,0)+COUNTIF('Stock Guide'!$L$6:'Stock Guide'!L270,'Stock Guide'!L270)-1,"")</f>
        <v/>
      </c>
      <c r="AO269" s="8" t="str">
        <f>IFERROR(RANK('Stock Guide'!N270,'Stock Guide'!N:N,0)+COUNTIF('Stock Guide'!$N$6:'Stock Guide'!N270,'Stock Guide'!N270)-1,"")</f>
        <v/>
      </c>
      <c r="AP269" s="8" t="str">
        <f>IFERROR(RANK('Stock Guide'!P270,'Stock Guide'!P:P,0)+COUNTIF('Stock Guide'!$P$6:'Stock Guide'!P270,'Stock Guide'!P270)-1,"")</f>
        <v/>
      </c>
      <c r="AQ269" s="8" t="str">
        <f>IFERROR(RANK('Stock Guide'!W270,'Stock Guide'!W:W,1)+COUNTIF('Stock Guide'!$W$6:'Stock Guide'!W270,'Stock Guide'!W270)-1,"")</f>
        <v/>
      </c>
    </row>
    <row r="270" spans="32:43" ht="17.25" customHeight="1" x14ac:dyDescent="0.25">
      <c r="AF270" s="6"/>
      <c r="AG270" s="6"/>
      <c r="AH270" s="7"/>
      <c r="AI270" s="8" t="str">
        <f>IFERROR(RANK('Stock Guide'!U271,'Stock Guide'!U:U,0)+COUNTIF('Stock Guide'!$U$6:'Stock Guide'!U271,'Stock Guide'!U271)-1,"")</f>
        <v/>
      </c>
      <c r="AJ270" s="8" t="str">
        <f>IFERROR(RANK('Stock Guide'!V271,'Stock Guide'!V:V,0)+COUNTIF('Stock Guide'!$V$6:'Stock Guide'!V271,'Stock Guide'!V271)-1,"")</f>
        <v/>
      </c>
      <c r="AK270" s="8" t="str">
        <f>IFERROR(RANK('Stock Guide'!W271,'Stock Guide'!W:W,0)+COUNTIF('Stock Guide'!$W$6:'Stock Guide'!W271,'Stock Guide'!W271)-1,"")</f>
        <v/>
      </c>
      <c r="AL270" s="8">
        <f>IFERROR(RANK('Stock Guide'!J271,'Stock Guide'!J:J,0)+COUNTIF('Stock Guide'!$J$6:'Stock Guide'!J271,'Stock Guide'!J271)-1,"")</f>
        <v>72</v>
      </c>
      <c r="AM270" s="8">
        <f>IFERROR(RANK('Stock Guide'!K271,'Stock Guide'!K:K,0)+COUNTIF('Stock Guide'!$K$6:'Stock Guide'!K271,'Stock Guide'!K271)-1,"")</f>
        <v>68</v>
      </c>
      <c r="AN270" s="8" t="str">
        <f>IFERROR(RANK('Stock Guide'!L271,'Stock Guide'!L:L,0)+COUNTIF('Stock Guide'!$L$6:'Stock Guide'!L271,'Stock Guide'!L271)-1,"")</f>
        <v/>
      </c>
      <c r="AO270" s="8" t="str">
        <f>IFERROR(RANK('Stock Guide'!N271,'Stock Guide'!N:N,0)+COUNTIF('Stock Guide'!$N$6:'Stock Guide'!N271,'Stock Guide'!N271)-1,"")</f>
        <v/>
      </c>
      <c r="AP270" s="8" t="str">
        <f>IFERROR(RANK('Stock Guide'!P271,'Stock Guide'!P:P,0)+COUNTIF('Stock Guide'!$P$6:'Stock Guide'!P271,'Stock Guide'!P271)-1,"")</f>
        <v/>
      </c>
      <c r="AQ270" s="8" t="str">
        <f>IFERROR(RANK('Stock Guide'!W271,'Stock Guide'!W:W,1)+COUNTIF('Stock Guide'!$W$6:'Stock Guide'!W271,'Stock Guide'!W271)-1,"")</f>
        <v/>
      </c>
    </row>
    <row r="271" spans="32:43" ht="17.25" customHeight="1" x14ac:dyDescent="0.25">
      <c r="AF271" s="6"/>
      <c r="AG271" s="6"/>
      <c r="AH271" s="7"/>
      <c r="AI271" s="8" t="str">
        <f>IFERROR(RANK('Stock Guide'!U272,'Stock Guide'!U:U,0)+COUNTIF('Stock Guide'!$U$6:'Stock Guide'!U272,'Stock Guide'!U272)-1,"")</f>
        <v/>
      </c>
      <c r="AJ271" s="8" t="str">
        <f>IFERROR(RANK('Stock Guide'!V272,'Stock Guide'!V:V,0)+COUNTIF('Stock Guide'!$V$6:'Stock Guide'!V272,'Stock Guide'!V272)-1,"")</f>
        <v/>
      </c>
      <c r="AK271" s="8" t="str">
        <f>IFERROR(RANK('Stock Guide'!W272,'Stock Guide'!W:W,0)+COUNTIF('Stock Guide'!$W$6:'Stock Guide'!W272,'Stock Guide'!W272)-1,"")</f>
        <v/>
      </c>
      <c r="AL271" s="8">
        <f>IFERROR(RANK('Stock Guide'!J272,'Stock Guide'!J:J,0)+COUNTIF('Stock Guide'!$J$6:'Stock Guide'!J272,'Stock Guide'!J272)-1,"")</f>
        <v>72</v>
      </c>
      <c r="AM271" s="8">
        <f>IFERROR(RANK('Stock Guide'!K272,'Stock Guide'!K:K,0)+COUNTIF('Stock Guide'!$K$6:'Stock Guide'!K272,'Stock Guide'!K272)-1,"")</f>
        <v>68</v>
      </c>
      <c r="AN271" s="8" t="str">
        <f>IFERROR(RANK('Stock Guide'!L272,'Stock Guide'!L:L,0)+COUNTIF('Stock Guide'!$L$6:'Stock Guide'!L272,'Stock Guide'!L272)-1,"")</f>
        <v/>
      </c>
      <c r="AO271" s="8" t="str">
        <f>IFERROR(RANK('Stock Guide'!N272,'Stock Guide'!N:N,0)+COUNTIF('Stock Guide'!$N$6:'Stock Guide'!N272,'Stock Guide'!N272)-1,"")</f>
        <v/>
      </c>
      <c r="AP271" s="8" t="str">
        <f>IFERROR(RANK('Stock Guide'!P272,'Stock Guide'!P:P,0)+COUNTIF('Stock Guide'!$P$6:'Stock Guide'!P272,'Stock Guide'!P272)-1,"")</f>
        <v/>
      </c>
      <c r="AQ271" s="8" t="str">
        <f>IFERROR(RANK('Stock Guide'!W272,'Stock Guide'!W:W,1)+COUNTIF('Stock Guide'!$W$6:'Stock Guide'!W272,'Stock Guide'!W272)-1,"")</f>
        <v/>
      </c>
    </row>
    <row r="272" spans="32:43" ht="17.25" customHeight="1" x14ac:dyDescent="0.25">
      <c r="AF272" s="6"/>
      <c r="AG272" s="6"/>
      <c r="AH272" s="7"/>
      <c r="AI272" s="8" t="str">
        <f>IFERROR(RANK('Stock Guide'!U273,'Stock Guide'!U:U,0)+COUNTIF('Stock Guide'!$U$6:'Stock Guide'!U273,'Stock Guide'!U273)-1,"")</f>
        <v/>
      </c>
      <c r="AJ272" s="8" t="str">
        <f>IFERROR(RANK('Stock Guide'!V273,'Stock Guide'!V:V,0)+COUNTIF('Stock Guide'!$V$6:'Stock Guide'!V273,'Stock Guide'!V273)-1,"")</f>
        <v/>
      </c>
      <c r="AK272" s="8" t="str">
        <f>IFERROR(RANK('Stock Guide'!W273,'Stock Guide'!W:W,0)+COUNTIF('Stock Guide'!$W$6:'Stock Guide'!W273,'Stock Guide'!W273)-1,"")</f>
        <v/>
      </c>
      <c r="AL272" s="8">
        <f>IFERROR(RANK('Stock Guide'!J273,'Stock Guide'!J:J,0)+COUNTIF('Stock Guide'!$J$6:'Stock Guide'!J273,'Stock Guide'!J273)-1,"")</f>
        <v>72</v>
      </c>
      <c r="AM272" s="8">
        <f>IFERROR(RANK('Stock Guide'!K273,'Stock Guide'!K:K,0)+COUNTIF('Stock Guide'!$K$6:'Stock Guide'!K273,'Stock Guide'!K273)-1,"")</f>
        <v>68</v>
      </c>
      <c r="AN272" s="8" t="str">
        <f>IFERROR(RANK('Stock Guide'!L273,'Stock Guide'!L:L,0)+COUNTIF('Stock Guide'!$L$6:'Stock Guide'!L273,'Stock Guide'!L273)-1,"")</f>
        <v/>
      </c>
      <c r="AO272" s="8" t="str">
        <f>IFERROR(RANK('Stock Guide'!N273,'Stock Guide'!N:N,0)+COUNTIF('Stock Guide'!$N$6:'Stock Guide'!N273,'Stock Guide'!N273)-1,"")</f>
        <v/>
      </c>
      <c r="AP272" s="8" t="str">
        <f>IFERROR(RANK('Stock Guide'!P273,'Stock Guide'!P:P,0)+COUNTIF('Stock Guide'!$P$6:'Stock Guide'!P273,'Stock Guide'!P273)-1,"")</f>
        <v/>
      </c>
      <c r="AQ272" s="8" t="str">
        <f>IFERROR(RANK('Stock Guide'!W273,'Stock Guide'!W:W,1)+COUNTIF('Stock Guide'!$W$6:'Stock Guide'!W273,'Stock Guide'!W273)-1,"")</f>
        <v/>
      </c>
    </row>
    <row r="273" spans="32:43" ht="17.25" customHeight="1" x14ac:dyDescent="0.25">
      <c r="AF273" s="6"/>
      <c r="AG273" s="6"/>
      <c r="AH273" s="7"/>
      <c r="AI273" s="8" t="str">
        <f>IFERROR(RANK('Stock Guide'!U274,'Stock Guide'!U:U,0)+COUNTIF('Stock Guide'!$U$6:'Stock Guide'!U274,'Stock Guide'!U274)-1,"")</f>
        <v/>
      </c>
      <c r="AJ273" s="8" t="str">
        <f>IFERROR(RANK('Stock Guide'!V274,'Stock Guide'!V:V,0)+COUNTIF('Stock Guide'!$V$6:'Stock Guide'!V274,'Stock Guide'!V274)-1,"")</f>
        <v/>
      </c>
      <c r="AK273" s="8" t="str">
        <f>IFERROR(RANK('Stock Guide'!W274,'Stock Guide'!W:W,0)+COUNTIF('Stock Guide'!$W$6:'Stock Guide'!W274,'Stock Guide'!W274)-1,"")</f>
        <v/>
      </c>
      <c r="AL273" s="8">
        <f>IFERROR(RANK('Stock Guide'!J274,'Stock Guide'!J:J,0)+COUNTIF('Stock Guide'!$J$6:'Stock Guide'!J274,'Stock Guide'!J274)-1,"")</f>
        <v>72</v>
      </c>
      <c r="AM273" s="8">
        <f>IFERROR(RANK('Stock Guide'!K274,'Stock Guide'!K:K,0)+COUNTIF('Stock Guide'!$K$6:'Stock Guide'!K274,'Stock Guide'!K274)-1,"")</f>
        <v>68</v>
      </c>
      <c r="AN273" s="8" t="str">
        <f>IFERROR(RANK('Stock Guide'!L274,'Stock Guide'!L:L,0)+COUNTIF('Stock Guide'!$L$6:'Stock Guide'!L274,'Stock Guide'!L274)-1,"")</f>
        <v/>
      </c>
      <c r="AO273" s="8" t="str">
        <f>IFERROR(RANK('Stock Guide'!N274,'Stock Guide'!N:N,0)+COUNTIF('Stock Guide'!$N$6:'Stock Guide'!N274,'Stock Guide'!N274)-1,"")</f>
        <v/>
      </c>
      <c r="AP273" s="8" t="str">
        <f>IFERROR(RANK('Stock Guide'!P274,'Stock Guide'!P:P,0)+COUNTIF('Stock Guide'!$P$6:'Stock Guide'!P274,'Stock Guide'!P274)-1,"")</f>
        <v/>
      </c>
      <c r="AQ273" s="8" t="str">
        <f>IFERROR(RANK('Stock Guide'!W274,'Stock Guide'!W:W,1)+COUNTIF('Stock Guide'!$W$6:'Stock Guide'!W274,'Stock Guide'!W274)-1,"")</f>
        <v/>
      </c>
    </row>
    <row r="274" spans="32:43" ht="17.25" customHeight="1" x14ac:dyDescent="0.25">
      <c r="AF274" s="6"/>
      <c r="AG274" s="6"/>
      <c r="AH274" s="7"/>
      <c r="AI274" s="8" t="str">
        <f>IFERROR(RANK('Stock Guide'!U275,'Stock Guide'!U:U,0)+COUNTIF('Stock Guide'!$U$6:'Stock Guide'!U275,'Stock Guide'!U275)-1,"")</f>
        <v/>
      </c>
      <c r="AJ274" s="8" t="str">
        <f>IFERROR(RANK('Stock Guide'!V275,'Stock Guide'!V:V,0)+COUNTIF('Stock Guide'!$V$6:'Stock Guide'!V275,'Stock Guide'!V275)-1,"")</f>
        <v/>
      </c>
      <c r="AK274" s="8" t="str">
        <f>IFERROR(RANK('Stock Guide'!W275,'Stock Guide'!W:W,0)+COUNTIF('Stock Guide'!$W$6:'Stock Guide'!W275,'Stock Guide'!W275)-1,"")</f>
        <v/>
      </c>
      <c r="AL274" s="8">
        <f>IFERROR(RANK('Stock Guide'!J275,'Stock Guide'!J:J,0)+COUNTIF('Stock Guide'!$J$6:'Stock Guide'!J275,'Stock Guide'!J275)-1,"")</f>
        <v>72</v>
      </c>
      <c r="AM274" s="8">
        <f>IFERROR(RANK('Stock Guide'!K275,'Stock Guide'!K:K,0)+COUNTIF('Stock Guide'!$K$6:'Stock Guide'!K275,'Stock Guide'!K275)-1,"")</f>
        <v>68</v>
      </c>
      <c r="AN274" s="8" t="str">
        <f>IFERROR(RANK('Stock Guide'!L275,'Stock Guide'!L:L,0)+COUNTIF('Stock Guide'!$L$6:'Stock Guide'!L275,'Stock Guide'!L275)-1,"")</f>
        <v/>
      </c>
      <c r="AO274" s="8" t="str">
        <f>IFERROR(RANK('Stock Guide'!N275,'Stock Guide'!N:N,0)+COUNTIF('Stock Guide'!$N$6:'Stock Guide'!N275,'Stock Guide'!N275)-1,"")</f>
        <v/>
      </c>
      <c r="AP274" s="8" t="str">
        <f>IFERROR(RANK('Stock Guide'!P275,'Stock Guide'!P:P,0)+COUNTIF('Stock Guide'!$P$6:'Stock Guide'!P275,'Stock Guide'!P275)-1,"")</f>
        <v/>
      </c>
      <c r="AQ274" s="8" t="str">
        <f>IFERROR(RANK('Stock Guide'!W275,'Stock Guide'!W:W,1)+COUNTIF('Stock Guide'!$W$6:'Stock Guide'!W275,'Stock Guide'!W275)-1,"")</f>
        <v/>
      </c>
    </row>
    <row r="275" spans="32:43" ht="17.25" customHeight="1" x14ac:dyDescent="0.25">
      <c r="AF275" s="6"/>
      <c r="AG275" s="6"/>
      <c r="AH275" s="7"/>
      <c r="AI275" s="8" t="str">
        <f>IFERROR(RANK('Stock Guide'!U276,'Stock Guide'!U:U,0)+COUNTIF('Stock Guide'!$U$6:'Stock Guide'!U276,'Stock Guide'!U276)-1,"")</f>
        <v/>
      </c>
      <c r="AJ275" s="8" t="str">
        <f>IFERROR(RANK('Stock Guide'!V276,'Stock Guide'!V:V,0)+COUNTIF('Stock Guide'!$V$6:'Stock Guide'!V276,'Stock Guide'!V276)-1,"")</f>
        <v/>
      </c>
      <c r="AK275" s="8" t="str">
        <f>IFERROR(RANK('Stock Guide'!W276,'Stock Guide'!W:W,0)+COUNTIF('Stock Guide'!$W$6:'Stock Guide'!W276,'Stock Guide'!W276)-1,"")</f>
        <v/>
      </c>
      <c r="AL275" s="8">
        <f>IFERROR(RANK('Stock Guide'!J276,'Stock Guide'!J:J,0)+COUNTIF('Stock Guide'!$J$6:'Stock Guide'!J276,'Stock Guide'!J276)-1,"")</f>
        <v>72</v>
      </c>
      <c r="AM275" s="8">
        <f>IFERROR(RANK('Stock Guide'!K276,'Stock Guide'!K:K,0)+COUNTIF('Stock Guide'!$K$6:'Stock Guide'!K276,'Stock Guide'!K276)-1,"")</f>
        <v>68</v>
      </c>
      <c r="AN275" s="8" t="str">
        <f>IFERROR(RANK('Stock Guide'!L276,'Stock Guide'!L:L,0)+COUNTIF('Stock Guide'!$L$6:'Stock Guide'!L276,'Stock Guide'!L276)-1,"")</f>
        <v/>
      </c>
      <c r="AO275" s="8" t="str">
        <f>IFERROR(RANK('Stock Guide'!N276,'Stock Guide'!N:N,0)+COUNTIF('Stock Guide'!$N$6:'Stock Guide'!N276,'Stock Guide'!N276)-1,"")</f>
        <v/>
      </c>
      <c r="AP275" s="8" t="str">
        <f>IFERROR(RANK('Stock Guide'!P276,'Stock Guide'!P:P,0)+COUNTIF('Stock Guide'!$P$6:'Stock Guide'!P276,'Stock Guide'!P276)-1,"")</f>
        <v/>
      </c>
      <c r="AQ275" s="8" t="str">
        <f>IFERROR(RANK('Stock Guide'!W276,'Stock Guide'!W:W,1)+COUNTIF('Stock Guide'!$W$6:'Stock Guide'!W276,'Stock Guide'!W276)-1,"")</f>
        <v/>
      </c>
    </row>
    <row r="276" spans="32:43" ht="17.25" customHeight="1" x14ac:dyDescent="0.25">
      <c r="AF276" s="6"/>
      <c r="AG276" s="6"/>
      <c r="AH276" s="7"/>
      <c r="AI276" s="8" t="str">
        <f>IFERROR(RANK('Stock Guide'!U277,'Stock Guide'!U:U,0)+COUNTIF('Stock Guide'!$U$6:'Stock Guide'!U277,'Stock Guide'!U277)-1,"")</f>
        <v/>
      </c>
      <c r="AJ276" s="8" t="str">
        <f>IFERROR(RANK('Stock Guide'!V277,'Stock Guide'!V:V,0)+COUNTIF('Stock Guide'!$V$6:'Stock Guide'!V277,'Stock Guide'!V277)-1,"")</f>
        <v/>
      </c>
      <c r="AK276" s="8" t="str">
        <f>IFERROR(RANK('Stock Guide'!W277,'Stock Guide'!W:W,0)+COUNTIF('Stock Guide'!$W$6:'Stock Guide'!W277,'Stock Guide'!W277)-1,"")</f>
        <v/>
      </c>
      <c r="AL276" s="8">
        <f>IFERROR(RANK('Stock Guide'!J277,'Stock Guide'!J:J,0)+COUNTIF('Stock Guide'!$J$6:'Stock Guide'!J277,'Stock Guide'!J277)-1,"")</f>
        <v>72</v>
      </c>
      <c r="AM276" s="8">
        <f>IFERROR(RANK('Stock Guide'!K277,'Stock Guide'!K:K,0)+COUNTIF('Stock Guide'!$K$6:'Stock Guide'!K277,'Stock Guide'!K277)-1,"")</f>
        <v>68</v>
      </c>
      <c r="AN276" s="8" t="str">
        <f>IFERROR(RANK('Stock Guide'!L277,'Stock Guide'!L:L,0)+COUNTIF('Stock Guide'!$L$6:'Stock Guide'!L277,'Stock Guide'!L277)-1,"")</f>
        <v/>
      </c>
      <c r="AO276" s="8" t="str">
        <f>IFERROR(RANK('Stock Guide'!N277,'Stock Guide'!N:N,0)+COUNTIF('Stock Guide'!$N$6:'Stock Guide'!N277,'Stock Guide'!N277)-1,"")</f>
        <v/>
      </c>
      <c r="AP276" s="8" t="str">
        <f>IFERROR(RANK('Stock Guide'!P277,'Stock Guide'!P:P,0)+COUNTIF('Stock Guide'!$P$6:'Stock Guide'!P277,'Stock Guide'!P277)-1,"")</f>
        <v/>
      </c>
      <c r="AQ276" s="8" t="str">
        <f>IFERROR(RANK('Stock Guide'!W277,'Stock Guide'!W:W,1)+COUNTIF('Stock Guide'!$W$6:'Stock Guide'!W277,'Stock Guide'!W277)-1,"")</f>
        <v/>
      </c>
    </row>
    <row r="277" spans="32:43" ht="17.25" customHeight="1" x14ac:dyDescent="0.25">
      <c r="AF277" s="6"/>
      <c r="AG277" s="6"/>
      <c r="AH277" s="7"/>
      <c r="AI277" s="8" t="str">
        <f>IFERROR(RANK('Stock Guide'!U278,'Stock Guide'!U:U,0)+COUNTIF('Stock Guide'!$U$6:'Stock Guide'!U278,'Stock Guide'!U278)-1,"")</f>
        <v/>
      </c>
      <c r="AJ277" s="8" t="str">
        <f>IFERROR(RANK('Stock Guide'!V278,'Stock Guide'!V:V,0)+COUNTIF('Stock Guide'!$V$6:'Stock Guide'!V278,'Stock Guide'!V278)-1,"")</f>
        <v/>
      </c>
      <c r="AK277" s="8" t="str">
        <f>IFERROR(RANK('Stock Guide'!W278,'Stock Guide'!W:W,0)+COUNTIF('Stock Guide'!$W$6:'Stock Guide'!W278,'Stock Guide'!W278)-1,"")</f>
        <v/>
      </c>
      <c r="AL277" s="8">
        <f>IFERROR(RANK('Stock Guide'!J278,'Stock Guide'!J:J,0)+COUNTIF('Stock Guide'!$J$6:'Stock Guide'!J278,'Stock Guide'!J278)-1,"")</f>
        <v>72</v>
      </c>
      <c r="AM277" s="8">
        <f>IFERROR(RANK('Stock Guide'!K278,'Stock Guide'!K:K,0)+COUNTIF('Stock Guide'!$K$6:'Stock Guide'!K278,'Stock Guide'!K278)-1,"")</f>
        <v>68</v>
      </c>
      <c r="AN277" s="8" t="str">
        <f>IFERROR(RANK('Stock Guide'!L278,'Stock Guide'!L:L,0)+COUNTIF('Stock Guide'!$L$6:'Stock Guide'!L278,'Stock Guide'!L278)-1,"")</f>
        <v/>
      </c>
      <c r="AO277" s="8" t="str">
        <f>IFERROR(RANK('Stock Guide'!N278,'Stock Guide'!N:N,0)+COUNTIF('Stock Guide'!$N$6:'Stock Guide'!N278,'Stock Guide'!N278)-1,"")</f>
        <v/>
      </c>
      <c r="AP277" s="8" t="str">
        <f>IFERROR(RANK('Stock Guide'!P278,'Stock Guide'!P:P,0)+COUNTIF('Stock Guide'!$P$6:'Stock Guide'!P278,'Stock Guide'!P278)-1,"")</f>
        <v/>
      </c>
      <c r="AQ277" s="8" t="str">
        <f>IFERROR(RANK('Stock Guide'!W278,'Stock Guide'!W:W,1)+COUNTIF('Stock Guide'!$W$6:'Stock Guide'!W278,'Stock Guide'!W278)-1,"")</f>
        <v/>
      </c>
    </row>
    <row r="278" spans="32:43" ht="17.25" customHeight="1" x14ac:dyDescent="0.25">
      <c r="AF278" s="6"/>
      <c r="AG278" s="6"/>
      <c r="AH278" s="7"/>
      <c r="AI278" s="8" t="str">
        <f>IFERROR(RANK('Stock Guide'!U279,'Stock Guide'!U:U,0)+COUNTIF('Stock Guide'!$U$6:'Stock Guide'!U279,'Stock Guide'!U279)-1,"")</f>
        <v/>
      </c>
      <c r="AJ278" s="8" t="str">
        <f>IFERROR(RANK('Stock Guide'!V279,'Stock Guide'!V:V,0)+COUNTIF('Stock Guide'!$V$6:'Stock Guide'!V279,'Stock Guide'!V279)-1,"")</f>
        <v/>
      </c>
      <c r="AK278" s="8" t="str">
        <f>IFERROR(RANK('Stock Guide'!W279,'Stock Guide'!W:W,0)+COUNTIF('Stock Guide'!$W$6:'Stock Guide'!W279,'Stock Guide'!W279)-1,"")</f>
        <v/>
      </c>
      <c r="AL278" s="8">
        <f>IFERROR(RANK('Stock Guide'!J279,'Stock Guide'!J:J,0)+COUNTIF('Stock Guide'!$J$6:'Stock Guide'!J279,'Stock Guide'!J279)-1,"")</f>
        <v>72</v>
      </c>
      <c r="AM278" s="8">
        <f>IFERROR(RANK('Stock Guide'!K279,'Stock Guide'!K:K,0)+COUNTIF('Stock Guide'!$K$6:'Stock Guide'!K279,'Stock Guide'!K279)-1,"")</f>
        <v>68</v>
      </c>
      <c r="AN278" s="8" t="str">
        <f>IFERROR(RANK('Stock Guide'!L279,'Stock Guide'!L:L,0)+COUNTIF('Stock Guide'!$L$6:'Stock Guide'!L279,'Stock Guide'!L279)-1,"")</f>
        <v/>
      </c>
      <c r="AO278" s="8" t="str">
        <f>IFERROR(RANK('Stock Guide'!N279,'Stock Guide'!N:N,0)+COUNTIF('Stock Guide'!$N$6:'Stock Guide'!N279,'Stock Guide'!N279)-1,"")</f>
        <v/>
      </c>
      <c r="AP278" s="8" t="str">
        <f>IFERROR(RANK('Stock Guide'!P279,'Stock Guide'!P:P,0)+COUNTIF('Stock Guide'!$P$6:'Stock Guide'!P279,'Stock Guide'!P279)-1,"")</f>
        <v/>
      </c>
      <c r="AQ278" s="8" t="str">
        <f>IFERROR(RANK('Stock Guide'!W279,'Stock Guide'!W:W,1)+COUNTIF('Stock Guide'!$W$6:'Stock Guide'!W279,'Stock Guide'!W279)-1,"")</f>
        <v/>
      </c>
    </row>
    <row r="279" spans="32:43" ht="17.25" customHeight="1" x14ac:dyDescent="0.25">
      <c r="AF279" s="6"/>
      <c r="AG279" s="6"/>
      <c r="AH279" s="7"/>
      <c r="AI279" s="8" t="str">
        <f>IFERROR(RANK('Stock Guide'!U280,'Stock Guide'!U:U,0)+COUNTIF('Stock Guide'!$U$6:'Stock Guide'!U280,'Stock Guide'!U280)-1,"")</f>
        <v/>
      </c>
      <c r="AJ279" s="8" t="str">
        <f>IFERROR(RANK('Stock Guide'!V280,'Stock Guide'!V:V,0)+COUNTIF('Stock Guide'!$V$6:'Stock Guide'!V280,'Stock Guide'!V280)-1,"")</f>
        <v/>
      </c>
      <c r="AK279" s="8" t="str">
        <f>IFERROR(RANK('Stock Guide'!W280,'Stock Guide'!W:W,0)+COUNTIF('Stock Guide'!$W$6:'Stock Guide'!W280,'Stock Guide'!W280)-1,"")</f>
        <v/>
      </c>
      <c r="AL279" s="8">
        <f>IFERROR(RANK('Stock Guide'!J280,'Stock Guide'!J:J,0)+COUNTIF('Stock Guide'!$J$6:'Stock Guide'!J280,'Stock Guide'!J280)-1,"")</f>
        <v>72</v>
      </c>
      <c r="AM279" s="8">
        <f>IFERROR(RANK('Stock Guide'!K280,'Stock Guide'!K:K,0)+COUNTIF('Stock Guide'!$K$6:'Stock Guide'!K280,'Stock Guide'!K280)-1,"")</f>
        <v>68</v>
      </c>
      <c r="AN279" s="8" t="str">
        <f>IFERROR(RANK('Stock Guide'!L280,'Stock Guide'!L:L,0)+COUNTIF('Stock Guide'!$L$6:'Stock Guide'!L280,'Stock Guide'!L280)-1,"")</f>
        <v/>
      </c>
      <c r="AO279" s="8" t="str">
        <f>IFERROR(RANK('Stock Guide'!N280,'Stock Guide'!N:N,0)+COUNTIF('Stock Guide'!$N$6:'Stock Guide'!N280,'Stock Guide'!N280)-1,"")</f>
        <v/>
      </c>
      <c r="AP279" s="8" t="str">
        <f>IFERROR(RANK('Stock Guide'!P280,'Stock Guide'!P:P,0)+COUNTIF('Stock Guide'!$P$6:'Stock Guide'!P280,'Stock Guide'!P280)-1,"")</f>
        <v/>
      </c>
      <c r="AQ279" s="8" t="str">
        <f>IFERROR(RANK('Stock Guide'!W280,'Stock Guide'!W:W,1)+COUNTIF('Stock Guide'!$W$6:'Stock Guide'!W280,'Stock Guide'!W280)-1,"")</f>
        <v/>
      </c>
    </row>
    <row r="280" spans="32:43" ht="17.25" customHeight="1" x14ac:dyDescent="0.25">
      <c r="AF280" s="6"/>
      <c r="AG280" s="6"/>
      <c r="AH280" s="7"/>
      <c r="AI280" s="8" t="str">
        <f>IFERROR(RANK('Stock Guide'!U281,'Stock Guide'!U:U,0)+COUNTIF('Stock Guide'!$U$6:'Stock Guide'!U281,'Stock Guide'!U281)-1,"")</f>
        <v/>
      </c>
      <c r="AJ280" s="8" t="str">
        <f>IFERROR(RANK('Stock Guide'!V281,'Stock Guide'!V:V,0)+COUNTIF('Stock Guide'!$V$6:'Stock Guide'!V281,'Stock Guide'!V281)-1,"")</f>
        <v/>
      </c>
      <c r="AK280" s="8" t="str">
        <f>IFERROR(RANK('Stock Guide'!W281,'Stock Guide'!W:W,0)+COUNTIF('Stock Guide'!$W$6:'Stock Guide'!W281,'Stock Guide'!W281)-1,"")</f>
        <v/>
      </c>
      <c r="AL280" s="8">
        <f>IFERROR(RANK('Stock Guide'!J281,'Stock Guide'!J:J,0)+COUNTIF('Stock Guide'!$J$6:'Stock Guide'!J281,'Stock Guide'!J281)-1,"")</f>
        <v>72</v>
      </c>
      <c r="AM280" s="8">
        <f>IFERROR(RANK('Stock Guide'!K281,'Stock Guide'!K:K,0)+COUNTIF('Stock Guide'!$K$6:'Stock Guide'!K281,'Stock Guide'!K281)-1,"")</f>
        <v>68</v>
      </c>
      <c r="AN280" s="8" t="str">
        <f>IFERROR(RANK('Stock Guide'!L281,'Stock Guide'!L:L,0)+COUNTIF('Stock Guide'!$L$6:'Stock Guide'!L281,'Stock Guide'!L281)-1,"")</f>
        <v/>
      </c>
      <c r="AO280" s="8" t="str">
        <f>IFERROR(RANK('Stock Guide'!N281,'Stock Guide'!N:N,0)+COUNTIF('Stock Guide'!$N$6:'Stock Guide'!N281,'Stock Guide'!N281)-1,"")</f>
        <v/>
      </c>
      <c r="AP280" s="8" t="str">
        <f>IFERROR(RANK('Stock Guide'!P281,'Stock Guide'!P:P,0)+COUNTIF('Stock Guide'!$P$6:'Stock Guide'!P281,'Stock Guide'!P281)-1,"")</f>
        <v/>
      </c>
      <c r="AQ280" s="8" t="str">
        <f>IFERROR(RANK('Stock Guide'!W281,'Stock Guide'!W:W,1)+COUNTIF('Stock Guide'!$W$6:'Stock Guide'!W281,'Stock Guide'!W281)-1,"")</f>
        <v/>
      </c>
    </row>
    <row r="281" spans="32:43" ht="17.25" customHeight="1" x14ac:dyDescent="0.25">
      <c r="AF281" s="6"/>
      <c r="AG281" s="6"/>
      <c r="AH281" s="7"/>
      <c r="AI281" s="8" t="str">
        <f>IFERROR(RANK('Stock Guide'!U282,'Stock Guide'!U:U,0)+COUNTIF('Stock Guide'!$U$6:'Stock Guide'!U282,'Stock Guide'!U282)-1,"")</f>
        <v/>
      </c>
      <c r="AJ281" s="8" t="str">
        <f>IFERROR(RANK('Stock Guide'!V282,'Stock Guide'!V:V,0)+COUNTIF('Stock Guide'!$V$6:'Stock Guide'!V282,'Stock Guide'!V282)-1,"")</f>
        <v/>
      </c>
      <c r="AK281" s="8" t="str">
        <f>IFERROR(RANK('Stock Guide'!W282,'Stock Guide'!W:W,0)+COUNTIF('Stock Guide'!$W$6:'Stock Guide'!W282,'Stock Guide'!W282)-1,"")</f>
        <v/>
      </c>
      <c r="AL281" s="8">
        <f>IFERROR(RANK('Stock Guide'!J282,'Stock Guide'!J:J,0)+COUNTIF('Stock Guide'!$J$6:'Stock Guide'!J282,'Stock Guide'!J282)-1,"")</f>
        <v>72</v>
      </c>
      <c r="AM281" s="8">
        <f>IFERROR(RANK('Stock Guide'!K282,'Stock Guide'!K:K,0)+COUNTIF('Stock Guide'!$K$6:'Stock Guide'!K282,'Stock Guide'!K282)-1,"")</f>
        <v>68</v>
      </c>
      <c r="AN281" s="8" t="str">
        <f>IFERROR(RANK('Stock Guide'!L282,'Stock Guide'!L:L,0)+COUNTIF('Stock Guide'!$L$6:'Stock Guide'!L282,'Stock Guide'!L282)-1,"")</f>
        <v/>
      </c>
      <c r="AO281" s="8" t="str">
        <f>IFERROR(RANK('Stock Guide'!N282,'Stock Guide'!N:N,0)+COUNTIF('Stock Guide'!$N$6:'Stock Guide'!N282,'Stock Guide'!N282)-1,"")</f>
        <v/>
      </c>
      <c r="AP281" s="8" t="str">
        <f>IFERROR(RANK('Stock Guide'!P282,'Stock Guide'!P:P,0)+COUNTIF('Stock Guide'!$P$6:'Stock Guide'!P282,'Stock Guide'!P282)-1,"")</f>
        <v/>
      </c>
      <c r="AQ281" s="8" t="str">
        <f>IFERROR(RANK('Stock Guide'!W282,'Stock Guide'!W:W,1)+COUNTIF('Stock Guide'!$W$6:'Stock Guide'!W282,'Stock Guide'!W282)-1,"")</f>
        <v/>
      </c>
    </row>
    <row r="282" spans="32:43" ht="17.25" customHeight="1" x14ac:dyDescent="0.25">
      <c r="AF282" s="6"/>
      <c r="AG282" s="6"/>
      <c r="AH282" s="7"/>
      <c r="AI282" s="8" t="str">
        <f>IFERROR(RANK('Stock Guide'!U283,'Stock Guide'!U:U,0)+COUNTIF('Stock Guide'!$U$6:'Stock Guide'!U283,'Stock Guide'!U283)-1,"")</f>
        <v/>
      </c>
      <c r="AJ282" s="8" t="str">
        <f>IFERROR(RANK('Stock Guide'!V283,'Stock Guide'!V:V,0)+COUNTIF('Stock Guide'!$V$6:'Stock Guide'!V283,'Stock Guide'!V283)-1,"")</f>
        <v/>
      </c>
      <c r="AK282" s="8" t="str">
        <f>IFERROR(RANK('Stock Guide'!W283,'Stock Guide'!W:W,0)+COUNTIF('Stock Guide'!$W$6:'Stock Guide'!W283,'Stock Guide'!W283)-1,"")</f>
        <v/>
      </c>
      <c r="AL282" s="8">
        <f>IFERROR(RANK('Stock Guide'!J283,'Stock Guide'!J:J,0)+COUNTIF('Stock Guide'!$J$6:'Stock Guide'!J283,'Stock Guide'!J283)-1,"")</f>
        <v>72</v>
      </c>
      <c r="AM282" s="8">
        <f>IFERROR(RANK('Stock Guide'!K283,'Stock Guide'!K:K,0)+COUNTIF('Stock Guide'!$K$6:'Stock Guide'!K283,'Stock Guide'!K283)-1,"")</f>
        <v>68</v>
      </c>
      <c r="AN282" s="8" t="str">
        <f>IFERROR(RANK('Stock Guide'!L283,'Stock Guide'!L:L,0)+COUNTIF('Stock Guide'!$L$6:'Stock Guide'!L283,'Stock Guide'!L283)-1,"")</f>
        <v/>
      </c>
      <c r="AO282" s="8" t="str">
        <f>IFERROR(RANK('Stock Guide'!N283,'Stock Guide'!N:N,0)+COUNTIF('Stock Guide'!$N$6:'Stock Guide'!N283,'Stock Guide'!N283)-1,"")</f>
        <v/>
      </c>
      <c r="AP282" s="8" t="str">
        <f>IFERROR(RANK('Stock Guide'!P283,'Stock Guide'!P:P,0)+COUNTIF('Stock Guide'!$P$6:'Stock Guide'!P283,'Stock Guide'!P283)-1,"")</f>
        <v/>
      </c>
      <c r="AQ282" s="8" t="str">
        <f>IFERROR(RANK('Stock Guide'!W283,'Stock Guide'!W:W,1)+COUNTIF('Stock Guide'!$W$6:'Stock Guide'!W283,'Stock Guide'!W283)-1,"")</f>
        <v/>
      </c>
    </row>
    <row r="283" spans="32:43" ht="17.25" customHeight="1" x14ac:dyDescent="0.25">
      <c r="AF283" s="6"/>
      <c r="AG283" s="6"/>
      <c r="AH283" s="7"/>
      <c r="AI283" s="8" t="str">
        <f>IFERROR(RANK('Stock Guide'!U284,'Stock Guide'!U:U,0)+COUNTIF('Stock Guide'!$U$6:'Stock Guide'!U284,'Stock Guide'!U284)-1,"")</f>
        <v/>
      </c>
      <c r="AJ283" s="8" t="str">
        <f>IFERROR(RANK('Stock Guide'!V284,'Stock Guide'!V:V,0)+COUNTIF('Stock Guide'!$V$6:'Stock Guide'!V284,'Stock Guide'!V284)-1,"")</f>
        <v/>
      </c>
      <c r="AK283" s="8" t="str">
        <f>IFERROR(RANK('Stock Guide'!W284,'Stock Guide'!W:W,0)+COUNTIF('Stock Guide'!$W$6:'Stock Guide'!W284,'Stock Guide'!W284)-1,"")</f>
        <v/>
      </c>
      <c r="AL283" s="8">
        <f>IFERROR(RANK('Stock Guide'!J284,'Stock Guide'!J:J,0)+COUNTIF('Stock Guide'!$J$6:'Stock Guide'!J284,'Stock Guide'!J284)-1,"")</f>
        <v>72</v>
      </c>
      <c r="AM283" s="8">
        <f>IFERROR(RANK('Stock Guide'!K284,'Stock Guide'!K:K,0)+COUNTIF('Stock Guide'!$K$6:'Stock Guide'!K284,'Stock Guide'!K284)-1,"")</f>
        <v>68</v>
      </c>
      <c r="AN283" s="8" t="str">
        <f>IFERROR(RANK('Stock Guide'!L284,'Stock Guide'!L:L,0)+COUNTIF('Stock Guide'!$L$6:'Stock Guide'!L284,'Stock Guide'!L284)-1,"")</f>
        <v/>
      </c>
      <c r="AO283" s="8" t="str">
        <f>IFERROR(RANK('Stock Guide'!N284,'Stock Guide'!N:N,0)+COUNTIF('Stock Guide'!$N$6:'Stock Guide'!N284,'Stock Guide'!N284)-1,"")</f>
        <v/>
      </c>
      <c r="AP283" s="8" t="str">
        <f>IFERROR(RANK('Stock Guide'!P284,'Stock Guide'!P:P,0)+COUNTIF('Stock Guide'!$P$6:'Stock Guide'!P284,'Stock Guide'!P284)-1,"")</f>
        <v/>
      </c>
      <c r="AQ283" s="8" t="str">
        <f>IFERROR(RANK('Stock Guide'!W284,'Stock Guide'!W:W,1)+COUNTIF('Stock Guide'!$W$6:'Stock Guide'!W284,'Stock Guide'!W284)-1,"")</f>
        <v/>
      </c>
    </row>
    <row r="284" spans="32:43" ht="17.25" customHeight="1" x14ac:dyDescent="0.25">
      <c r="AF284" s="6"/>
      <c r="AG284" s="6"/>
      <c r="AH284" s="7"/>
      <c r="AI284" s="8" t="str">
        <f>IFERROR(RANK('Stock Guide'!U285,'Stock Guide'!U:U,0)+COUNTIF('Stock Guide'!$U$6:'Stock Guide'!U285,'Stock Guide'!U285)-1,"")</f>
        <v/>
      </c>
      <c r="AJ284" s="8" t="str">
        <f>IFERROR(RANK('Stock Guide'!V285,'Stock Guide'!V:V,0)+COUNTIF('Stock Guide'!$V$6:'Stock Guide'!V285,'Stock Guide'!V285)-1,"")</f>
        <v/>
      </c>
      <c r="AK284" s="8" t="str">
        <f>IFERROR(RANK('Stock Guide'!W285,'Stock Guide'!W:W,0)+COUNTIF('Stock Guide'!$W$6:'Stock Guide'!W285,'Stock Guide'!W285)-1,"")</f>
        <v/>
      </c>
      <c r="AL284" s="8">
        <f>IFERROR(RANK('Stock Guide'!J285,'Stock Guide'!J:J,0)+COUNTIF('Stock Guide'!$J$6:'Stock Guide'!J285,'Stock Guide'!J285)-1,"")</f>
        <v>72</v>
      </c>
      <c r="AM284" s="8">
        <f>IFERROR(RANK('Stock Guide'!K285,'Stock Guide'!K:K,0)+COUNTIF('Stock Guide'!$K$6:'Stock Guide'!K285,'Stock Guide'!K285)-1,"")</f>
        <v>68</v>
      </c>
      <c r="AN284" s="8" t="str">
        <f>IFERROR(RANK('Stock Guide'!L285,'Stock Guide'!L:L,0)+COUNTIF('Stock Guide'!$L$6:'Stock Guide'!L285,'Stock Guide'!L285)-1,"")</f>
        <v/>
      </c>
      <c r="AO284" s="8" t="str">
        <f>IFERROR(RANK('Stock Guide'!N285,'Stock Guide'!N:N,0)+COUNTIF('Stock Guide'!$N$6:'Stock Guide'!N285,'Stock Guide'!N285)-1,"")</f>
        <v/>
      </c>
      <c r="AP284" s="8" t="str">
        <f>IFERROR(RANK('Stock Guide'!P285,'Stock Guide'!P:P,0)+COUNTIF('Stock Guide'!$P$6:'Stock Guide'!P285,'Stock Guide'!P285)-1,"")</f>
        <v/>
      </c>
      <c r="AQ284" s="8" t="str">
        <f>IFERROR(RANK('Stock Guide'!W285,'Stock Guide'!W:W,1)+COUNTIF('Stock Guide'!$W$6:'Stock Guide'!W285,'Stock Guide'!W285)-1,"")</f>
        <v/>
      </c>
    </row>
    <row r="285" spans="32:43" ht="17.25" customHeight="1" x14ac:dyDescent="0.25">
      <c r="AF285" s="6"/>
      <c r="AG285" s="6"/>
      <c r="AH285" s="7"/>
      <c r="AI285" s="8" t="str">
        <f>IFERROR(RANK('Stock Guide'!U286,'Stock Guide'!U:U,0)+COUNTIF('Stock Guide'!$U$6:'Stock Guide'!U286,'Stock Guide'!U286)-1,"")</f>
        <v/>
      </c>
      <c r="AJ285" s="8" t="str">
        <f>IFERROR(RANK('Stock Guide'!V286,'Stock Guide'!V:V,0)+COUNTIF('Stock Guide'!$V$6:'Stock Guide'!V286,'Stock Guide'!V286)-1,"")</f>
        <v/>
      </c>
      <c r="AK285" s="8" t="str">
        <f>IFERROR(RANK('Stock Guide'!W286,'Stock Guide'!W:W,0)+COUNTIF('Stock Guide'!$W$6:'Stock Guide'!W286,'Stock Guide'!W286)-1,"")</f>
        <v/>
      </c>
      <c r="AL285" s="8">
        <f>IFERROR(RANK('Stock Guide'!J286,'Stock Guide'!J:J,0)+COUNTIF('Stock Guide'!$J$6:'Stock Guide'!J286,'Stock Guide'!J286)-1,"")</f>
        <v>72</v>
      </c>
      <c r="AM285" s="8">
        <f>IFERROR(RANK('Stock Guide'!K286,'Stock Guide'!K:K,0)+COUNTIF('Stock Guide'!$K$6:'Stock Guide'!K286,'Stock Guide'!K286)-1,"")</f>
        <v>68</v>
      </c>
      <c r="AN285" s="8" t="str">
        <f>IFERROR(RANK('Stock Guide'!L286,'Stock Guide'!L:L,0)+COUNTIF('Stock Guide'!$L$6:'Stock Guide'!L286,'Stock Guide'!L286)-1,"")</f>
        <v/>
      </c>
      <c r="AO285" s="8" t="str">
        <f>IFERROR(RANK('Stock Guide'!N286,'Stock Guide'!N:N,0)+COUNTIF('Stock Guide'!$N$6:'Stock Guide'!N286,'Stock Guide'!N286)-1,"")</f>
        <v/>
      </c>
      <c r="AP285" s="8" t="str">
        <f>IFERROR(RANK('Stock Guide'!P286,'Stock Guide'!P:P,0)+COUNTIF('Stock Guide'!$P$6:'Stock Guide'!P286,'Stock Guide'!P286)-1,"")</f>
        <v/>
      </c>
      <c r="AQ285" s="8" t="str">
        <f>IFERROR(RANK('Stock Guide'!W286,'Stock Guide'!W:W,1)+COUNTIF('Stock Guide'!$W$6:'Stock Guide'!W286,'Stock Guide'!W286)-1,"")</f>
        <v/>
      </c>
    </row>
    <row r="286" spans="32:43" ht="17.25" customHeight="1" x14ac:dyDescent="0.25">
      <c r="AF286" s="6"/>
      <c r="AG286" s="6"/>
      <c r="AH286" s="7"/>
      <c r="AI286" s="8" t="str">
        <f>IFERROR(RANK('Stock Guide'!U287,'Stock Guide'!U:U,0)+COUNTIF('Stock Guide'!$U$6:'Stock Guide'!U287,'Stock Guide'!U287)-1,"")</f>
        <v/>
      </c>
      <c r="AJ286" s="8" t="str">
        <f>IFERROR(RANK('Stock Guide'!V287,'Stock Guide'!V:V,0)+COUNTIF('Stock Guide'!$V$6:'Stock Guide'!V287,'Stock Guide'!V287)-1,"")</f>
        <v/>
      </c>
      <c r="AK286" s="8" t="str">
        <f>IFERROR(RANK('Stock Guide'!W287,'Stock Guide'!W:W,0)+COUNTIF('Stock Guide'!$W$6:'Stock Guide'!W287,'Stock Guide'!W287)-1,"")</f>
        <v/>
      </c>
      <c r="AL286" s="8">
        <f>IFERROR(RANK('Stock Guide'!J287,'Stock Guide'!J:J,0)+COUNTIF('Stock Guide'!$J$6:'Stock Guide'!J287,'Stock Guide'!J287)-1,"")</f>
        <v>72</v>
      </c>
      <c r="AM286" s="8">
        <f>IFERROR(RANK('Stock Guide'!K287,'Stock Guide'!K:K,0)+COUNTIF('Stock Guide'!$K$6:'Stock Guide'!K287,'Stock Guide'!K287)-1,"")</f>
        <v>68</v>
      </c>
      <c r="AN286" s="8" t="str">
        <f>IFERROR(RANK('Stock Guide'!L287,'Stock Guide'!L:L,0)+COUNTIF('Stock Guide'!$L$6:'Stock Guide'!L287,'Stock Guide'!L287)-1,"")</f>
        <v/>
      </c>
      <c r="AO286" s="8" t="str">
        <f>IFERROR(RANK('Stock Guide'!N287,'Stock Guide'!N:N,0)+COUNTIF('Stock Guide'!$N$6:'Stock Guide'!N287,'Stock Guide'!N287)-1,"")</f>
        <v/>
      </c>
      <c r="AP286" s="8" t="str">
        <f>IFERROR(RANK('Stock Guide'!P287,'Stock Guide'!P:P,0)+COUNTIF('Stock Guide'!$P$6:'Stock Guide'!P287,'Stock Guide'!P287)-1,"")</f>
        <v/>
      </c>
      <c r="AQ286" s="8" t="str">
        <f>IFERROR(RANK('Stock Guide'!W287,'Stock Guide'!W:W,1)+COUNTIF('Stock Guide'!$W$6:'Stock Guide'!W287,'Stock Guide'!W287)-1,"")</f>
        <v/>
      </c>
    </row>
    <row r="287" spans="32:43" ht="17.25" customHeight="1" x14ac:dyDescent="0.25">
      <c r="AF287" s="6"/>
      <c r="AG287" s="6"/>
      <c r="AH287" s="7"/>
      <c r="AI287" s="8" t="str">
        <f>IFERROR(RANK('Stock Guide'!U288,'Stock Guide'!U:U,0)+COUNTIF('Stock Guide'!$U$6:'Stock Guide'!U288,'Stock Guide'!U288)-1,"")</f>
        <v/>
      </c>
      <c r="AJ287" s="8" t="str">
        <f>IFERROR(RANK('Stock Guide'!V288,'Stock Guide'!V:V,0)+COUNTIF('Stock Guide'!$V$6:'Stock Guide'!V288,'Stock Guide'!V288)-1,"")</f>
        <v/>
      </c>
      <c r="AK287" s="8" t="str">
        <f>IFERROR(RANK('Stock Guide'!W288,'Stock Guide'!W:W,0)+COUNTIF('Stock Guide'!$W$6:'Stock Guide'!W288,'Stock Guide'!W288)-1,"")</f>
        <v/>
      </c>
      <c r="AL287" s="8">
        <f>IFERROR(RANK('Stock Guide'!J288,'Stock Guide'!J:J,0)+COUNTIF('Stock Guide'!$J$6:'Stock Guide'!J288,'Stock Guide'!J288)-1,"")</f>
        <v>72</v>
      </c>
      <c r="AM287" s="8">
        <f>IFERROR(RANK('Stock Guide'!K288,'Stock Guide'!K:K,0)+COUNTIF('Stock Guide'!$K$6:'Stock Guide'!K288,'Stock Guide'!K288)-1,"")</f>
        <v>68</v>
      </c>
      <c r="AN287" s="8" t="str">
        <f>IFERROR(RANK('Stock Guide'!L288,'Stock Guide'!L:L,0)+COUNTIF('Stock Guide'!$L$6:'Stock Guide'!L288,'Stock Guide'!L288)-1,"")</f>
        <v/>
      </c>
      <c r="AO287" s="8" t="str">
        <f>IFERROR(RANK('Stock Guide'!N288,'Stock Guide'!N:N,0)+COUNTIF('Stock Guide'!$N$6:'Stock Guide'!N288,'Stock Guide'!N288)-1,"")</f>
        <v/>
      </c>
      <c r="AP287" s="8" t="str">
        <f>IFERROR(RANK('Stock Guide'!P288,'Stock Guide'!P:P,0)+COUNTIF('Stock Guide'!$P$6:'Stock Guide'!P288,'Stock Guide'!P288)-1,"")</f>
        <v/>
      </c>
      <c r="AQ287" s="8" t="str">
        <f>IFERROR(RANK('Stock Guide'!W288,'Stock Guide'!W:W,1)+COUNTIF('Stock Guide'!$W$6:'Stock Guide'!W288,'Stock Guide'!W288)-1,"")</f>
        <v/>
      </c>
    </row>
    <row r="288" spans="32:43" ht="17.25" customHeight="1" x14ac:dyDescent="0.25">
      <c r="AF288" s="6"/>
      <c r="AG288" s="6"/>
      <c r="AH288" s="7"/>
      <c r="AI288" s="8" t="str">
        <f>IFERROR(RANK('Stock Guide'!U289,'Stock Guide'!U:U,0)+COUNTIF('Stock Guide'!$U$6:'Stock Guide'!U289,'Stock Guide'!U289)-1,"")</f>
        <v/>
      </c>
      <c r="AJ288" s="8" t="str">
        <f>IFERROR(RANK('Stock Guide'!V289,'Stock Guide'!V:V,0)+COUNTIF('Stock Guide'!$V$6:'Stock Guide'!V289,'Stock Guide'!V289)-1,"")</f>
        <v/>
      </c>
      <c r="AK288" s="8" t="str">
        <f>IFERROR(RANK('Stock Guide'!W289,'Stock Guide'!W:W,0)+COUNTIF('Stock Guide'!$W$6:'Stock Guide'!W289,'Stock Guide'!W289)-1,"")</f>
        <v/>
      </c>
      <c r="AL288" s="8">
        <f>IFERROR(RANK('Stock Guide'!J289,'Stock Guide'!J:J,0)+COUNTIF('Stock Guide'!$J$6:'Stock Guide'!J289,'Stock Guide'!J289)-1,"")</f>
        <v>72</v>
      </c>
      <c r="AM288" s="8">
        <f>IFERROR(RANK('Stock Guide'!K289,'Stock Guide'!K:K,0)+COUNTIF('Stock Guide'!$K$6:'Stock Guide'!K289,'Stock Guide'!K289)-1,"")</f>
        <v>68</v>
      </c>
      <c r="AN288" s="8" t="str">
        <f>IFERROR(RANK('Stock Guide'!L289,'Stock Guide'!L:L,0)+COUNTIF('Stock Guide'!$L$6:'Stock Guide'!L289,'Stock Guide'!L289)-1,"")</f>
        <v/>
      </c>
      <c r="AO288" s="8" t="str">
        <f>IFERROR(RANK('Stock Guide'!N289,'Stock Guide'!N:N,0)+COUNTIF('Stock Guide'!$N$6:'Stock Guide'!N289,'Stock Guide'!N289)-1,"")</f>
        <v/>
      </c>
      <c r="AP288" s="8" t="str">
        <f>IFERROR(RANK('Stock Guide'!P289,'Stock Guide'!P:P,0)+COUNTIF('Stock Guide'!$P$6:'Stock Guide'!P289,'Stock Guide'!P289)-1,"")</f>
        <v/>
      </c>
      <c r="AQ288" s="8" t="str">
        <f>IFERROR(RANK('Stock Guide'!W289,'Stock Guide'!W:W,1)+COUNTIF('Stock Guide'!$W$6:'Stock Guide'!W289,'Stock Guide'!W289)-1,"")</f>
        <v/>
      </c>
    </row>
    <row r="289" spans="32:43" ht="17.25" customHeight="1" x14ac:dyDescent="0.25">
      <c r="AF289" s="6"/>
      <c r="AG289" s="6"/>
      <c r="AH289" s="7"/>
      <c r="AI289" s="8" t="str">
        <f>IFERROR(RANK('Stock Guide'!U290,'Stock Guide'!U:U,0)+COUNTIF('Stock Guide'!$U$6:'Stock Guide'!U290,'Stock Guide'!U290)-1,"")</f>
        <v/>
      </c>
      <c r="AJ289" s="8" t="str">
        <f>IFERROR(RANK('Stock Guide'!V290,'Stock Guide'!V:V,0)+COUNTIF('Stock Guide'!$V$6:'Stock Guide'!V290,'Stock Guide'!V290)-1,"")</f>
        <v/>
      </c>
      <c r="AK289" s="8" t="str">
        <f>IFERROR(RANK('Stock Guide'!W290,'Stock Guide'!W:W,0)+COUNTIF('Stock Guide'!$W$6:'Stock Guide'!W290,'Stock Guide'!W290)-1,"")</f>
        <v/>
      </c>
      <c r="AL289" s="8">
        <f>IFERROR(RANK('Stock Guide'!J290,'Stock Guide'!J:J,0)+COUNTIF('Stock Guide'!$J$6:'Stock Guide'!J290,'Stock Guide'!J290)-1,"")</f>
        <v>72</v>
      </c>
      <c r="AM289" s="8">
        <f>IFERROR(RANK('Stock Guide'!K290,'Stock Guide'!K:K,0)+COUNTIF('Stock Guide'!$K$6:'Stock Guide'!K290,'Stock Guide'!K290)-1,"")</f>
        <v>68</v>
      </c>
      <c r="AN289" s="8" t="str">
        <f>IFERROR(RANK('Stock Guide'!L290,'Stock Guide'!L:L,0)+COUNTIF('Stock Guide'!$L$6:'Stock Guide'!L290,'Stock Guide'!L290)-1,"")</f>
        <v/>
      </c>
      <c r="AO289" s="8" t="str">
        <f>IFERROR(RANK('Stock Guide'!N290,'Stock Guide'!N:N,0)+COUNTIF('Stock Guide'!$N$6:'Stock Guide'!N290,'Stock Guide'!N290)-1,"")</f>
        <v/>
      </c>
      <c r="AP289" s="8" t="str">
        <f>IFERROR(RANK('Stock Guide'!P290,'Stock Guide'!P:P,0)+COUNTIF('Stock Guide'!$P$6:'Stock Guide'!P290,'Stock Guide'!P290)-1,"")</f>
        <v/>
      </c>
      <c r="AQ289" s="8" t="str">
        <f>IFERROR(RANK('Stock Guide'!W290,'Stock Guide'!W:W,1)+COUNTIF('Stock Guide'!$W$6:'Stock Guide'!W290,'Stock Guide'!W290)-1,"")</f>
        <v/>
      </c>
    </row>
    <row r="290" spans="32:43" ht="17.25" customHeight="1" x14ac:dyDescent="0.25">
      <c r="AF290" s="6"/>
      <c r="AG290" s="6"/>
      <c r="AH290" s="7"/>
      <c r="AI290" s="8" t="str">
        <f>IFERROR(RANK('Stock Guide'!U291,'Stock Guide'!U:U,0)+COUNTIF('Stock Guide'!$U$6:'Stock Guide'!U291,'Stock Guide'!U291)-1,"")</f>
        <v/>
      </c>
      <c r="AJ290" s="8" t="str">
        <f>IFERROR(RANK('Stock Guide'!V291,'Stock Guide'!V:V,0)+COUNTIF('Stock Guide'!$V$6:'Stock Guide'!V291,'Stock Guide'!V291)-1,"")</f>
        <v/>
      </c>
      <c r="AK290" s="8" t="str">
        <f>IFERROR(RANK('Stock Guide'!W291,'Stock Guide'!W:W,0)+COUNTIF('Stock Guide'!$W$6:'Stock Guide'!W291,'Stock Guide'!W291)-1,"")</f>
        <v/>
      </c>
      <c r="AL290" s="8">
        <f>IFERROR(RANK('Stock Guide'!J291,'Stock Guide'!J:J,0)+COUNTIF('Stock Guide'!$J$6:'Stock Guide'!J291,'Stock Guide'!J291)-1,"")</f>
        <v>72</v>
      </c>
      <c r="AM290" s="8">
        <f>IFERROR(RANK('Stock Guide'!K291,'Stock Guide'!K:K,0)+COUNTIF('Stock Guide'!$K$6:'Stock Guide'!K291,'Stock Guide'!K291)-1,"")</f>
        <v>68</v>
      </c>
      <c r="AN290" s="8" t="str">
        <f>IFERROR(RANK('Stock Guide'!L291,'Stock Guide'!L:L,0)+COUNTIF('Stock Guide'!$L$6:'Stock Guide'!L291,'Stock Guide'!L291)-1,"")</f>
        <v/>
      </c>
      <c r="AO290" s="8" t="str">
        <f>IFERROR(RANK('Stock Guide'!N291,'Stock Guide'!N:N,0)+COUNTIF('Stock Guide'!$N$6:'Stock Guide'!N291,'Stock Guide'!N291)-1,"")</f>
        <v/>
      </c>
      <c r="AP290" s="8" t="str">
        <f>IFERROR(RANK('Stock Guide'!P291,'Stock Guide'!P:P,0)+COUNTIF('Stock Guide'!$P$6:'Stock Guide'!P291,'Stock Guide'!P291)-1,"")</f>
        <v/>
      </c>
      <c r="AQ290" s="8" t="str">
        <f>IFERROR(RANK('Stock Guide'!W291,'Stock Guide'!W:W,1)+COUNTIF('Stock Guide'!$W$6:'Stock Guide'!W291,'Stock Guide'!W291)-1,"")</f>
        <v/>
      </c>
    </row>
    <row r="291" spans="32:43" ht="17.25" customHeight="1" x14ac:dyDescent="0.25">
      <c r="AF291" s="6"/>
      <c r="AG291" s="6"/>
      <c r="AH291" s="7"/>
      <c r="AI291" s="8" t="str">
        <f>IFERROR(RANK('Stock Guide'!U292,'Stock Guide'!U:U,0)+COUNTIF('Stock Guide'!$U$6:'Stock Guide'!U292,'Stock Guide'!U292)-1,"")</f>
        <v/>
      </c>
      <c r="AJ291" s="8" t="str">
        <f>IFERROR(RANK('Stock Guide'!V292,'Stock Guide'!V:V,0)+COUNTIF('Stock Guide'!$V$6:'Stock Guide'!V292,'Stock Guide'!V292)-1,"")</f>
        <v/>
      </c>
      <c r="AK291" s="8" t="str">
        <f>IFERROR(RANK('Stock Guide'!W292,'Stock Guide'!W:W,0)+COUNTIF('Stock Guide'!$W$6:'Stock Guide'!W292,'Stock Guide'!W292)-1,"")</f>
        <v/>
      </c>
      <c r="AL291" s="8">
        <f>IFERROR(RANK('Stock Guide'!J292,'Stock Guide'!J:J,0)+COUNTIF('Stock Guide'!$J$6:'Stock Guide'!J292,'Stock Guide'!J292)-1,"")</f>
        <v>72</v>
      </c>
      <c r="AM291" s="8">
        <f>IFERROR(RANK('Stock Guide'!K292,'Stock Guide'!K:K,0)+COUNTIF('Stock Guide'!$K$6:'Stock Guide'!K292,'Stock Guide'!K292)-1,"")</f>
        <v>68</v>
      </c>
      <c r="AN291" s="8" t="str">
        <f>IFERROR(RANK('Stock Guide'!L292,'Stock Guide'!L:L,0)+COUNTIF('Stock Guide'!$L$6:'Stock Guide'!L292,'Stock Guide'!L292)-1,"")</f>
        <v/>
      </c>
      <c r="AO291" s="8" t="str">
        <f>IFERROR(RANK('Stock Guide'!N292,'Stock Guide'!N:N,0)+COUNTIF('Stock Guide'!$N$6:'Stock Guide'!N292,'Stock Guide'!N292)-1,"")</f>
        <v/>
      </c>
      <c r="AP291" s="8" t="str">
        <f>IFERROR(RANK('Stock Guide'!P292,'Stock Guide'!P:P,0)+COUNTIF('Stock Guide'!$P$6:'Stock Guide'!P292,'Stock Guide'!P292)-1,"")</f>
        <v/>
      </c>
      <c r="AQ291" s="8" t="str">
        <f>IFERROR(RANK('Stock Guide'!W292,'Stock Guide'!W:W,1)+COUNTIF('Stock Guide'!$W$6:'Stock Guide'!W292,'Stock Guide'!W292)-1,"")</f>
        <v/>
      </c>
    </row>
    <row r="292" spans="32:43" ht="17.25" customHeight="1" x14ac:dyDescent="0.25">
      <c r="AF292" s="6"/>
      <c r="AG292" s="6"/>
      <c r="AH292" s="7"/>
      <c r="AI292" s="8" t="str">
        <f>IFERROR(RANK('Stock Guide'!U293,'Stock Guide'!U:U,0)+COUNTIF('Stock Guide'!$U$6:'Stock Guide'!U293,'Stock Guide'!U293)-1,"")</f>
        <v/>
      </c>
      <c r="AJ292" s="8" t="str">
        <f>IFERROR(RANK('Stock Guide'!V293,'Stock Guide'!V:V,0)+COUNTIF('Stock Guide'!$V$6:'Stock Guide'!V293,'Stock Guide'!V293)-1,"")</f>
        <v/>
      </c>
      <c r="AK292" s="8" t="str">
        <f>IFERROR(RANK('Stock Guide'!W293,'Stock Guide'!W:W,0)+COUNTIF('Stock Guide'!$W$6:'Stock Guide'!W293,'Stock Guide'!W293)-1,"")</f>
        <v/>
      </c>
      <c r="AL292" s="8">
        <f>IFERROR(RANK('Stock Guide'!J293,'Stock Guide'!J:J,0)+COUNTIF('Stock Guide'!$J$6:'Stock Guide'!J293,'Stock Guide'!J293)-1,"")</f>
        <v>72</v>
      </c>
      <c r="AM292" s="8">
        <f>IFERROR(RANK('Stock Guide'!K293,'Stock Guide'!K:K,0)+COUNTIF('Stock Guide'!$K$6:'Stock Guide'!K293,'Stock Guide'!K293)-1,"")</f>
        <v>68</v>
      </c>
      <c r="AN292" s="8" t="str">
        <f>IFERROR(RANK('Stock Guide'!L293,'Stock Guide'!L:L,0)+COUNTIF('Stock Guide'!$L$6:'Stock Guide'!L293,'Stock Guide'!L293)-1,"")</f>
        <v/>
      </c>
      <c r="AO292" s="8" t="str">
        <f>IFERROR(RANK('Stock Guide'!N293,'Stock Guide'!N:N,0)+COUNTIF('Stock Guide'!$N$6:'Stock Guide'!N293,'Stock Guide'!N293)-1,"")</f>
        <v/>
      </c>
      <c r="AP292" s="8" t="str">
        <f>IFERROR(RANK('Stock Guide'!P293,'Stock Guide'!P:P,0)+COUNTIF('Stock Guide'!$P$6:'Stock Guide'!P293,'Stock Guide'!P293)-1,"")</f>
        <v/>
      </c>
      <c r="AQ292" s="8" t="str">
        <f>IFERROR(RANK('Stock Guide'!W293,'Stock Guide'!W:W,1)+COUNTIF('Stock Guide'!$W$6:'Stock Guide'!W293,'Stock Guide'!W293)-1,"")</f>
        <v/>
      </c>
    </row>
    <row r="293" spans="32:43" ht="17.25" customHeight="1" x14ac:dyDescent="0.25">
      <c r="AF293" s="6"/>
      <c r="AG293" s="6"/>
      <c r="AH293" s="7"/>
      <c r="AI293" s="8" t="str">
        <f>IFERROR(RANK('Stock Guide'!U294,'Stock Guide'!U:U,0)+COUNTIF('Stock Guide'!$U$6:'Stock Guide'!U294,'Stock Guide'!U294)-1,"")</f>
        <v/>
      </c>
      <c r="AJ293" s="8" t="str">
        <f>IFERROR(RANK('Stock Guide'!V294,'Stock Guide'!V:V,0)+COUNTIF('Stock Guide'!$V$6:'Stock Guide'!V294,'Stock Guide'!V294)-1,"")</f>
        <v/>
      </c>
      <c r="AK293" s="8" t="str">
        <f>IFERROR(RANK('Stock Guide'!W294,'Stock Guide'!W:W,0)+COUNTIF('Stock Guide'!$W$6:'Stock Guide'!W294,'Stock Guide'!W294)-1,"")</f>
        <v/>
      </c>
      <c r="AL293" s="8">
        <f>IFERROR(RANK('Stock Guide'!J294,'Stock Guide'!J:J,0)+COUNTIF('Stock Guide'!$J$6:'Stock Guide'!J294,'Stock Guide'!J294)-1,"")</f>
        <v>72</v>
      </c>
      <c r="AM293" s="8">
        <f>IFERROR(RANK('Stock Guide'!K294,'Stock Guide'!K:K,0)+COUNTIF('Stock Guide'!$K$6:'Stock Guide'!K294,'Stock Guide'!K294)-1,"")</f>
        <v>68</v>
      </c>
      <c r="AN293" s="8" t="str">
        <f>IFERROR(RANK('Stock Guide'!L294,'Stock Guide'!L:L,0)+COUNTIF('Stock Guide'!$L$6:'Stock Guide'!L294,'Stock Guide'!L294)-1,"")</f>
        <v/>
      </c>
      <c r="AO293" s="8" t="str">
        <f>IFERROR(RANK('Stock Guide'!N294,'Stock Guide'!N:N,0)+COUNTIF('Stock Guide'!$N$6:'Stock Guide'!N294,'Stock Guide'!N294)-1,"")</f>
        <v/>
      </c>
      <c r="AP293" s="8" t="str">
        <f>IFERROR(RANK('Stock Guide'!P294,'Stock Guide'!P:P,0)+COUNTIF('Stock Guide'!$P$6:'Stock Guide'!P294,'Stock Guide'!P294)-1,"")</f>
        <v/>
      </c>
      <c r="AQ293" s="8" t="str">
        <f>IFERROR(RANK('Stock Guide'!W294,'Stock Guide'!W:W,1)+COUNTIF('Stock Guide'!$W$6:'Stock Guide'!W294,'Stock Guide'!W294)-1,"")</f>
        <v/>
      </c>
    </row>
    <row r="294" spans="32:43" ht="17.25" customHeight="1" x14ac:dyDescent="0.25">
      <c r="AF294" s="6"/>
      <c r="AG294" s="6"/>
      <c r="AH294" s="7"/>
      <c r="AI294" s="8" t="str">
        <f>IFERROR(RANK('Stock Guide'!U295,'Stock Guide'!U:U,0)+COUNTIF('Stock Guide'!$U$6:'Stock Guide'!U295,'Stock Guide'!U295)-1,"")</f>
        <v/>
      </c>
      <c r="AJ294" s="8" t="str">
        <f>IFERROR(RANK('Stock Guide'!V295,'Stock Guide'!V:V,0)+COUNTIF('Stock Guide'!$V$6:'Stock Guide'!V295,'Stock Guide'!V295)-1,"")</f>
        <v/>
      </c>
      <c r="AK294" s="8" t="str">
        <f>IFERROR(RANK('Stock Guide'!W295,'Stock Guide'!W:W,0)+COUNTIF('Stock Guide'!$W$6:'Stock Guide'!W295,'Stock Guide'!W295)-1,"")</f>
        <v/>
      </c>
      <c r="AL294" s="8">
        <f>IFERROR(RANK('Stock Guide'!J295,'Stock Guide'!J:J,0)+COUNTIF('Stock Guide'!$J$6:'Stock Guide'!J295,'Stock Guide'!J295)-1,"")</f>
        <v>72</v>
      </c>
      <c r="AM294" s="8">
        <f>IFERROR(RANK('Stock Guide'!K295,'Stock Guide'!K:K,0)+COUNTIF('Stock Guide'!$K$6:'Stock Guide'!K295,'Stock Guide'!K295)-1,"")</f>
        <v>68</v>
      </c>
      <c r="AN294" s="8" t="str">
        <f>IFERROR(RANK('Stock Guide'!L295,'Stock Guide'!L:L,0)+COUNTIF('Stock Guide'!$L$6:'Stock Guide'!L295,'Stock Guide'!L295)-1,"")</f>
        <v/>
      </c>
      <c r="AO294" s="8" t="str">
        <f>IFERROR(RANK('Stock Guide'!N295,'Stock Guide'!N:N,0)+COUNTIF('Stock Guide'!$N$6:'Stock Guide'!N295,'Stock Guide'!N295)-1,"")</f>
        <v/>
      </c>
      <c r="AP294" s="8" t="str">
        <f>IFERROR(RANK('Stock Guide'!P295,'Stock Guide'!P:P,0)+COUNTIF('Stock Guide'!$P$6:'Stock Guide'!P295,'Stock Guide'!P295)-1,"")</f>
        <v/>
      </c>
      <c r="AQ294" s="8" t="str">
        <f>IFERROR(RANK('Stock Guide'!W295,'Stock Guide'!W:W,1)+COUNTIF('Stock Guide'!$W$6:'Stock Guide'!W295,'Stock Guide'!W295)-1,"")</f>
        <v/>
      </c>
    </row>
    <row r="295" spans="32:43" ht="17.25" customHeight="1" x14ac:dyDescent="0.25">
      <c r="AF295" s="6"/>
      <c r="AG295" s="6"/>
      <c r="AH295" s="7"/>
      <c r="AI295" s="8" t="str">
        <f>IFERROR(RANK('Stock Guide'!U296,'Stock Guide'!U:U,0)+COUNTIF('Stock Guide'!$U$6:'Stock Guide'!U296,'Stock Guide'!U296)-1,"")</f>
        <v/>
      </c>
      <c r="AJ295" s="8" t="str">
        <f>IFERROR(RANK('Stock Guide'!V296,'Stock Guide'!V:V,0)+COUNTIF('Stock Guide'!$V$6:'Stock Guide'!V296,'Stock Guide'!V296)-1,"")</f>
        <v/>
      </c>
      <c r="AK295" s="8" t="str">
        <f>IFERROR(RANK('Stock Guide'!W296,'Stock Guide'!W:W,0)+COUNTIF('Stock Guide'!$W$6:'Stock Guide'!W296,'Stock Guide'!W296)-1,"")</f>
        <v/>
      </c>
      <c r="AL295" s="8">
        <f>IFERROR(RANK('Stock Guide'!J296,'Stock Guide'!J:J,0)+COUNTIF('Stock Guide'!$J$6:'Stock Guide'!J296,'Stock Guide'!J296)-1,"")</f>
        <v>72</v>
      </c>
      <c r="AM295" s="8">
        <f>IFERROR(RANK('Stock Guide'!K296,'Stock Guide'!K:K,0)+COUNTIF('Stock Guide'!$K$6:'Stock Guide'!K296,'Stock Guide'!K296)-1,"")</f>
        <v>68</v>
      </c>
      <c r="AN295" s="8" t="str">
        <f>IFERROR(RANK('Stock Guide'!L296,'Stock Guide'!L:L,0)+COUNTIF('Stock Guide'!$L$6:'Stock Guide'!L296,'Stock Guide'!L296)-1,"")</f>
        <v/>
      </c>
      <c r="AO295" s="8" t="str">
        <f>IFERROR(RANK('Stock Guide'!N296,'Stock Guide'!N:N,0)+COUNTIF('Stock Guide'!$N$6:'Stock Guide'!N296,'Stock Guide'!N296)-1,"")</f>
        <v/>
      </c>
      <c r="AP295" s="8" t="str">
        <f>IFERROR(RANK('Stock Guide'!P296,'Stock Guide'!P:P,0)+COUNTIF('Stock Guide'!$P$6:'Stock Guide'!P296,'Stock Guide'!P296)-1,"")</f>
        <v/>
      </c>
      <c r="AQ295" s="8" t="str">
        <f>IFERROR(RANK('Stock Guide'!W296,'Stock Guide'!W:W,1)+COUNTIF('Stock Guide'!$W$6:'Stock Guide'!W296,'Stock Guide'!W296)-1,"")</f>
        <v/>
      </c>
    </row>
    <row r="296" spans="32:43" ht="17.25" customHeight="1" x14ac:dyDescent="0.25">
      <c r="AF296" s="6"/>
      <c r="AG296" s="6"/>
      <c r="AH296" s="7"/>
      <c r="AI296" s="8" t="str">
        <f>IFERROR(RANK('Stock Guide'!U297,'Stock Guide'!U:U,0)+COUNTIF('Stock Guide'!$U$6:'Stock Guide'!U297,'Stock Guide'!U297)-1,"")</f>
        <v/>
      </c>
      <c r="AJ296" s="8" t="str">
        <f>IFERROR(RANK('Stock Guide'!V297,'Stock Guide'!V:V,0)+COUNTIF('Stock Guide'!$V$6:'Stock Guide'!V297,'Stock Guide'!V297)-1,"")</f>
        <v/>
      </c>
      <c r="AK296" s="8" t="str">
        <f>IFERROR(RANK('Stock Guide'!W297,'Stock Guide'!W:W,0)+COUNTIF('Stock Guide'!$W$6:'Stock Guide'!W297,'Stock Guide'!W297)-1,"")</f>
        <v/>
      </c>
      <c r="AL296" s="8">
        <f>IFERROR(RANK('Stock Guide'!J297,'Stock Guide'!J:J,0)+COUNTIF('Stock Guide'!$J$6:'Stock Guide'!J297,'Stock Guide'!J297)-1,"")</f>
        <v>72</v>
      </c>
      <c r="AM296" s="8">
        <f>IFERROR(RANK('Stock Guide'!K297,'Stock Guide'!K:K,0)+COUNTIF('Stock Guide'!$K$6:'Stock Guide'!K297,'Stock Guide'!K297)-1,"")</f>
        <v>68</v>
      </c>
      <c r="AN296" s="8" t="str">
        <f>IFERROR(RANK('Stock Guide'!L297,'Stock Guide'!L:L,0)+COUNTIF('Stock Guide'!$L$6:'Stock Guide'!L297,'Stock Guide'!L297)-1,"")</f>
        <v/>
      </c>
      <c r="AO296" s="8" t="str">
        <f>IFERROR(RANK('Stock Guide'!N297,'Stock Guide'!N:N,0)+COUNTIF('Stock Guide'!$N$6:'Stock Guide'!N297,'Stock Guide'!N297)-1,"")</f>
        <v/>
      </c>
      <c r="AP296" s="8" t="str">
        <f>IFERROR(RANK('Stock Guide'!P297,'Stock Guide'!P:P,0)+COUNTIF('Stock Guide'!$P$6:'Stock Guide'!P297,'Stock Guide'!P297)-1,"")</f>
        <v/>
      </c>
      <c r="AQ296" s="8" t="str">
        <f>IFERROR(RANK('Stock Guide'!W297,'Stock Guide'!W:W,1)+COUNTIF('Stock Guide'!$W$6:'Stock Guide'!W297,'Stock Guide'!W297)-1,"")</f>
        <v/>
      </c>
    </row>
    <row r="297" spans="32:43" ht="17.25" customHeight="1" x14ac:dyDescent="0.25">
      <c r="AF297" s="6"/>
      <c r="AG297" s="6"/>
      <c r="AH297" s="7"/>
      <c r="AI297" s="8" t="str">
        <f>IFERROR(RANK('Stock Guide'!U298,'Stock Guide'!U:U,0)+COUNTIF('Stock Guide'!$U$6:'Stock Guide'!U298,'Stock Guide'!U298)-1,"")</f>
        <v/>
      </c>
      <c r="AJ297" s="8" t="str">
        <f>IFERROR(RANK('Stock Guide'!V298,'Stock Guide'!V:V,0)+COUNTIF('Stock Guide'!$V$6:'Stock Guide'!V298,'Stock Guide'!V298)-1,"")</f>
        <v/>
      </c>
      <c r="AK297" s="8" t="str">
        <f>IFERROR(RANK('Stock Guide'!W298,'Stock Guide'!W:W,0)+COUNTIF('Stock Guide'!$W$6:'Stock Guide'!W298,'Stock Guide'!W298)-1,"")</f>
        <v/>
      </c>
      <c r="AL297" s="8">
        <f>IFERROR(RANK('Stock Guide'!J298,'Stock Guide'!J:J,0)+COUNTIF('Stock Guide'!$J$6:'Stock Guide'!J298,'Stock Guide'!J298)-1,"")</f>
        <v>72</v>
      </c>
      <c r="AM297" s="8">
        <f>IFERROR(RANK('Stock Guide'!K298,'Stock Guide'!K:K,0)+COUNTIF('Stock Guide'!$K$6:'Stock Guide'!K298,'Stock Guide'!K298)-1,"")</f>
        <v>68</v>
      </c>
      <c r="AN297" s="8" t="str">
        <f>IFERROR(RANK('Stock Guide'!L298,'Stock Guide'!L:L,0)+COUNTIF('Stock Guide'!$L$6:'Stock Guide'!L298,'Stock Guide'!L298)-1,"")</f>
        <v/>
      </c>
      <c r="AO297" s="8" t="str">
        <f>IFERROR(RANK('Stock Guide'!N298,'Stock Guide'!N:N,0)+COUNTIF('Stock Guide'!$N$6:'Stock Guide'!N298,'Stock Guide'!N298)-1,"")</f>
        <v/>
      </c>
      <c r="AP297" s="8" t="str">
        <f>IFERROR(RANK('Stock Guide'!P298,'Stock Guide'!P:P,0)+COUNTIF('Stock Guide'!$P$6:'Stock Guide'!P298,'Stock Guide'!P298)-1,"")</f>
        <v/>
      </c>
      <c r="AQ297" s="8" t="str">
        <f>IFERROR(RANK('Stock Guide'!W298,'Stock Guide'!W:W,1)+COUNTIF('Stock Guide'!$W$6:'Stock Guide'!W298,'Stock Guide'!W298)-1,"")</f>
        <v/>
      </c>
    </row>
    <row r="298" spans="32:43" ht="17.25" customHeight="1" x14ac:dyDescent="0.25">
      <c r="AF298" s="6"/>
      <c r="AG298" s="6"/>
      <c r="AH298" s="7"/>
      <c r="AI298" s="8" t="str">
        <f>IFERROR(RANK('Stock Guide'!U299,'Stock Guide'!U:U,0)+COUNTIF('Stock Guide'!$U$6:'Stock Guide'!U299,'Stock Guide'!U299)-1,"")</f>
        <v/>
      </c>
      <c r="AJ298" s="8" t="str">
        <f>IFERROR(RANK('Stock Guide'!V299,'Stock Guide'!V:V,0)+COUNTIF('Stock Guide'!$V$6:'Stock Guide'!V299,'Stock Guide'!V299)-1,"")</f>
        <v/>
      </c>
      <c r="AK298" s="8" t="str">
        <f>IFERROR(RANK('Stock Guide'!W299,'Stock Guide'!W:W,0)+COUNTIF('Stock Guide'!$W$6:'Stock Guide'!W299,'Stock Guide'!W299)-1,"")</f>
        <v/>
      </c>
      <c r="AL298" s="8">
        <f>IFERROR(RANK('Stock Guide'!J299,'Stock Guide'!J:J,0)+COUNTIF('Stock Guide'!$J$6:'Stock Guide'!J299,'Stock Guide'!J299)-1,"")</f>
        <v>72</v>
      </c>
      <c r="AM298" s="8">
        <f>IFERROR(RANK('Stock Guide'!K299,'Stock Guide'!K:K,0)+COUNTIF('Stock Guide'!$K$6:'Stock Guide'!K299,'Stock Guide'!K299)-1,"")</f>
        <v>68</v>
      </c>
      <c r="AN298" s="8" t="str">
        <f>IFERROR(RANK('Stock Guide'!L299,'Stock Guide'!L:L,0)+COUNTIF('Stock Guide'!$L$6:'Stock Guide'!L299,'Stock Guide'!L299)-1,"")</f>
        <v/>
      </c>
      <c r="AO298" s="8" t="str">
        <f>IFERROR(RANK('Stock Guide'!N299,'Stock Guide'!N:N,0)+COUNTIF('Stock Guide'!$N$6:'Stock Guide'!N299,'Stock Guide'!N299)-1,"")</f>
        <v/>
      </c>
      <c r="AP298" s="8" t="str">
        <f>IFERROR(RANK('Stock Guide'!P299,'Stock Guide'!P:P,0)+COUNTIF('Stock Guide'!$P$6:'Stock Guide'!P299,'Stock Guide'!P299)-1,"")</f>
        <v/>
      </c>
      <c r="AQ298" s="8" t="str">
        <f>IFERROR(RANK('Stock Guide'!W299,'Stock Guide'!W:W,1)+COUNTIF('Stock Guide'!$W$6:'Stock Guide'!W299,'Stock Guide'!W299)-1,"")</f>
        <v/>
      </c>
    </row>
    <row r="299" spans="32:43" ht="17.25" customHeight="1" x14ac:dyDescent="0.25">
      <c r="AF299" s="6"/>
      <c r="AG299" s="6"/>
      <c r="AH299" s="7"/>
      <c r="AI299" s="8" t="str">
        <f>IFERROR(RANK('Stock Guide'!U300,'Stock Guide'!U:U,0)+COUNTIF('Stock Guide'!$U$6:'Stock Guide'!U300,'Stock Guide'!U300)-1,"")</f>
        <v/>
      </c>
      <c r="AJ299" s="8" t="str">
        <f>IFERROR(RANK('Stock Guide'!V300,'Stock Guide'!V:V,0)+COUNTIF('Stock Guide'!$V$6:'Stock Guide'!V300,'Stock Guide'!V300)-1,"")</f>
        <v/>
      </c>
      <c r="AK299" s="8" t="str">
        <f>IFERROR(RANK('Stock Guide'!W300,'Stock Guide'!W:W,0)+COUNTIF('Stock Guide'!$W$6:'Stock Guide'!W300,'Stock Guide'!W300)-1,"")</f>
        <v/>
      </c>
      <c r="AL299" s="8">
        <f>IFERROR(RANK('Stock Guide'!J300,'Stock Guide'!J:J,0)+COUNTIF('Stock Guide'!$J$6:'Stock Guide'!J300,'Stock Guide'!J300)-1,"")</f>
        <v>72</v>
      </c>
      <c r="AM299" s="8">
        <f>IFERROR(RANK('Stock Guide'!K300,'Stock Guide'!K:K,0)+COUNTIF('Stock Guide'!$K$6:'Stock Guide'!K300,'Stock Guide'!K300)-1,"")</f>
        <v>68</v>
      </c>
      <c r="AN299" s="8" t="str">
        <f>IFERROR(RANK('Stock Guide'!L300,'Stock Guide'!L:L,0)+COUNTIF('Stock Guide'!$L$6:'Stock Guide'!L300,'Stock Guide'!L300)-1,"")</f>
        <v/>
      </c>
      <c r="AO299" s="8" t="str">
        <f>IFERROR(RANK('Stock Guide'!N300,'Stock Guide'!N:N,0)+COUNTIF('Stock Guide'!$N$6:'Stock Guide'!N300,'Stock Guide'!N300)-1,"")</f>
        <v/>
      </c>
      <c r="AP299" s="8" t="str">
        <f>IFERROR(RANK('Stock Guide'!P300,'Stock Guide'!P:P,0)+COUNTIF('Stock Guide'!$P$6:'Stock Guide'!P300,'Stock Guide'!P300)-1,"")</f>
        <v/>
      </c>
      <c r="AQ299" s="8" t="str">
        <f>IFERROR(RANK('Stock Guide'!W300,'Stock Guide'!W:W,1)+COUNTIF('Stock Guide'!$W$6:'Stock Guide'!W300,'Stock Guide'!W300)-1,"")</f>
        <v/>
      </c>
    </row>
    <row r="300" spans="32:43" ht="17.25" customHeight="1" x14ac:dyDescent="0.25">
      <c r="AF300" s="6"/>
      <c r="AG300" s="6"/>
      <c r="AH300" s="7"/>
      <c r="AI300" s="8" t="str">
        <f>IFERROR(RANK('Stock Guide'!U301,'Stock Guide'!U:U,0)+COUNTIF('Stock Guide'!$U$6:'Stock Guide'!U301,'Stock Guide'!U301)-1,"")</f>
        <v/>
      </c>
      <c r="AJ300" s="8" t="str">
        <f>IFERROR(RANK('Stock Guide'!V301,'Stock Guide'!V:V,0)+COUNTIF('Stock Guide'!$V$6:'Stock Guide'!V301,'Stock Guide'!V301)-1,"")</f>
        <v/>
      </c>
      <c r="AK300" s="8" t="str">
        <f>IFERROR(RANK('Stock Guide'!W301,'Stock Guide'!W:W,0)+COUNTIF('Stock Guide'!$W$6:'Stock Guide'!W301,'Stock Guide'!W301)-1,"")</f>
        <v/>
      </c>
      <c r="AL300" s="8">
        <f>IFERROR(RANK('Stock Guide'!J301,'Stock Guide'!J:J,0)+COUNTIF('Stock Guide'!$J$6:'Stock Guide'!J301,'Stock Guide'!J301)-1,"")</f>
        <v>72</v>
      </c>
      <c r="AM300" s="8">
        <f>IFERROR(RANK('Stock Guide'!K301,'Stock Guide'!K:K,0)+COUNTIF('Stock Guide'!$K$6:'Stock Guide'!K301,'Stock Guide'!K301)-1,"")</f>
        <v>68</v>
      </c>
      <c r="AN300" s="8" t="str">
        <f>IFERROR(RANK('Stock Guide'!L301,'Stock Guide'!L:L,0)+COUNTIF('Stock Guide'!$L$6:'Stock Guide'!L301,'Stock Guide'!L301)-1,"")</f>
        <v/>
      </c>
      <c r="AO300" s="8" t="str">
        <f>IFERROR(RANK('Stock Guide'!N301,'Stock Guide'!N:N,0)+COUNTIF('Stock Guide'!$N$6:'Stock Guide'!N301,'Stock Guide'!N301)-1,"")</f>
        <v/>
      </c>
      <c r="AP300" s="8" t="str">
        <f>IFERROR(RANK('Stock Guide'!P301,'Stock Guide'!P:P,0)+COUNTIF('Stock Guide'!$P$6:'Stock Guide'!P301,'Stock Guide'!P301)-1,"")</f>
        <v/>
      </c>
      <c r="AQ300" s="8" t="str">
        <f>IFERROR(RANK('Stock Guide'!W301,'Stock Guide'!W:W,1)+COUNTIF('Stock Guide'!$W$6:'Stock Guide'!W301,'Stock Guide'!W301)-1,"")</f>
        <v/>
      </c>
    </row>
    <row r="301" spans="32:43" ht="17.25" customHeight="1" x14ac:dyDescent="0.25">
      <c r="AF301" s="6"/>
      <c r="AG301" s="6"/>
      <c r="AH301" s="7"/>
      <c r="AI301" s="8" t="str">
        <f>IFERROR(RANK('Stock Guide'!U302,'Stock Guide'!U:U,0)+COUNTIF('Stock Guide'!$U$6:'Stock Guide'!U302,'Stock Guide'!U302)-1,"")</f>
        <v/>
      </c>
      <c r="AJ301" s="8" t="str">
        <f>IFERROR(RANK('Stock Guide'!V302,'Stock Guide'!V:V,0)+COUNTIF('Stock Guide'!$V$6:'Stock Guide'!V302,'Stock Guide'!V302)-1,"")</f>
        <v/>
      </c>
      <c r="AK301" s="8" t="str">
        <f>IFERROR(RANK('Stock Guide'!W302,'Stock Guide'!W:W,0)+COUNTIF('Stock Guide'!$W$6:'Stock Guide'!W302,'Stock Guide'!W302)-1,"")</f>
        <v/>
      </c>
      <c r="AL301" s="8">
        <f>IFERROR(RANK('Stock Guide'!J302,'Stock Guide'!J:J,0)+COUNTIF('Stock Guide'!$J$6:'Stock Guide'!J302,'Stock Guide'!J302)-1,"")</f>
        <v>72</v>
      </c>
      <c r="AM301" s="8">
        <f>IFERROR(RANK('Stock Guide'!K302,'Stock Guide'!K:K,0)+COUNTIF('Stock Guide'!$K$6:'Stock Guide'!K302,'Stock Guide'!K302)-1,"")</f>
        <v>68</v>
      </c>
      <c r="AN301" s="8" t="str">
        <f>IFERROR(RANK('Stock Guide'!L302,'Stock Guide'!L:L,0)+COUNTIF('Stock Guide'!$L$6:'Stock Guide'!L302,'Stock Guide'!L302)-1,"")</f>
        <v/>
      </c>
      <c r="AO301" s="8" t="str">
        <f>IFERROR(RANK('Stock Guide'!N302,'Stock Guide'!N:N,0)+COUNTIF('Stock Guide'!$N$6:'Stock Guide'!N302,'Stock Guide'!N302)-1,"")</f>
        <v/>
      </c>
      <c r="AP301" s="8" t="str">
        <f>IFERROR(RANK('Stock Guide'!P302,'Stock Guide'!P:P,0)+COUNTIF('Stock Guide'!$P$6:'Stock Guide'!P302,'Stock Guide'!P302)-1,"")</f>
        <v/>
      </c>
      <c r="AQ301" s="8" t="str">
        <f>IFERROR(RANK('Stock Guide'!W302,'Stock Guide'!W:W,1)+COUNTIF('Stock Guide'!$W$6:'Stock Guide'!W302,'Stock Guide'!W302)-1,"")</f>
        <v/>
      </c>
    </row>
    <row r="302" spans="32:43" ht="17.25" customHeight="1" x14ac:dyDescent="0.25">
      <c r="AF302" s="6"/>
      <c r="AG302" s="6"/>
      <c r="AH302" s="7"/>
      <c r="AI302" s="8" t="str">
        <f>IFERROR(RANK('Stock Guide'!U303,'Stock Guide'!U:U,0)+COUNTIF('Stock Guide'!$U$6:'Stock Guide'!U303,'Stock Guide'!U303)-1,"")</f>
        <v/>
      </c>
      <c r="AJ302" s="8" t="str">
        <f>IFERROR(RANK('Stock Guide'!V303,'Stock Guide'!V:V,0)+COUNTIF('Stock Guide'!$V$6:'Stock Guide'!V303,'Stock Guide'!V303)-1,"")</f>
        <v/>
      </c>
      <c r="AK302" s="8" t="str">
        <f>IFERROR(RANK('Stock Guide'!W303,'Stock Guide'!W:W,0)+COUNTIF('Stock Guide'!$W$6:'Stock Guide'!W303,'Stock Guide'!W303)-1,"")</f>
        <v/>
      </c>
      <c r="AL302" s="8">
        <f>IFERROR(RANK('Stock Guide'!J303,'Stock Guide'!J:J,0)+COUNTIF('Stock Guide'!$J$6:'Stock Guide'!J303,'Stock Guide'!J303)-1,"")</f>
        <v>72</v>
      </c>
      <c r="AM302" s="8">
        <f>IFERROR(RANK('Stock Guide'!K303,'Stock Guide'!K:K,0)+COUNTIF('Stock Guide'!$K$6:'Stock Guide'!K303,'Stock Guide'!K303)-1,"")</f>
        <v>68</v>
      </c>
      <c r="AN302" s="8" t="str">
        <f>IFERROR(RANK('Stock Guide'!L303,'Stock Guide'!L:L,0)+COUNTIF('Stock Guide'!$L$6:'Stock Guide'!L303,'Stock Guide'!L303)-1,"")</f>
        <v/>
      </c>
      <c r="AO302" s="8" t="str">
        <f>IFERROR(RANK('Stock Guide'!N303,'Stock Guide'!N:N,0)+COUNTIF('Stock Guide'!$N$6:'Stock Guide'!N303,'Stock Guide'!N303)-1,"")</f>
        <v/>
      </c>
      <c r="AP302" s="8" t="str">
        <f>IFERROR(RANK('Stock Guide'!P303,'Stock Guide'!P:P,0)+COUNTIF('Stock Guide'!$P$6:'Stock Guide'!P303,'Stock Guide'!P303)-1,"")</f>
        <v/>
      </c>
      <c r="AQ302" s="8" t="str">
        <f>IFERROR(RANK('Stock Guide'!W303,'Stock Guide'!W:W,1)+COUNTIF('Stock Guide'!$W$6:'Stock Guide'!W303,'Stock Guide'!W303)-1,"")</f>
        <v/>
      </c>
    </row>
    <row r="303" spans="32:43" ht="17.25" customHeight="1" x14ac:dyDescent="0.25">
      <c r="AF303" s="6"/>
      <c r="AG303" s="6"/>
      <c r="AH303" s="7"/>
      <c r="AI303" s="8" t="str">
        <f>IFERROR(RANK('Stock Guide'!U304,'Stock Guide'!U:U,0)+COUNTIF('Stock Guide'!$U$6:'Stock Guide'!U304,'Stock Guide'!U304)-1,"")</f>
        <v/>
      </c>
      <c r="AJ303" s="8" t="str">
        <f>IFERROR(RANK('Stock Guide'!V304,'Stock Guide'!V:V,0)+COUNTIF('Stock Guide'!$V$6:'Stock Guide'!V304,'Stock Guide'!V304)-1,"")</f>
        <v/>
      </c>
      <c r="AK303" s="8" t="str">
        <f>IFERROR(RANK('Stock Guide'!W304,'Stock Guide'!W:W,0)+COUNTIF('Stock Guide'!$W$6:'Stock Guide'!W304,'Stock Guide'!W304)-1,"")</f>
        <v/>
      </c>
      <c r="AL303" s="8">
        <f>IFERROR(RANK('Stock Guide'!J304,'Stock Guide'!J:J,0)+COUNTIF('Stock Guide'!$J$6:'Stock Guide'!J304,'Stock Guide'!J304)-1,"")</f>
        <v>72</v>
      </c>
      <c r="AM303" s="8">
        <f>IFERROR(RANK('Stock Guide'!K304,'Stock Guide'!K:K,0)+COUNTIF('Stock Guide'!$K$6:'Stock Guide'!K304,'Stock Guide'!K304)-1,"")</f>
        <v>68</v>
      </c>
      <c r="AN303" s="8" t="str">
        <f>IFERROR(RANK('Stock Guide'!L304,'Stock Guide'!L:L,0)+COUNTIF('Stock Guide'!$L$6:'Stock Guide'!L304,'Stock Guide'!L304)-1,"")</f>
        <v/>
      </c>
      <c r="AO303" s="8" t="str">
        <f>IFERROR(RANK('Stock Guide'!N304,'Stock Guide'!N:N,0)+COUNTIF('Stock Guide'!$N$6:'Stock Guide'!N304,'Stock Guide'!N304)-1,"")</f>
        <v/>
      </c>
      <c r="AP303" s="8" t="str">
        <f>IFERROR(RANK('Stock Guide'!P304,'Stock Guide'!P:P,0)+COUNTIF('Stock Guide'!$P$6:'Stock Guide'!P304,'Stock Guide'!P304)-1,"")</f>
        <v/>
      </c>
      <c r="AQ303" s="8" t="str">
        <f>IFERROR(RANK('Stock Guide'!W304,'Stock Guide'!W:W,1)+COUNTIF('Stock Guide'!$W$6:'Stock Guide'!W304,'Stock Guide'!W304)-1,"")</f>
        <v/>
      </c>
    </row>
    <row r="304" spans="32:43" ht="17.25" customHeight="1" x14ac:dyDescent="0.25">
      <c r="AF304" s="6"/>
      <c r="AG304" s="6"/>
      <c r="AH304" s="7"/>
      <c r="AI304" s="8" t="str">
        <f>IFERROR(RANK('Stock Guide'!U305,'Stock Guide'!U:U,0)+COUNTIF('Stock Guide'!$U$6:'Stock Guide'!U305,'Stock Guide'!U305)-1,"")</f>
        <v/>
      </c>
      <c r="AJ304" s="8" t="str">
        <f>IFERROR(RANK('Stock Guide'!V305,'Stock Guide'!V:V,0)+COUNTIF('Stock Guide'!$V$6:'Stock Guide'!V305,'Stock Guide'!V305)-1,"")</f>
        <v/>
      </c>
      <c r="AK304" s="8" t="str">
        <f>IFERROR(RANK('Stock Guide'!W305,'Stock Guide'!W:W,0)+COUNTIF('Stock Guide'!$W$6:'Stock Guide'!W305,'Stock Guide'!W305)-1,"")</f>
        <v/>
      </c>
      <c r="AL304" s="8">
        <f>IFERROR(RANK('Stock Guide'!J305,'Stock Guide'!J:J,0)+COUNTIF('Stock Guide'!$J$6:'Stock Guide'!J305,'Stock Guide'!J305)-1,"")</f>
        <v>72</v>
      </c>
      <c r="AM304" s="8">
        <f>IFERROR(RANK('Stock Guide'!K305,'Stock Guide'!K:K,0)+COUNTIF('Stock Guide'!$K$6:'Stock Guide'!K305,'Stock Guide'!K305)-1,"")</f>
        <v>68</v>
      </c>
      <c r="AN304" s="8" t="str">
        <f>IFERROR(RANK('Stock Guide'!L305,'Stock Guide'!L:L,0)+COUNTIF('Stock Guide'!$L$6:'Stock Guide'!L305,'Stock Guide'!L305)-1,"")</f>
        <v/>
      </c>
      <c r="AO304" s="8" t="str">
        <f>IFERROR(RANK('Stock Guide'!N305,'Stock Guide'!N:N,0)+COUNTIF('Stock Guide'!$N$6:'Stock Guide'!N305,'Stock Guide'!N305)-1,"")</f>
        <v/>
      </c>
      <c r="AP304" s="8" t="str">
        <f>IFERROR(RANK('Stock Guide'!P305,'Stock Guide'!P:P,0)+COUNTIF('Stock Guide'!$P$6:'Stock Guide'!P305,'Stock Guide'!P305)-1,"")</f>
        <v/>
      </c>
      <c r="AQ304" s="8" t="str">
        <f>IFERROR(RANK('Stock Guide'!W305,'Stock Guide'!W:W,1)+COUNTIF('Stock Guide'!$W$6:'Stock Guide'!W305,'Stock Guide'!W305)-1,"")</f>
        <v/>
      </c>
    </row>
    <row r="305" spans="32:43" ht="17.25" customHeight="1" x14ac:dyDescent="0.25">
      <c r="AF305" s="6"/>
      <c r="AG305" s="6"/>
      <c r="AH305" s="7"/>
      <c r="AI305" s="8" t="str">
        <f>IFERROR(RANK('Stock Guide'!U306,'Stock Guide'!U:U,0)+COUNTIF('Stock Guide'!$U$6:'Stock Guide'!U306,'Stock Guide'!U306)-1,"")</f>
        <v/>
      </c>
      <c r="AJ305" s="8" t="str">
        <f>IFERROR(RANK('Stock Guide'!V306,'Stock Guide'!V:V,0)+COUNTIF('Stock Guide'!$V$6:'Stock Guide'!V306,'Stock Guide'!V306)-1,"")</f>
        <v/>
      </c>
      <c r="AK305" s="8" t="str">
        <f>IFERROR(RANK('Stock Guide'!W306,'Stock Guide'!W:W,0)+COUNTIF('Stock Guide'!$W$6:'Stock Guide'!W306,'Stock Guide'!W306)-1,"")</f>
        <v/>
      </c>
      <c r="AL305" s="8">
        <f>IFERROR(RANK('Stock Guide'!J306,'Stock Guide'!J:J,0)+COUNTIF('Stock Guide'!$J$6:'Stock Guide'!J306,'Stock Guide'!J306)-1,"")</f>
        <v>72</v>
      </c>
      <c r="AM305" s="8">
        <f>IFERROR(RANK('Stock Guide'!K306,'Stock Guide'!K:K,0)+COUNTIF('Stock Guide'!$K$6:'Stock Guide'!K306,'Stock Guide'!K306)-1,"")</f>
        <v>68</v>
      </c>
      <c r="AN305" s="8" t="str">
        <f>IFERROR(RANK('Stock Guide'!L306,'Stock Guide'!L:L,0)+COUNTIF('Stock Guide'!$L$6:'Stock Guide'!L306,'Stock Guide'!L306)-1,"")</f>
        <v/>
      </c>
      <c r="AO305" s="8" t="str">
        <f>IFERROR(RANK('Stock Guide'!N306,'Stock Guide'!N:N,0)+COUNTIF('Stock Guide'!$N$6:'Stock Guide'!N306,'Stock Guide'!N306)-1,"")</f>
        <v/>
      </c>
      <c r="AP305" s="8" t="str">
        <f>IFERROR(RANK('Stock Guide'!P306,'Stock Guide'!P:P,0)+COUNTIF('Stock Guide'!$P$6:'Stock Guide'!P306,'Stock Guide'!P306)-1,"")</f>
        <v/>
      </c>
      <c r="AQ305" s="8" t="str">
        <f>IFERROR(RANK('Stock Guide'!W306,'Stock Guide'!W:W,1)+COUNTIF('Stock Guide'!$W$6:'Stock Guide'!W306,'Stock Guide'!W306)-1,"")</f>
        <v/>
      </c>
    </row>
    <row r="306" spans="32:43" ht="17.25" customHeight="1" x14ac:dyDescent="0.25">
      <c r="AF306" s="6"/>
      <c r="AG306" s="6"/>
      <c r="AH306" s="7"/>
      <c r="AI306" s="8" t="str">
        <f>IFERROR(RANK('Stock Guide'!U307,'Stock Guide'!U:U,0)+COUNTIF('Stock Guide'!$U$6:'Stock Guide'!U307,'Stock Guide'!U307)-1,"")</f>
        <v/>
      </c>
      <c r="AJ306" s="8" t="str">
        <f>IFERROR(RANK('Stock Guide'!V307,'Stock Guide'!V:V,0)+COUNTIF('Stock Guide'!$V$6:'Stock Guide'!V307,'Stock Guide'!V307)-1,"")</f>
        <v/>
      </c>
      <c r="AK306" s="8" t="str">
        <f>IFERROR(RANK('Stock Guide'!W307,'Stock Guide'!W:W,0)+COUNTIF('Stock Guide'!$W$6:'Stock Guide'!W307,'Stock Guide'!W307)-1,"")</f>
        <v/>
      </c>
      <c r="AL306" s="8">
        <f>IFERROR(RANK('Stock Guide'!J307,'Stock Guide'!J:J,0)+COUNTIF('Stock Guide'!$J$6:'Stock Guide'!J307,'Stock Guide'!J307)-1,"")</f>
        <v>72</v>
      </c>
      <c r="AM306" s="8">
        <f>IFERROR(RANK('Stock Guide'!K307,'Stock Guide'!K:K,0)+COUNTIF('Stock Guide'!$K$6:'Stock Guide'!K307,'Stock Guide'!K307)-1,"")</f>
        <v>68</v>
      </c>
      <c r="AN306" s="8" t="str">
        <f>IFERROR(RANK('Stock Guide'!L307,'Stock Guide'!L:L,0)+COUNTIF('Stock Guide'!$L$6:'Stock Guide'!L307,'Stock Guide'!L307)-1,"")</f>
        <v/>
      </c>
      <c r="AO306" s="8" t="str">
        <f>IFERROR(RANK('Stock Guide'!N307,'Stock Guide'!N:N,0)+COUNTIF('Stock Guide'!$N$6:'Stock Guide'!N307,'Stock Guide'!N307)-1,"")</f>
        <v/>
      </c>
      <c r="AP306" s="8" t="str">
        <f>IFERROR(RANK('Stock Guide'!P307,'Stock Guide'!P:P,0)+COUNTIF('Stock Guide'!$P$6:'Stock Guide'!P307,'Stock Guide'!P307)-1,"")</f>
        <v/>
      </c>
      <c r="AQ306" s="8" t="str">
        <f>IFERROR(RANK('Stock Guide'!W307,'Stock Guide'!W:W,1)+COUNTIF('Stock Guide'!$W$6:'Stock Guide'!W307,'Stock Guide'!W307)-1,"")</f>
        <v/>
      </c>
    </row>
    <row r="307" spans="32:43" ht="17.25" customHeight="1" x14ac:dyDescent="0.25">
      <c r="AF307" s="6"/>
      <c r="AG307" s="6"/>
      <c r="AH307" s="7"/>
      <c r="AI307" s="8" t="str">
        <f>IFERROR(RANK('Stock Guide'!U308,'Stock Guide'!U:U,0)+COUNTIF('Stock Guide'!$U$6:'Stock Guide'!U308,'Stock Guide'!U308)-1,"")</f>
        <v/>
      </c>
      <c r="AJ307" s="8" t="str">
        <f>IFERROR(RANK('Stock Guide'!V308,'Stock Guide'!V:V,0)+COUNTIF('Stock Guide'!$V$6:'Stock Guide'!V308,'Stock Guide'!V308)-1,"")</f>
        <v/>
      </c>
      <c r="AK307" s="8" t="str">
        <f>IFERROR(RANK('Stock Guide'!W308,'Stock Guide'!W:W,0)+COUNTIF('Stock Guide'!$W$6:'Stock Guide'!W308,'Stock Guide'!W308)-1,"")</f>
        <v/>
      </c>
      <c r="AL307" s="8">
        <f>IFERROR(RANK('Stock Guide'!J308,'Stock Guide'!J:J,0)+COUNTIF('Stock Guide'!$J$6:'Stock Guide'!J308,'Stock Guide'!J308)-1,"")</f>
        <v>72</v>
      </c>
      <c r="AM307" s="8">
        <f>IFERROR(RANK('Stock Guide'!K308,'Stock Guide'!K:K,0)+COUNTIF('Stock Guide'!$K$6:'Stock Guide'!K308,'Stock Guide'!K308)-1,"")</f>
        <v>68</v>
      </c>
      <c r="AN307" s="8" t="str">
        <f>IFERROR(RANK('Stock Guide'!L308,'Stock Guide'!L:L,0)+COUNTIF('Stock Guide'!$L$6:'Stock Guide'!L308,'Stock Guide'!L308)-1,"")</f>
        <v/>
      </c>
      <c r="AO307" s="8" t="str">
        <f>IFERROR(RANK('Stock Guide'!N308,'Stock Guide'!N:N,0)+COUNTIF('Stock Guide'!$N$6:'Stock Guide'!N308,'Stock Guide'!N308)-1,"")</f>
        <v/>
      </c>
      <c r="AP307" s="8" t="str">
        <f>IFERROR(RANK('Stock Guide'!P308,'Stock Guide'!P:P,0)+COUNTIF('Stock Guide'!$P$6:'Stock Guide'!P308,'Stock Guide'!P308)-1,"")</f>
        <v/>
      </c>
      <c r="AQ307" s="8" t="str">
        <f>IFERROR(RANK('Stock Guide'!W308,'Stock Guide'!W:W,1)+COUNTIF('Stock Guide'!$W$6:'Stock Guide'!W308,'Stock Guide'!W308)-1,"")</f>
        <v/>
      </c>
    </row>
    <row r="308" spans="32:43" ht="17.25" customHeight="1" x14ac:dyDescent="0.25">
      <c r="AF308" s="6"/>
      <c r="AG308" s="6"/>
      <c r="AH308" s="7"/>
      <c r="AI308" s="8" t="str">
        <f>IFERROR(RANK('Stock Guide'!U309,'Stock Guide'!U:U,0)+COUNTIF('Stock Guide'!$U$6:'Stock Guide'!U309,'Stock Guide'!U309)-1,"")</f>
        <v/>
      </c>
      <c r="AJ308" s="8" t="str">
        <f>IFERROR(RANK('Stock Guide'!V309,'Stock Guide'!V:V,0)+COUNTIF('Stock Guide'!$V$6:'Stock Guide'!V309,'Stock Guide'!V309)-1,"")</f>
        <v/>
      </c>
      <c r="AK308" s="8" t="str">
        <f>IFERROR(RANK('Stock Guide'!W309,'Stock Guide'!W:W,0)+COUNTIF('Stock Guide'!$W$6:'Stock Guide'!W309,'Stock Guide'!W309)-1,"")</f>
        <v/>
      </c>
      <c r="AL308" s="8">
        <f>IFERROR(RANK('Stock Guide'!J309,'Stock Guide'!J:J,0)+COUNTIF('Stock Guide'!$J$6:'Stock Guide'!J309,'Stock Guide'!J309)-1,"")</f>
        <v>72</v>
      </c>
      <c r="AM308" s="8">
        <f>IFERROR(RANK('Stock Guide'!K309,'Stock Guide'!K:K,0)+COUNTIF('Stock Guide'!$K$6:'Stock Guide'!K309,'Stock Guide'!K309)-1,"")</f>
        <v>68</v>
      </c>
      <c r="AN308" s="8" t="str">
        <f>IFERROR(RANK('Stock Guide'!L309,'Stock Guide'!L:L,0)+COUNTIF('Stock Guide'!$L$6:'Stock Guide'!L309,'Stock Guide'!L309)-1,"")</f>
        <v/>
      </c>
      <c r="AO308" s="8" t="str">
        <f>IFERROR(RANK('Stock Guide'!N309,'Stock Guide'!N:N,0)+COUNTIF('Stock Guide'!$N$6:'Stock Guide'!N309,'Stock Guide'!N309)-1,"")</f>
        <v/>
      </c>
      <c r="AP308" s="8" t="str">
        <f>IFERROR(RANK('Stock Guide'!P309,'Stock Guide'!P:P,0)+COUNTIF('Stock Guide'!$P$6:'Stock Guide'!P309,'Stock Guide'!P309)-1,"")</f>
        <v/>
      </c>
      <c r="AQ308" s="8" t="str">
        <f>IFERROR(RANK('Stock Guide'!W309,'Stock Guide'!W:W,1)+COUNTIF('Stock Guide'!$W$6:'Stock Guide'!W309,'Stock Guide'!W309)-1,"")</f>
        <v/>
      </c>
    </row>
    <row r="309" spans="32:43" ht="17.25" customHeight="1" x14ac:dyDescent="0.25">
      <c r="AF309" s="6"/>
      <c r="AG309" s="6"/>
      <c r="AH309" s="7"/>
      <c r="AI309" s="8" t="str">
        <f>IFERROR(RANK('Stock Guide'!U310,'Stock Guide'!U:U,0)+COUNTIF('Stock Guide'!$U$6:'Stock Guide'!U310,'Stock Guide'!U310)-1,"")</f>
        <v/>
      </c>
      <c r="AJ309" s="8" t="str">
        <f>IFERROR(RANK('Stock Guide'!V310,'Stock Guide'!V:V,0)+COUNTIF('Stock Guide'!$V$6:'Stock Guide'!V310,'Stock Guide'!V310)-1,"")</f>
        <v/>
      </c>
      <c r="AK309" s="8" t="str">
        <f>IFERROR(RANK('Stock Guide'!W310,'Stock Guide'!W:W,0)+COUNTIF('Stock Guide'!$W$6:'Stock Guide'!W310,'Stock Guide'!W310)-1,"")</f>
        <v/>
      </c>
      <c r="AL309" s="8">
        <f>IFERROR(RANK('Stock Guide'!J310,'Stock Guide'!J:J,0)+COUNTIF('Stock Guide'!$J$6:'Stock Guide'!J310,'Stock Guide'!J310)-1,"")</f>
        <v>72</v>
      </c>
      <c r="AM309" s="8">
        <f>IFERROR(RANK('Stock Guide'!K310,'Stock Guide'!K:K,0)+COUNTIF('Stock Guide'!$K$6:'Stock Guide'!K310,'Stock Guide'!K310)-1,"")</f>
        <v>68</v>
      </c>
      <c r="AN309" s="8" t="str">
        <f>IFERROR(RANK('Stock Guide'!L310,'Stock Guide'!L:L,0)+COUNTIF('Stock Guide'!$L$6:'Stock Guide'!L310,'Stock Guide'!L310)-1,"")</f>
        <v/>
      </c>
      <c r="AO309" s="8" t="str">
        <f>IFERROR(RANK('Stock Guide'!N310,'Stock Guide'!N:N,0)+COUNTIF('Stock Guide'!$N$6:'Stock Guide'!N310,'Stock Guide'!N310)-1,"")</f>
        <v/>
      </c>
      <c r="AP309" s="8" t="str">
        <f>IFERROR(RANK('Stock Guide'!P310,'Stock Guide'!P:P,0)+COUNTIF('Stock Guide'!$P$6:'Stock Guide'!P310,'Stock Guide'!P310)-1,"")</f>
        <v/>
      </c>
      <c r="AQ309" s="8" t="str">
        <f>IFERROR(RANK('Stock Guide'!W310,'Stock Guide'!W:W,1)+COUNTIF('Stock Guide'!$W$6:'Stock Guide'!W310,'Stock Guide'!W310)-1,"")</f>
        <v/>
      </c>
    </row>
    <row r="310" spans="32:43" ht="17.25" customHeight="1" x14ac:dyDescent="0.25">
      <c r="AF310" s="6"/>
      <c r="AG310" s="6"/>
      <c r="AH310" s="7"/>
      <c r="AI310" s="8" t="str">
        <f>IFERROR(RANK('Stock Guide'!U311,'Stock Guide'!U:U,0)+COUNTIF('Stock Guide'!$U$6:'Stock Guide'!U311,'Stock Guide'!U311)-1,"")</f>
        <v/>
      </c>
      <c r="AJ310" s="8" t="str">
        <f>IFERROR(RANK('Stock Guide'!V311,'Stock Guide'!V:V,0)+COUNTIF('Stock Guide'!$V$6:'Stock Guide'!V311,'Stock Guide'!V311)-1,"")</f>
        <v/>
      </c>
      <c r="AK310" s="8" t="str">
        <f>IFERROR(RANK('Stock Guide'!W311,'Stock Guide'!W:W,0)+COUNTIF('Stock Guide'!$W$6:'Stock Guide'!W311,'Stock Guide'!W311)-1,"")</f>
        <v/>
      </c>
      <c r="AL310" s="8">
        <f>IFERROR(RANK('Stock Guide'!J311,'Stock Guide'!J:J,0)+COUNTIF('Stock Guide'!$J$6:'Stock Guide'!J311,'Stock Guide'!J311)-1,"")</f>
        <v>72</v>
      </c>
      <c r="AM310" s="8">
        <f>IFERROR(RANK('Stock Guide'!K311,'Stock Guide'!K:K,0)+COUNTIF('Stock Guide'!$K$6:'Stock Guide'!K311,'Stock Guide'!K311)-1,"")</f>
        <v>68</v>
      </c>
      <c r="AN310" s="8" t="str">
        <f>IFERROR(RANK('Stock Guide'!L311,'Stock Guide'!L:L,0)+COUNTIF('Stock Guide'!$L$6:'Stock Guide'!L311,'Stock Guide'!L311)-1,"")</f>
        <v/>
      </c>
      <c r="AO310" s="8" t="str">
        <f>IFERROR(RANK('Stock Guide'!N311,'Stock Guide'!N:N,0)+COUNTIF('Stock Guide'!$N$6:'Stock Guide'!N311,'Stock Guide'!N311)-1,"")</f>
        <v/>
      </c>
      <c r="AP310" s="8" t="str">
        <f>IFERROR(RANK('Stock Guide'!P311,'Stock Guide'!P:P,0)+COUNTIF('Stock Guide'!$P$6:'Stock Guide'!P311,'Stock Guide'!P311)-1,"")</f>
        <v/>
      </c>
      <c r="AQ310" s="8" t="str">
        <f>IFERROR(RANK('Stock Guide'!W311,'Stock Guide'!W:W,1)+COUNTIF('Stock Guide'!$W$6:'Stock Guide'!W311,'Stock Guide'!W311)-1,"")</f>
        <v/>
      </c>
    </row>
    <row r="311" spans="32:43" ht="17.25" customHeight="1" x14ac:dyDescent="0.25">
      <c r="AF311" s="6"/>
      <c r="AG311" s="6"/>
      <c r="AH311" s="7"/>
      <c r="AI311" s="8" t="str">
        <f>IFERROR(RANK('Stock Guide'!U312,'Stock Guide'!U:U,0)+COUNTIF('Stock Guide'!$U$6:'Stock Guide'!U312,'Stock Guide'!U312)-1,"")</f>
        <v/>
      </c>
      <c r="AJ311" s="8" t="str">
        <f>IFERROR(RANK('Stock Guide'!V312,'Stock Guide'!V:V,0)+COUNTIF('Stock Guide'!$V$6:'Stock Guide'!V312,'Stock Guide'!V312)-1,"")</f>
        <v/>
      </c>
      <c r="AK311" s="8" t="str">
        <f>IFERROR(RANK('Stock Guide'!W312,'Stock Guide'!W:W,0)+COUNTIF('Stock Guide'!$W$6:'Stock Guide'!W312,'Stock Guide'!W312)-1,"")</f>
        <v/>
      </c>
      <c r="AL311" s="8">
        <f>IFERROR(RANK('Stock Guide'!J312,'Stock Guide'!J:J,0)+COUNTIF('Stock Guide'!$J$6:'Stock Guide'!J312,'Stock Guide'!J312)-1,"")</f>
        <v>72</v>
      </c>
      <c r="AM311" s="8">
        <f>IFERROR(RANK('Stock Guide'!K312,'Stock Guide'!K:K,0)+COUNTIF('Stock Guide'!$K$6:'Stock Guide'!K312,'Stock Guide'!K312)-1,"")</f>
        <v>68</v>
      </c>
      <c r="AN311" s="8" t="str">
        <f>IFERROR(RANK('Stock Guide'!L312,'Stock Guide'!L:L,0)+COUNTIF('Stock Guide'!$L$6:'Stock Guide'!L312,'Stock Guide'!L312)-1,"")</f>
        <v/>
      </c>
      <c r="AO311" s="8" t="str">
        <f>IFERROR(RANK('Stock Guide'!N312,'Stock Guide'!N:N,0)+COUNTIF('Stock Guide'!$N$6:'Stock Guide'!N312,'Stock Guide'!N312)-1,"")</f>
        <v/>
      </c>
      <c r="AP311" s="8" t="str">
        <f>IFERROR(RANK('Stock Guide'!P312,'Stock Guide'!P:P,0)+COUNTIF('Stock Guide'!$P$6:'Stock Guide'!P312,'Stock Guide'!P312)-1,"")</f>
        <v/>
      </c>
      <c r="AQ311" s="8" t="str">
        <f>IFERROR(RANK('Stock Guide'!W312,'Stock Guide'!W:W,1)+COUNTIF('Stock Guide'!$W$6:'Stock Guide'!W312,'Stock Guide'!W312)-1,"")</f>
        <v/>
      </c>
    </row>
    <row r="312" spans="32:43" ht="17.25" customHeight="1" x14ac:dyDescent="0.25">
      <c r="AF312" s="6"/>
      <c r="AG312" s="6"/>
      <c r="AH312" s="7"/>
      <c r="AI312" s="8" t="str">
        <f>IFERROR(RANK('Stock Guide'!U313,'Stock Guide'!U:U,0)+COUNTIF('Stock Guide'!$U$6:'Stock Guide'!U313,'Stock Guide'!U313)-1,"")</f>
        <v/>
      </c>
      <c r="AJ312" s="8" t="str">
        <f>IFERROR(RANK('Stock Guide'!V313,'Stock Guide'!V:V,0)+COUNTIF('Stock Guide'!$V$6:'Stock Guide'!V313,'Stock Guide'!V313)-1,"")</f>
        <v/>
      </c>
      <c r="AK312" s="8" t="str">
        <f>IFERROR(RANK('Stock Guide'!W313,'Stock Guide'!W:W,0)+COUNTIF('Stock Guide'!$W$6:'Stock Guide'!W313,'Stock Guide'!W313)-1,"")</f>
        <v/>
      </c>
      <c r="AL312" s="8">
        <f>IFERROR(RANK('Stock Guide'!J313,'Stock Guide'!J:J,0)+COUNTIF('Stock Guide'!$J$6:'Stock Guide'!J313,'Stock Guide'!J313)-1,"")</f>
        <v>72</v>
      </c>
      <c r="AM312" s="8">
        <f>IFERROR(RANK('Stock Guide'!K313,'Stock Guide'!K:K,0)+COUNTIF('Stock Guide'!$K$6:'Stock Guide'!K313,'Stock Guide'!K313)-1,"")</f>
        <v>68</v>
      </c>
      <c r="AN312" s="8" t="str">
        <f>IFERROR(RANK('Stock Guide'!L313,'Stock Guide'!L:L,0)+COUNTIF('Stock Guide'!$L$6:'Stock Guide'!L313,'Stock Guide'!L313)-1,"")</f>
        <v/>
      </c>
      <c r="AO312" s="8" t="str">
        <f>IFERROR(RANK('Stock Guide'!N313,'Stock Guide'!N:N,0)+COUNTIF('Stock Guide'!$N$6:'Stock Guide'!N313,'Stock Guide'!N313)-1,"")</f>
        <v/>
      </c>
      <c r="AP312" s="8" t="str">
        <f>IFERROR(RANK('Stock Guide'!P313,'Stock Guide'!P:P,0)+COUNTIF('Stock Guide'!$P$6:'Stock Guide'!P313,'Stock Guide'!P313)-1,"")</f>
        <v/>
      </c>
      <c r="AQ312" s="8" t="str">
        <f>IFERROR(RANK('Stock Guide'!W313,'Stock Guide'!W:W,1)+COUNTIF('Stock Guide'!$W$6:'Stock Guide'!W313,'Stock Guide'!W313)-1,"")</f>
        <v/>
      </c>
    </row>
    <row r="313" spans="32:43" ht="17.25" customHeight="1" x14ac:dyDescent="0.25">
      <c r="AF313" s="6"/>
      <c r="AG313" s="6"/>
      <c r="AH313" s="7"/>
      <c r="AI313" s="8" t="str">
        <f>IFERROR(RANK('Stock Guide'!U314,'Stock Guide'!U:U,0)+COUNTIF('Stock Guide'!$U$6:'Stock Guide'!U314,'Stock Guide'!U314)-1,"")</f>
        <v/>
      </c>
      <c r="AJ313" s="8" t="str">
        <f>IFERROR(RANK('Stock Guide'!V314,'Stock Guide'!V:V,0)+COUNTIF('Stock Guide'!$V$6:'Stock Guide'!V314,'Stock Guide'!V314)-1,"")</f>
        <v/>
      </c>
      <c r="AK313" s="8" t="str">
        <f>IFERROR(RANK('Stock Guide'!W314,'Stock Guide'!W:W,0)+COUNTIF('Stock Guide'!$W$6:'Stock Guide'!W314,'Stock Guide'!W314)-1,"")</f>
        <v/>
      </c>
      <c r="AL313" s="8">
        <f>IFERROR(RANK('Stock Guide'!J314,'Stock Guide'!J:J,0)+COUNTIF('Stock Guide'!$J$6:'Stock Guide'!J314,'Stock Guide'!J314)-1,"")</f>
        <v>72</v>
      </c>
      <c r="AM313" s="8">
        <f>IFERROR(RANK('Stock Guide'!K314,'Stock Guide'!K:K,0)+COUNTIF('Stock Guide'!$K$6:'Stock Guide'!K314,'Stock Guide'!K314)-1,"")</f>
        <v>68</v>
      </c>
      <c r="AN313" s="8" t="str">
        <f>IFERROR(RANK('Stock Guide'!L314,'Stock Guide'!L:L,0)+COUNTIF('Stock Guide'!$L$6:'Stock Guide'!L314,'Stock Guide'!L314)-1,"")</f>
        <v/>
      </c>
      <c r="AO313" s="8" t="str">
        <f>IFERROR(RANK('Stock Guide'!N314,'Stock Guide'!N:N,0)+COUNTIF('Stock Guide'!$N$6:'Stock Guide'!N314,'Stock Guide'!N314)-1,"")</f>
        <v/>
      </c>
      <c r="AP313" s="8" t="str">
        <f>IFERROR(RANK('Stock Guide'!P314,'Stock Guide'!P:P,0)+COUNTIF('Stock Guide'!$P$6:'Stock Guide'!P314,'Stock Guide'!P314)-1,"")</f>
        <v/>
      </c>
      <c r="AQ313" s="8" t="str">
        <f>IFERROR(RANK('Stock Guide'!W314,'Stock Guide'!W:W,1)+COUNTIF('Stock Guide'!$W$6:'Stock Guide'!W314,'Stock Guide'!W314)-1,"")</f>
        <v/>
      </c>
    </row>
    <row r="314" spans="32:43" ht="17.25" customHeight="1" x14ac:dyDescent="0.25">
      <c r="AF314" s="6"/>
      <c r="AG314" s="6"/>
      <c r="AH314" s="7"/>
      <c r="AI314" s="8" t="str">
        <f>IFERROR(RANK('Stock Guide'!U315,'Stock Guide'!U:U,0)+COUNTIF('Stock Guide'!$U$6:'Stock Guide'!U315,'Stock Guide'!U315)-1,"")</f>
        <v/>
      </c>
      <c r="AJ314" s="8" t="str">
        <f>IFERROR(RANK('Stock Guide'!V315,'Stock Guide'!V:V,0)+COUNTIF('Stock Guide'!$V$6:'Stock Guide'!V315,'Stock Guide'!V315)-1,"")</f>
        <v/>
      </c>
      <c r="AK314" s="8" t="str">
        <f>IFERROR(RANK('Stock Guide'!W315,'Stock Guide'!W:W,0)+COUNTIF('Stock Guide'!$W$6:'Stock Guide'!W315,'Stock Guide'!W315)-1,"")</f>
        <v/>
      </c>
      <c r="AL314" s="8">
        <f>IFERROR(RANK('Stock Guide'!J315,'Stock Guide'!J:J,0)+COUNTIF('Stock Guide'!$J$6:'Stock Guide'!J315,'Stock Guide'!J315)-1,"")</f>
        <v>72</v>
      </c>
      <c r="AM314" s="8">
        <f>IFERROR(RANK('Stock Guide'!K315,'Stock Guide'!K:K,0)+COUNTIF('Stock Guide'!$K$6:'Stock Guide'!K315,'Stock Guide'!K315)-1,"")</f>
        <v>68</v>
      </c>
      <c r="AN314" s="8" t="str">
        <f>IFERROR(RANK('Stock Guide'!L315,'Stock Guide'!L:L,0)+COUNTIF('Stock Guide'!$L$6:'Stock Guide'!L315,'Stock Guide'!L315)-1,"")</f>
        <v/>
      </c>
      <c r="AO314" s="8" t="str">
        <f>IFERROR(RANK('Stock Guide'!N315,'Stock Guide'!N:N,0)+COUNTIF('Stock Guide'!$N$6:'Stock Guide'!N315,'Stock Guide'!N315)-1,"")</f>
        <v/>
      </c>
      <c r="AP314" s="8" t="str">
        <f>IFERROR(RANK('Stock Guide'!P315,'Stock Guide'!P:P,0)+COUNTIF('Stock Guide'!$P$6:'Stock Guide'!P315,'Stock Guide'!P315)-1,"")</f>
        <v/>
      </c>
      <c r="AQ314" s="8" t="str">
        <f>IFERROR(RANK('Stock Guide'!W315,'Stock Guide'!W:W,1)+COUNTIF('Stock Guide'!$W$6:'Stock Guide'!W315,'Stock Guide'!W315)-1,"")</f>
        <v/>
      </c>
    </row>
    <row r="315" spans="32:43" ht="17.25" customHeight="1" x14ac:dyDescent="0.25">
      <c r="AF315" s="6"/>
      <c r="AG315" s="6"/>
      <c r="AH315" s="7"/>
      <c r="AI315" s="8" t="str">
        <f>IFERROR(RANK('Stock Guide'!U316,'Stock Guide'!U:U,0)+COUNTIF('Stock Guide'!$U$6:'Stock Guide'!U316,'Stock Guide'!U316)-1,"")</f>
        <v/>
      </c>
      <c r="AJ315" s="8" t="str">
        <f>IFERROR(RANK('Stock Guide'!V316,'Stock Guide'!V:V,0)+COUNTIF('Stock Guide'!$V$6:'Stock Guide'!V316,'Stock Guide'!V316)-1,"")</f>
        <v/>
      </c>
      <c r="AK315" s="8" t="str">
        <f>IFERROR(RANK('Stock Guide'!W316,'Stock Guide'!W:W,0)+COUNTIF('Stock Guide'!$W$6:'Stock Guide'!W316,'Stock Guide'!W316)-1,"")</f>
        <v/>
      </c>
      <c r="AL315" s="8">
        <f>IFERROR(RANK('Stock Guide'!J316,'Stock Guide'!J:J,0)+COUNTIF('Stock Guide'!$J$6:'Stock Guide'!J316,'Stock Guide'!J316)-1,"")</f>
        <v>72</v>
      </c>
      <c r="AM315" s="8">
        <f>IFERROR(RANK('Stock Guide'!K316,'Stock Guide'!K:K,0)+COUNTIF('Stock Guide'!$K$6:'Stock Guide'!K316,'Stock Guide'!K316)-1,"")</f>
        <v>68</v>
      </c>
      <c r="AN315" s="8" t="str">
        <f>IFERROR(RANK('Stock Guide'!L316,'Stock Guide'!L:L,0)+COUNTIF('Stock Guide'!$L$6:'Stock Guide'!L316,'Stock Guide'!L316)-1,"")</f>
        <v/>
      </c>
      <c r="AO315" s="8" t="str">
        <f>IFERROR(RANK('Stock Guide'!N316,'Stock Guide'!N:N,0)+COUNTIF('Stock Guide'!$N$6:'Stock Guide'!N316,'Stock Guide'!N316)-1,"")</f>
        <v/>
      </c>
      <c r="AP315" s="8" t="str">
        <f>IFERROR(RANK('Stock Guide'!P316,'Stock Guide'!P:P,0)+COUNTIF('Stock Guide'!$P$6:'Stock Guide'!P316,'Stock Guide'!P316)-1,"")</f>
        <v/>
      </c>
      <c r="AQ315" s="8" t="str">
        <f>IFERROR(RANK('Stock Guide'!W316,'Stock Guide'!W:W,1)+COUNTIF('Stock Guide'!$W$6:'Stock Guide'!W316,'Stock Guide'!W316)-1,"")</f>
        <v/>
      </c>
    </row>
    <row r="316" spans="32:43" ht="17.25" customHeight="1" x14ac:dyDescent="0.25">
      <c r="AF316" s="6"/>
      <c r="AG316" s="6"/>
      <c r="AH316" s="7"/>
      <c r="AI316" s="8" t="str">
        <f>IFERROR(RANK('Stock Guide'!U317,'Stock Guide'!U:U,0)+COUNTIF('Stock Guide'!$U$6:'Stock Guide'!U317,'Stock Guide'!U317)-1,"")</f>
        <v/>
      </c>
      <c r="AJ316" s="8" t="str">
        <f>IFERROR(RANK('Stock Guide'!V317,'Stock Guide'!V:V,0)+COUNTIF('Stock Guide'!$V$6:'Stock Guide'!V317,'Stock Guide'!V317)-1,"")</f>
        <v/>
      </c>
      <c r="AK316" s="8" t="str">
        <f>IFERROR(RANK('Stock Guide'!W317,'Stock Guide'!W:W,0)+COUNTIF('Stock Guide'!$W$6:'Stock Guide'!W317,'Stock Guide'!W317)-1,"")</f>
        <v/>
      </c>
      <c r="AL316" s="8">
        <f>IFERROR(RANK('Stock Guide'!J317,'Stock Guide'!J:J,0)+COUNTIF('Stock Guide'!$J$6:'Stock Guide'!J317,'Stock Guide'!J317)-1,"")</f>
        <v>72</v>
      </c>
      <c r="AM316" s="8">
        <f>IFERROR(RANK('Stock Guide'!K317,'Stock Guide'!K:K,0)+COUNTIF('Stock Guide'!$K$6:'Stock Guide'!K317,'Stock Guide'!K317)-1,"")</f>
        <v>68</v>
      </c>
      <c r="AN316" s="8" t="str">
        <f>IFERROR(RANK('Stock Guide'!L317,'Stock Guide'!L:L,0)+COUNTIF('Stock Guide'!$L$6:'Stock Guide'!L317,'Stock Guide'!L317)-1,"")</f>
        <v/>
      </c>
      <c r="AO316" s="8" t="str">
        <f>IFERROR(RANK('Stock Guide'!N317,'Stock Guide'!N:N,0)+COUNTIF('Stock Guide'!$N$6:'Stock Guide'!N317,'Stock Guide'!N317)-1,"")</f>
        <v/>
      </c>
      <c r="AP316" s="8" t="str">
        <f>IFERROR(RANK('Stock Guide'!P317,'Stock Guide'!P:P,0)+COUNTIF('Stock Guide'!$P$6:'Stock Guide'!P317,'Stock Guide'!P317)-1,"")</f>
        <v/>
      </c>
      <c r="AQ316" s="8" t="str">
        <f>IFERROR(RANK('Stock Guide'!W317,'Stock Guide'!W:W,1)+COUNTIF('Stock Guide'!$W$6:'Stock Guide'!W317,'Stock Guide'!W317)-1,"")</f>
        <v/>
      </c>
    </row>
    <row r="317" spans="32:43" ht="17.25" customHeight="1" x14ac:dyDescent="0.25">
      <c r="AF317" s="6"/>
      <c r="AG317" s="6"/>
      <c r="AH317" s="7"/>
      <c r="AI317" s="8" t="str">
        <f>IFERROR(RANK('Stock Guide'!U318,'Stock Guide'!U:U,0)+COUNTIF('Stock Guide'!$U$6:'Stock Guide'!U318,'Stock Guide'!U318)-1,"")</f>
        <v/>
      </c>
      <c r="AJ317" s="8" t="str">
        <f>IFERROR(RANK('Stock Guide'!V318,'Stock Guide'!V:V,0)+COUNTIF('Stock Guide'!$V$6:'Stock Guide'!V318,'Stock Guide'!V318)-1,"")</f>
        <v/>
      </c>
      <c r="AK317" s="8" t="str">
        <f>IFERROR(RANK('Stock Guide'!W318,'Stock Guide'!W:W,0)+COUNTIF('Stock Guide'!$W$6:'Stock Guide'!W318,'Stock Guide'!W318)-1,"")</f>
        <v/>
      </c>
      <c r="AL317" s="8">
        <f>IFERROR(RANK('Stock Guide'!J318,'Stock Guide'!J:J,0)+COUNTIF('Stock Guide'!$J$6:'Stock Guide'!J318,'Stock Guide'!J318)-1,"")</f>
        <v>72</v>
      </c>
      <c r="AM317" s="8">
        <f>IFERROR(RANK('Stock Guide'!K318,'Stock Guide'!K:K,0)+COUNTIF('Stock Guide'!$K$6:'Stock Guide'!K318,'Stock Guide'!K318)-1,"")</f>
        <v>68</v>
      </c>
      <c r="AN317" s="8" t="str">
        <f>IFERROR(RANK('Stock Guide'!L318,'Stock Guide'!L:L,0)+COUNTIF('Stock Guide'!$L$6:'Stock Guide'!L318,'Stock Guide'!L318)-1,"")</f>
        <v/>
      </c>
      <c r="AO317" s="8" t="str">
        <f>IFERROR(RANK('Stock Guide'!N318,'Stock Guide'!N:N,0)+COUNTIF('Stock Guide'!$N$6:'Stock Guide'!N318,'Stock Guide'!N318)-1,"")</f>
        <v/>
      </c>
      <c r="AP317" s="8" t="str">
        <f>IFERROR(RANK('Stock Guide'!P318,'Stock Guide'!P:P,0)+COUNTIF('Stock Guide'!$P$6:'Stock Guide'!P318,'Stock Guide'!P318)-1,"")</f>
        <v/>
      </c>
      <c r="AQ317" s="8" t="str">
        <f>IFERROR(RANK('Stock Guide'!W318,'Stock Guide'!W:W,1)+COUNTIF('Stock Guide'!$W$6:'Stock Guide'!W318,'Stock Guide'!W318)-1,"")</f>
        <v/>
      </c>
    </row>
    <row r="318" spans="32:43" ht="17.25" customHeight="1" x14ac:dyDescent="0.25">
      <c r="AF318" s="6"/>
      <c r="AG318" s="6"/>
      <c r="AH318" s="7"/>
      <c r="AI318" s="8" t="str">
        <f>IFERROR(RANK('Stock Guide'!U319,'Stock Guide'!U:U,0)+COUNTIF('Stock Guide'!$U$6:'Stock Guide'!U319,'Stock Guide'!U319)-1,"")</f>
        <v/>
      </c>
      <c r="AJ318" s="8" t="str">
        <f>IFERROR(RANK('Stock Guide'!V319,'Stock Guide'!V:V,0)+COUNTIF('Stock Guide'!$V$6:'Stock Guide'!V319,'Stock Guide'!V319)-1,"")</f>
        <v/>
      </c>
      <c r="AK318" s="8" t="str">
        <f>IFERROR(RANK('Stock Guide'!W319,'Stock Guide'!W:W,0)+COUNTIF('Stock Guide'!$W$6:'Stock Guide'!W319,'Stock Guide'!W319)-1,"")</f>
        <v/>
      </c>
      <c r="AL318" s="8">
        <f>IFERROR(RANK('Stock Guide'!J319,'Stock Guide'!J:J,0)+COUNTIF('Stock Guide'!$J$6:'Stock Guide'!J319,'Stock Guide'!J319)-1,"")</f>
        <v>72</v>
      </c>
      <c r="AM318" s="8">
        <f>IFERROR(RANK('Stock Guide'!K319,'Stock Guide'!K:K,0)+COUNTIF('Stock Guide'!$K$6:'Stock Guide'!K319,'Stock Guide'!K319)-1,"")</f>
        <v>68</v>
      </c>
      <c r="AN318" s="8" t="str">
        <f>IFERROR(RANK('Stock Guide'!L319,'Stock Guide'!L:L,0)+COUNTIF('Stock Guide'!$L$6:'Stock Guide'!L319,'Stock Guide'!L319)-1,"")</f>
        <v/>
      </c>
      <c r="AO318" s="8" t="str">
        <f>IFERROR(RANK('Stock Guide'!N319,'Stock Guide'!N:N,0)+COUNTIF('Stock Guide'!$N$6:'Stock Guide'!N319,'Stock Guide'!N319)-1,"")</f>
        <v/>
      </c>
      <c r="AP318" s="8" t="str">
        <f>IFERROR(RANK('Stock Guide'!P319,'Stock Guide'!P:P,0)+COUNTIF('Stock Guide'!$P$6:'Stock Guide'!P319,'Stock Guide'!P319)-1,"")</f>
        <v/>
      </c>
      <c r="AQ318" s="8" t="str">
        <f>IFERROR(RANK('Stock Guide'!W319,'Stock Guide'!W:W,1)+COUNTIF('Stock Guide'!$W$6:'Stock Guide'!W319,'Stock Guide'!W319)-1,"")</f>
        <v/>
      </c>
    </row>
    <row r="319" spans="32:43" ht="17.25" customHeight="1" x14ac:dyDescent="0.25">
      <c r="AF319" s="6"/>
      <c r="AG319" s="6"/>
      <c r="AH319" s="7"/>
      <c r="AI319" s="8" t="str">
        <f>IFERROR(RANK('Stock Guide'!U320,'Stock Guide'!U:U,0)+COUNTIF('Stock Guide'!$U$6:'Stock Guide'!U320,'Stock Guide'!U320)-1,"")</f>
        <v/>
      </c>
      <c r="AJ319" s="8" t="str">
        <f>IFERROR(RANK('Stock Guide'!V320,'Stock Guide'!V:V,0)+COUNTIF('Stock Guide'!$V$6:'Stock Guide'!V320,'Stock Guide'!V320)-1,"")</f>
        <v/>
      </c>
      <c r="AK319" s="8" t="str">
        <f>IFERROR(RANK('Stock Guide'!W320,'Stock Guide'!W:W,0)+COUNTIF('Stock Guide'!$W$6:'Stock Guide'!W320,'Stock Guide'!W320)-1,"")</f>
        <v/>
      </c>
      <c r="AL319" s="8">
        <f>IFERROR(RANK('Stock Guide'!J320,'Stock Guide'!J:J,0)+COUNTIF('Stock Guide'!$J$6:'Stock Guide'!J320,'Stock Guide'!J320)-1,"")</f>
        <v>72</v>
      </c>
      <c r="AM319" s="8">
        <f>IFERROR(RANK('Stock Guide'!K320,'Stock Guide'!K:K,0)+COUNTIF('Stock Guide'!$K$6:'Stock Guide'!K320,'Stock Guide'!K320)-1,"")</f>
        <v>68</v>
      </c>
      <c r="AN319" s="8" t="str">
        <f>IFERROR(RANK('Stock Guide'!L320,'Stock Guide'!L:L,0)+COUNTIF('Stock Guide'!$L$6:'Stock Guide'!L320,'Stock Guide'!L320)-1,"")</f>
        <v/>
      </c>
      <c r="AO319" s="8" t="str">
        <f>IFERROR(RANK('Stock Guide'!N320,'Stock Guide'!N:N,0)+COUNTIF('Stock Guide'!$N$6:'Stock Guide'!N320,'Stock Guide'!N320)-1,"")</f>
        <v/>
      </c>
      <c r="AP319" s="8" t="str">
        <f>IFERROR(RANK('Stock Guide'!P320,'Stock Guide'!P:P,0)+COUNTIF('Stock Guide'!$P$6:'Stock Guide'!P320,'Stock Guide'!P320)-1,"")</f>
        <v/>
      </c>
      <c r="AQ319" s="8" t="str">
        <f>IFERROR(RANK('Stock Guide'!W320,'Stock Guide'!W:W,1)+COUNTIF('Stock Guide'!$W$6:'Stock Guide'!W320,'Stock Guide'!W320)-1,"")</f>
        <v/>
      </c>
    </row>
    <row r="320" spans="32:43" ht="17.25" customHeight="1" x14ac:dyDescent="0.25">
      <c r="AF320" s="6"/>
      <c r="AG320" s="6"/>
      <c r="AH320" s="7"/>
      <c r="AI320" s="8" t="str">
        <f>IFERROR(RANK('Stock Guide'!U321,'Stock Guide'!U:U,0)+COUNTIF('Stock Guide'!$U$6:'Stock Guide'!U321,'Stock Guide'!U321)-1,"")</f>
        <v/>
      </c>
      <c r="AJ320" s="8" t="str">
        <f>IFERROR(RANK('Stock Guide'!V321,'Stock Guide'!V:V,0)+COUNTIF('Stock Guide'!$V$6:'Stock Guide'!V321,'Stock Guide'!V321)-1,"")</f>
        <v/>
      </c>
      <c r="AK320" s="8" t="str">
        <f>IFERROR(RANK('Stock Guide'!W321,'Stock Guide'!W:W,0)+COUNTIF('Stock Guide'!$W$6:'Stock Guide'!W321,'Stock Guide'!W321)-1,"")</f>
        <v/>
      </c>
      <c r="AL320" s="8">
        <f>IFERROR(RANK('Stock Guide'!J321,'Stock Guide'!J:J,0)+COUNTIF('Stock Guide'!$J$6:'Stock Guide'!J321,'Stock Guide'!J321)-1,"")</f>
        <v>72</v>
      </c>
      <c r="AM320" s="8">
        <f>IFERROR(RANK('Stock Guide'!K321,'Stock Guide'!K:K,0)+COUNTIF('Stock Guide'!$K$6:'Stock Guide'!K321,'Stock Guide'!K321)-1,"")</f>
        <v>68</v>
      </c>
      <c r="AN320" s="8" t="str">
        <f>IFERROR(RANK('Stock Guide'!L321,'Stock Guide'!L:L,0)+COUNTIF('Stock Guide'!$L$6:'Stock Guide'!L321,'Stock Guide'!L321)-1,"")</f>
        <v/>
      </c>
      <c r="AO320" s="8" t="str">
        <f>IFERROR(RANK('Stock Guide'!N321,'Stock Guide'!N:N,0)+COUNTIF('Stock Guide'!$N$6:'Stock Guide'!N321,'Stock Guide'!N321)-1,"")</f>
        <v/>
      </c>
      <c r="AP320" s="8" t="str">
        <f>IFERROR(RANK('Stock Guide'!P321,'Stock Guide'!P:P,0)+COUNTIF('Stock Guide'!$P$6:'Stock Guide'!P321,'Stock Guide'!P321)-1,"")</f>
        <v/>
      </c>
      <c r="AQ320" s="8" t="str">
        <f>IFERROR(RANK('Stock Guide'!W321,'Stock Guide'!W:W,1)+COUNTIF('Stock Guide'!$W$6:'Stock Guide'!W321,'Stock Guide'!W321)-1,"")</f>
        <v/>
      </c>
    </row>
    <row r="321" spans="32:43" ht="17.25" customHeight="1" x14ac:dyDescent="0.25">
      <c r="AF321" s="6"/>
      <c r="AG321" s="6"/>
      <c r="AH321" s="7"/>
      <c r="AI321" s="8" t="str">
        <f>IFERROR(RANK('Stock Guide'!U322,'Stock Guide'!U:U,0)+COUNTIF('Stock Guide'!$U$6:'Stock Guide'!U322,'Stock Guide'!U322)-1,"")</f>
        <v/>
      </c>
      <c r="AJ321" s="8" t="str">
        <f>IFERROR(RANK('Stock Guide'!V322,'Stock Guide'!V:V,0)+COUNTIF('Stock Guide'!$V$6:'Stock Guide'!V322,'Stock Guide'!V322)-1,"")</f>
        <v/>
      </c>
      <c r="AK321" s="8" t="str">
        <f>IFERROR(RANK('Stock Guide'!W322,'Stock Guide'!W:W,0)+COUNTIF('Stock Guide'!$W$6:'Stock Guide'!W322,'Stock Guide'!W322)-1,"")</f>
        <v/>
      </c>
      <c r="AL321" s="8">
        <f>IFERROR(RANK('Stock Guide'!J322,'Stock Guide'!J:J,0)+COUNTIF('Stock Guide'!$J$6:'Stock Guide'!J322,'Stock Guide'!J322)-1,"")</f>
        <v>72</v>
      </c>
      <c r="AM321" s="8">
        <f>IFERROR(RANK('Stock Guide'!K322,'Stock Guide'!K:K,0)+COUNTIF('Stock Guide'!$K$6:'Stock Guide'!K322,'Stock Guide'!K322)-1,"")</f>
        <v>68</v>
      </c>
      <c r="AN321" s="8" t="str">
        <f>IFERROR(RANK('Stock Guide'!L322,'Stock Guide'!L:L,0)+COUNTIF('Stock Guide'!$L$6:'Stock Guide'!L322,'Stock Guide'!L322)-1,"")</f>
        <v/>
      </c>
      <c r="AO321" s="8" t="str">
        <f>IFERROR(RANK('Stock Guide'!N322,'Stock Guide'!N:N,0)+COUNTIF('Stock Guide'!$N$6:'Stock Guide'!N322,'Stock Guide'!N322)-1,"")</f>
        <v/>
      </c>
      <c r="AP321" s="8" t="str">
        <f>IFERROR(RANK('Stock Guide'!P322,'Stock Guide'!P:P,0)+COUNTIF('Stock Guide'!$P$6:'Stock Guide'!P322,'Stock Guide'!P322)-1,"")</f>
        <v/>
      </c>
      <c r="AQ321" s="8" t="str">
        <f>IFERROR(RANK('Stock Guide'!W322,'Stock Guide'!W:W,1)+COUNTIF('Stock Guide'!$W$6:'Stock Guide'!W322,'Stock Guide'!W322)-1,"")</f>
        <v/>
      </c>
    </row>
    <row r="322" spans="32:43" ht="17.25" customHeight="1" x14ac:dyDescent="0.25">
      <c r="AF322" s="6"/>
      <c r="AG322" s="6"/>
      <c r="AH322" s="7"/>
      <c r="AI322" s="8" t="str">
        <f>IFERROR(RANK('Stock Guide'!U323,'Stock Guide'!U:U,0)+COUNTIF('Stock Guide'!$U$6:'Stock Guide'!U323,'Stock Guide'!U323)-1,"")</f>
        <v/>
      </c>
      <c r="AJ322" s="8" t="str">
        <f>IFERROR(RANK('Stock Guide'!V323,'Stock Guide'!V:V,0)+COUNTIF('Stock Guide'!$V$6:'Stock Guide'!V323,'Stock Guide'!V323)-1,"")</f>
        <v/>
      </c>
      <c r="AK322" s="8" t="str">
        <f>IFERROR(RANK('Stock Guide'!W323,'Stock Guide'!W:W,0)+COUNTIF('Stock Guide'!$W$6:'Stock Guide'!W323,'Stock Guide'!W323)-1,"")</f>
        <v/>
      </c>
      <c r="AL322" s="8">
        <f>IFERROR(RANK('Stock Guide'!J323,'Stock Guide'!J:J,0)+COUNTIF('Stock Guide'!$J$6:'Stock Guide'!J323,'Stock Guide'!J323)-1,"")</f>
        <v>72</v>
      </c>
      <c r="AM322" s="8">
        <f>IFERROR(RANK('Stock Guide'!K323,'Stock Guide'!K:K,0)+COUNTIF('Stock Guide'!$K$6:'Stock Guide'!K323,'Stock Guide'!K323)-1,"")</f>
        <v>68</v>
      </c>
      <c r="AN322" s="8" t="str">
        <f>IFERROR(RANK('Stock Guide'!L323,'Stock Guide'!L:L,0)+COUNTIF('Stock Guide'!$L$6:'Stock Guide'!L323,'Stock Guide'!L323)-1,"")</f>
        <v/>
      </c>
      <c r="AO322" s="8" t="str">
        <f>IFERROR(RANK('Stock Guide'!N323,'Stock Guide'!N:N,0)+COUNTIF('Stock Guide'!$N$6:'Stock Guide'!N323,'Stock Guide'!N323)-1,"")</f>
        <v/>
      </c>
      <c r="AP322" s="8" t="str">
        <f>IFERROR(RANK('Stock Guide'!P323,'Stock Guide'!P:P,0)+COUNTIF('Stock Guide'!$P$6:'Stock Guide'!P323,'Stock Guide'!P323)-1,"")</f>
        <v/>
      </c>
      <c r="AQ322" s="8" t="str">
        <f>IFERROR(RANK('Stock Guide'!W323,'Stock Guide'!W:W,1)+COUNTIF('Stock Guide'!$W$6:'Stock Guide'!W323,'Stock Guide'!W323)-1,"")</f>
        <v/>
      </c>
    </row>
    <row r="323" spans="32:43" ht="17.25" customHeight="1" x14ac:dyDescent="0.25">
      <c r="AF323" s="6"/>
      <c r="AG323" s="6"/>
      <c r="AH323" s="7"/>
      <c r="AI323" s="8" t="str">
        <f>IFERROR(RANK('Stock Guide'!U324,'Stock Guide'!U:U,0)+COUNTIF('Stock Guide'!$U$6:'Stock Guide'!U324,'Stock Guide'!U324)-1,"")</f>
        <v/>
      </c>
      <c r="AJ323" s="8" t="str">
        <f>IFERROR(RANK('Stock Guide'!V324,'Stock Guide'!V:V,0)+COUNTIF('Stock Guide'!$V$6:'Stock Guide'!V324,'Stock Guide'!V324)-1,"")</f>
        <v/>
      </c>
      <c r="AK323" s="8" t="str">
        <f>IFERROR(RANK('Stock Guide'!W324,'Stock Guide'!W:W,0)+COUNTIF('Stock Guide'!$W$6:'Stock Guide'!W324,'Stock Guide'!W324)-1,"")</f>
        <v/>
      </c>
      <c r="AL323" s="8">
        <f>IFERROR(RANK('Stock Guide'!J324,'Stock Guide'!J:J,0)+COUNTIF('Stock Guide'!$J$6:'Stock Guide'!J324,'Stock Guide'!J324)-1,"")</f>
        <v>72</v>
      </c>
      <c r="AM323" s="8">
        <f>IFERROR(RANK('Stock Guide'!K324,'Stock Guide'!K:K,0)+COUNTIF('Stock Guide'!$K$6:'Stock Guide'!K324,'Stock Guide'!K324)-1,"")</f>
        <v>68</v>
      </c>
      <c r="AN323" s="8" t="str">
        <f>IFERROR(RANK('Stock Guide'!L324,'Stock Guide'!L:L,0)+COUNTIF('Stock Guide'!$L$6:'Stock Guide'!L324,'Stock Guide'!L324)-1,"")</f>
        <v/>
      </c>
      <c r="AO323" s="8" t="str">
        <f>IFERROR(RANK('Stock Guide'!N324,'Stock Guide'!N:N,0)+COUNTIF('Stock Guide'!$N$6:'Stock Guide'!N324,'Stock Guide'!N324)-1,"")</f>
        <v/>
      </c>
      <c r="AP323" s="8" t="str">
        <f>IFERROR(RANK('Stock Guide'!P324,'Stock Guide'!P:P,0)+COUNTIF('Stock Guide'!$P$6:'Stock Guide'!P324,'Stock Guide'!P324)-1,"")</f>
        <v/>
      </c>
      <c r="AQ323" s="8" t="str">
        <f>IFERROR(RANK('Stock Guide'!W324,'Stock Guide'!W:W,1)+COUNTIF('Stock Guide'!$W$6:'Stock Guide'!W324,'Stock Guide'!W324)-1,"")</f>
        <v/>
      </c>
    </row>
    <row r="324" spans="32:43" ht="17.25" customHeight="1" x14ac:dyDescent="0.25">
      <c r="AF324" s="6"/>
      <c r="AG324" s="6"/>
      <c r="AH324" s="7"/>
      <c r="AI324" s="8" t="str">
        <f>IFERROR(RANK('Stock Guide'!U325,'Stock Guide'!U:U,0)+COUNTIF('Stock Guide'!$U$6:'Stock Guide'!U325,'Stock Guide'!U325)-1,"")</f>
        <v/>
      </c>
      <c r="AJ324" s="8" t="str">
        <f>IFERROR(RANK('Stock Guide'!V325,'Stock Guide'!V:V,0)+COUNTIF('Stock Guide'!$V$6:'Stock Guide'!V325,'Stock Guide'!V325)-1,"")</f>
        <v/>
      </c>
      <c r="AK324" s="8" t="str">
        <f>IFERROR(RANK('Stock Guide'!W325,'Stock Guide'!W:W,0)+COUNTIF('Stock Guide'!$W$6:'Stock Guide'!W325,'Stock Guide'!W325)-1,"")</f>
        <v/>
      </c>
      <c r="AL324" s="8">
        <f>IFERROR(RANK('Stock Guide'!J325,'Stock Guide'!J:J,0)+COUNTIF('Stock Guide'!$J$6:'Stock Guide'!J325,'Stock Guide'!J325)-1,"")</f>
        <v>72</v>
      </c>
      <c r="AM324" s="8">
        <f>IFERROR(RANK('Stock Guide'!K325,'Stock Guide'!K:K,0)+COUNTIF('Stock Guide'!$K$6:'Stock Guide'!K325,'Stock Guide'!K325)-1,"")</f>
        <v>68</v>
      </c>
      <c r="AN324" s="8" t="str">
        <f>IFERROR(RANK('Stock Guide'!L325,'Stock Guide'!L:L,0)+COUNTIF('Stock Guide'!$L$6:'Stock Guide'!L325,'Stock Guide'!L325)-1,"")</f>
        <v/>
      </c>
      <c r="AO324" s="8" t="str">
        <f>IFERROR(RANK('Stock Guide'!N325,'Stock Guide'!N:N,0)+COUNTIF('Stock Guide'!$N$6:'Stock Guide'!N325,'Stock Guide'!N325)-1,"")</f>
        <v/>
      </c>
      <c r="AP324" s="8" t="str">
        <f>IFERROR(RANK('Stock Guide'!P325,'Stock Guide'!P:P,0)+COUNTIF('Stock Guide'!$P$6:'Stock Guide'!P325,'Stock Guide'!P325)-1,"")</f>
        <v/>
      </c>
      <c r="AQ324" s="8" t="str">
        <f>IFERROR(RANK('Stock Guide'!W325,'Stock Guide'!W:W,1)+COUNTIF('Stock Guide'!$W$6:'Stock Guide'!W325,'Stock Guide'!W325)-1,"")</f>
        <v/>
      </c>
    </row>
    <row r="325" spans="32:43" ht="17.25" customHeight="1" x14ac:dyDescent="0.25">
      <c r="AF325" s="6"/>
      <c r="AG325" s="6"/>
      <c r="AH325" s="7"/>
      <c r="AI325" s="8" t="str">
        <f>IFERROR(RANK('Stock Guide'!U326,'Stock Guide'!U:U,0)+COUNTIF('Stock Guide'!$U$6:'Stock Guide'!U326,'Stock Guide'!U326)-1,"")</f>
        <v/>
      </c>
      <c r="AJ325" s="8" t="str">
        <f>IFERROR(RANK('Stock Guide'!V326,'Stock Guide'!V:V,0)+COUNTIF('Stock Guide'!$V$6:'Stock Guide'!V326,'Stock Guide'!V326)-1,"")</f>
        <v/>
      </c>
      <c r="AK325" s="8" t="str">
        <f>IFERROR(RANK('Stock Guide'!W326,'Stock Guide'!W:W,0)+COUNTIF('Stock Guide'!$W$6:'Stock Guide'!W326,'Stock Guide'!W326)-1,"")</f>
        <v/>
      </c>
      <c r="AL325" s="8">
        <f>IFERROR(RANK('Stock Guide'!J326,'Stock Guide'!J:J,0)+COUNTIF('Stock Guide'!$J$6:'Stock Guide'!J326,'Stock Guide'!J326)-1,"")</f>
        <v>72</v>
      </c>
      <c r="AM325" s="8">
        <f>IFERROR(RANK('Stock Guide'!K326,'Stock Guide'!K:K,0)+COUNTIF('Stock Guide'!$K$6:'Stock Guide'!K326,'Stock Guide'!K326)-1,"")</f>
        <v>68</v>
      </c>
      <c r="AN325" s="8" t="str">
        <f>IFERROR(RANK('Stock Guide'!L326,'Stock Guide'!L:L,0)+COUNTIF('Stock Guide'!$L$6:'Stock Guide'!L326,'Stock Guide'!L326)-1,"")</f>
        <v/>
      </c>
      <c r="AO325" s="8" t="str">
        <f>IFERROR(RANK('Stock Guide'!N326,'Stock Guide'!N:N,0)+COUNTIF('Stock Guide'!$N$6:'Stock Guide'!N326,'Stock Guide'!N326)-1,"")</f>
        <v/>
      </c>
      <c r="AP325" s="8" t="str">
        <f>IFERROR(RANK('Stock Guide'!P326,'Stock Guide'!P:P,0)+COUNTIF('Stock Guide'!$P$6:'Stock Guide'!P326,'Stock Guide'!P326)-1,"")</f>
        <v/>
      </c>
      <c r="AQ325" s="8" t="str">
        <f>IFERROR(RANK('Stock Guide'!W326,'Stock Guide'!W:W,1)+COUNTIF('Stock Guide'!$W$6:'Stock Guide'!W326,'Stock Guide'!W326)-1,"")</f>
        <v/>
      </c>
    </row>
    <row r="326" spans="32:43" ht="17.25" customHeight="1" x14ac:dyDescent="0.25">
      <c r="AF326" s="6"/>
      <c r="AG326" s="6"/>
      <c r="AH326" s="7"/>
      <c r="AI326" s="8" t="str">
        <f>IFERROR(RANK('Stock Guide'!U327,'Stock Guide'!U:U,0)+COUNTIF('Stock Guide'!$U$6:'Stock Guide'!U327,'Stock Guide'!U327)-1,"")</f>
        <v/>
      </c>
      <c r="AJ326" s="8" t="str">
        <f>IFERROR(RANK('Stock Guide'!V327,'Stock Guide'!V:V,0)+COUNTIF('Stock Guide'!$V$6:'Stock Guide'!V327,'Stock Guide'!V327)-1,"")</f>
        <v/>
      </c>
      <c r="AK326" s="8" t="str">
        <f>IFERROR(RANK('Stock Guide'!W327,'Stock Guide'!W:W,0)+COUNTIF('Stock Guide'!$W$6:'Stock Guide'!W327,'Stock Guide'!W327)-1,"")</f>
        <v/>
      </c>
      <c r="AL326" s="8">
        <f>IFERROR(RANK('Stock Guide'!J327,'Stock Guide'!J:J,0)+COUNTIF('Stock Guide'!$J$6:'Stock Guide'!J327,'Stock Guide'!J327)-1,"")</f>
        <v>72</v>
      </c>
      <c r="AM326" s="8">
        <f>IFERROR(RANK('Stock Guide'!K327,'Stock Guide'!K:K,0)+COUNTIF('Stock Guide'!$K$6:'Stock Guide'!K327,'Stock Guide'!K327)-1,"")</f>
        <v>68</v>
      </c>
      <c r="AN326" s="8" t="str">
        <f>IFERROR(RANK('Stock Guide'!L327,'Stock Guide'!L:L,0)+COUNTIF('Stock Guide'!$L$6:'Stock Guide'!L327,'Stock Guide'!L327)-1,"")</f>
        <v/>
      </c>
      <c r="AO326" s="8" t="str">
        <f>IFERROR(RANK('Stock Guide'!N327,'Stock Guide'!N:N,0)+COUNTIF('Stock Guide'!$N$6:'Stock Guide'!N327,'Stock Guide'!N327)-1,"")</f>
        <v/>
      </c>
      <c r="AP326" s="8" t="str">
        <f>IFERROR(RANK('Stock Guide'!P327,'Stock Guide'!P:P,0)+COUNTIF('Stock Guide'!$P$6:'Stock Guide'!P327,'Stock Guide'!P327)-1,"")</f>
        <v/>
      </c>
      <c r="AQ326" s="8" t="str">
        <f>IFERROR(RANK('Stock Guide'!W327,'Stock Guide'!W:W,1)+COUNTIF('Stock Guide'!$W$6:'Stock Guide'!W327,'Stock Guide'!W327)-1,"")</f>
        <v/>
      </c>
    </row>
    <row r="327" spans="32:43" ht="17.25" customHeight="1" x14ac:dyDescent="0.25">
      <c r="AF327" s="6"/>
      <c r="AG327" s="6"/>
      <c r="AH327" s="7"/>
      <c r="AI327" s="8" t="str">
        <f>IFERROR(RANK('Stock Guide'!U328,'Stock Guide'!U:U,0)+COUNTIF('Stock Guide'!$U$6:'Stock Guide'!U328,'Stock Guide'!U328)-1,"")</f>
        <v/>
      </c>
      <c r="AJ327" s="8" t="str">
        <f>IFERROR(RANK('Stock Guide'!V328,'Stock Guide'!V:V,0)+COUNTIF('Stock Guide'!$V$6:'Stock Guide'!V328,'Stock Guide'!V328)-1,"")</f>
        <v/>
      </c>
      <c r="AK327" s="8" t="str">
        <f>IFERROR(RANK('Stock Guide'!W328,'Stock Guide'!W:W,0)+COUNTIF('Stock Guide'!$W$6:'Stock Guide'!W328,'Stock Guide'!W328)-1,"")</f>
        <v/>
      </c>
      <c r="AL327" s="8">
        <f>IFERROR(RANK('Stock Guide'!J328,'Stock Guide'!J:J,0)+COUNTIF('Stock Guide'!$J$6:'Stock Guide'!J328,'Stock Guide'!J328)-1,"")</f>
        <v>72</v>
      </c>
      <c r="AM327" s="8">
        <f>IFERROR(RANK('Stock Guide'!K328,'Stock Guide'!K:K,0)+COUNTIF('Stock Guide'!$K$6:'Stock Guide'!K328,'Stock Guide'!K328)-1,"")</f>
        <v>68</v>
      </c>
      <c r="AN327" s="8" t="str">
        <f>IFERROR(RANK('Stock Guide'!L328,'Stock Guide'!L:L,0)+COUNTIF('Stock Guide'!$L$6:'Stock Guide'!L328,'Stock Guide'!L328)-1,"")</f>
        <v/>
      </c>
      <c r="AO327" s="8" t="str">
        <f>IFERROR(RANK('Stock Guide'!N328,'Stock Guide'!N:N,0)+COUNTIF('Stock Guide'!$N$6:'Stock Guide'!N328,'Stock Guide'!N328)-1,"")</f>
        <v/>
      </c>
      <c r="AP327" s="8" t="str">
        <f>IFERROR(RANK('Stock Guide'!P328,'Stock Guide'!P:P,0)+COUNTIF('Stock Guide'!$P$6:'Stock Guide'!P328,'Stock Guide'!P328)-1,"")</f>
        <v/>
      </c>
      <c r="AQ327" s="8" t="str">
        <f>IFERROR(RANK('Stock Guide'!W328,'Stock Guide'!W:W,1)+COUNTIF('Stock Guide'!$W$6:'Stock Guide'!W328,'Stock Guide'!W328)-1,"")</f>
        <v/>
      </c>
    </row>
    <row r="328" spans="32:43" ht="17.25" customHeight="1" x14ac:dyDescent="0.25">
      <c r="AF328" s="6"/>
      <c r="AG328" s="6"/>
      <c r="AH328" s="7"/>
      <c r="AI328" s="8" t="str">
        <f>IFERROR(RANK('Stock Guide'!U329,'Stock Guide'!U:U,0)+COUNTIF('Stock Guide'!$U$6:'Stock Guide'!U329,'Stock Guide'!U329)-1,"")</f>
        <v/>
      </c>
      <c r="AJ328" s="8" t="str">
        <f>IFERROR(RANK('Stock Guide'!V329,'Stock Guide'!V:V,0)+COUNTIF('Stock Guide'!$V$6:'Stock Guide'!V329,'Stock Guide'!V329)-1,"")</f>
        <v/>
      </c>
      <c r="AK328" s="8" t="str">
        <f>IFERROR(RANK('Stock Guide'!W329,'Stock Guide'!W:W,0)+COUNTIF('Stock Guide'!$W$6:'Stock Guide'!W329,'Stock Guide'!W329)-1,"")</f>
        <v/>
      </c>
      <c r="AL328" s="8">
        <f>IFERROR(RANK('Stock Guide'!J329,'Stock Guide'!J:J,0)+COUNTIF('Stock Guide'!$J$6:'Stock Guide'!J329,'Stock Guide'!J329)-1,"")</f>
        <v>72</v>
      </c>
      <c r="AM328" s="8">
        <f>IFERROR(RANK('Stock Guide'!K329,'Stock Guide'!K:K,0)+COUNTIF('Stock Guide'!$K$6:'Stock Guide'!K329,'Stock Guide'!K329)-1,"")</f>
        <v>68</v>
      </c>
      <c r="AN328" s="8" t="str">
        <f>IFERROR(RANK('Stock Guide'!L329,'Stock Guide'!L:L,0)+COUNTIF('Stock Guide'!$L$6:'Stock Guide'!L329,'Stock Guide'!L329)-1,"")</f>
        <v/>
      </c>
      <c r="AO328" s="8" t="str">
        <f>IFERROR(RANK('Stock Guide'!N329,'Stock Guide'!N:N,0)+COUNTIF('Stock Guide'!$N$6:'Stock Guide'!N329,'Stock Guide'!N329)-1,"")</f>
        <v/>
      </c>
      <c r="AP328" s="8" t="str">
        <f>IFERROR(RANK('Stock Guide'!P329,'Stock Guide'!P:P,0)+COUNTIF('Stock Guide'!$P$6:'Stock Guide'!P329,'Stock Guide'!P329)-1,"")</f>
        <v/>
      </c>
      <c r="AQ328" s="8" t="str">
        <f>IFERROR(RANK('Stock Guide'!W329,'Stock Guide'!W:W,1)+COUNTIF('Stock Guide'!$W$6:'Stock Guide'!W329,'Stock Guide'!W329)-1,"")</f>
        <v/>
      </c>
    </row>
    <row r="329" spans="32:43" ht="17.25" customHeight="1" x14ac:dyDescent="0.25">
      <c r="AF329" s="6"/>
      <c r="AG329" s="6"/>
      <c r="AH329" s="7"/>
      <c r="AI329" s="8" t="str">
        <f>IFERROR(RANK('Stock Guide'!U330,'Stock Guide'!U:U,0)+COUNTIF('Stock Guide'!$U$6:'Stock Guide'!U330,'Stock Guide'!U330)-1,"")</f>
        <v/>
      </c>
      <c r="AJ329" s="8" t="str">
        <f>IFERROR(RANK('Stock Guide'!V330,'Stock Guide'!V:V,0)+COUNTIF('Stock Guide'!$V$6:'Stock Guide'!V330,'Stock Guide'!V330)-1,"")</f>
        <v/>
      </c>
      <c r="AK329" s="8" t="str">
        <f>IFERROR(RANK('Stock Guide'!W330,'Stock Guide'!W:W,0)+COUNTIF('Stock Guide'!$W$6:'Stock Guide'!W330,'Stock Guide'!W330)-1,"")</f>
        <v/>
      </c>
      <c r="AL329" s="8">
        <f>IFERROR(RANK('Stock Guide'!J330,'Stock Guide'!J:J,0)+COUNTIF('Stock Guide'!$J$6:'Stock Guide'!J330,'Stock Guide'!J330)-1,"")</f>
        <v>72</v>
      </c>
      <c r="AM329" s="8">
        <f>IFERROR(RANK('Stock Guide'!K330,'Stock Guide'!K:K,0)+COUNTIF('Stock Guide'!$K$6:'Stock Guide'!K330,'Stock Guide'!K330)-1,"")</f>
        <v>68</v>
      </c>
      <c r="AN329" s="8" t="str">
        <f>IFERROR(RANK('Stock Guide'!L330,'Stock Guide'!L:L,0)+COUNTIF('Stock Guide'!$L$6:'Stock Guide'!L330,'Stock Guide'!L330)-1,"")</f>
        <v/>
      </c>
      <c r="AO329" s="8" t="str">
        <f>IFERROR(RANK('Stock Guide'!N330,'Stock Guide'!N:N,0)+COUNTIF('Stock Guide'!$N$6:'Stock Guide'!N330,'Stock Guide'!N330)-1,"")</f>
        <v/>
      </c>
      <c r="AP329" s="8" t="str">
        <f>IFERROR(RANK('Stock Guide'!P330,'Stock Guide'!P:P,0)+COUNTIF('Stock Guide'!$P$6:'Stock Guide'!P330,'Stock Guide'!P330)-1,"")</f>
        <v/>
      </c>
      <c r="AQ329" s="8" t="str">
        <f>IFERROR(RANK('Stock Guide'!W330,'Stock Guide'!W:W,1)+COUNTIF('Stock Guide'!$W$6:'Stock Guide'!W330,'Stock Guide'!W330)-1,"")</f>
        <v/>
      </c>
    </row>
    <row r="330" spans="32:43" ht="17.25" customHeight="1" x14ac:dyDescent="0.25">
      <c r="AF330" s="6"/>
      <c r="AG330" s="6"/>
      <c r="AH330" s="7"/>
      <c r="AI330" s="8" t="str">
        <f>IFERROR(RANK('Stock Guide'!U331,'Stock Guide'!U:U,0)+COUNTIF('Stock Guide'!$U$6:'Stock Guide'!U331,'Stock Guide'!U331)-1,"")</f>
        <v/>
      </c>
      <c r="AJ330" s="8" t="str">
        <f>IFERROR(RANK('Stock Guide'!V331,'Stock Guide'!V:V,0)+COUNTIF('Stock Guide'!$V$6:'Stock Guide'!V331,'Stock Guide'!V331)-1,"")</f>
        <v/>
      </c>
      <c r="AK330" s="8" t="str">
        <f>IFERROR(RANK('Stock Guide'!W331,'Stock Guide'!W:W,0)+COUNTIF('Stock Guide'!$W$6:'Stock Guide'!W331,'Stock Guide'!W331)-1,"")</f>
        <v/>
      </c>
      <c r="AL330" s="8">
        <f>IFERROR(RANK('Stock Guide'!J331,'Stock Guide'!J:J,0)+COUNTIF('Stock Guide'!$J$6:'Stock Guide'!J331,'Stock Guide'!J331)-1,"")</f>
        <v>72</v>
      </c>
      <c r="AM330" s="8">
        <f>IFERROR(RANK('Stock Guide'!K331,'Stock Guide'!K:K,0)+COUNTIF('Stock Guide'!$K$6:'Stock Guide'!K331,'Stock Guide'!K331)-1,"")</f>
        <v>68</v>
      </c>
      <c r="AN330" s="8" t="str">
        <f>IFERROR(RANK('Stock Guide'!L331,'Stock Guide'!L:L,0)+COUNTIF('Stock Guide'!$L$6:'Stock Guide'!L331,'Stock Guide'!L331)-1,"")</f>
        <v/>
      </c>
      <c r="AO330" s="8" t="str">
        <f>IFERROR(RANK('Stock Guide'!N331,'Stock Guide'!N:N,0)+COUNTIF('Stock Guide'!$N$6:'Stock Guide'!N331,'Stock Guide'!N331)-1,"")</f>
        <v/>
      </c>
      <c r="AP330" s="8" t="str">
        <f>IFERROR(RANK('Stock Guide'!P331,'Stock Guide'!P:P,0)+COUNTIF('Stock Guide'!$P$6:'Stock Guide'!P331,'Stock Guide'!P331)-1,"")</f>
        <v/>
      </c>
      <c r="AQ330" s="8" t="str">
        <f>IFERROR(RANK('Stock Guide'!W331,'Stock Guide'!W:W,1)+COUNTIF('Stock Guide'!$W$6:'Stock Guide'!W331,'Stock Guide'!W331)-1,"")</f>
        <v/>
      </c>
    </row>
    <row r="331" spans="32:43" ht="17.25" customHeight="1" x14ac:dyDescent="0.25">
      <c r="AF331" s="6"/>
      <c r="AG331" s="6"/>
      <c r="AH331" s="7"/>
      <c r="AI331" s="8" t="str">
        <f>IFERROR(RANK('Stock Guide'!U332,'Stock Guide'!U:U,0)+COUNTIF('Stock Guide'!$U$6:'Stock Guide'!U332,'Stock Guide'!U332)-1,"")</f>
        <v/>
      </c>
      <c r="AJ331" s="8" t="str">
        <f>IFERROR(RANK('Stock Guide'!V332,'Stock Guide'!V:V,0)+COUNTIF('Stock Guide'!$V$6:'Stock Guide'!V332,'Stock Guide'!V332)-1,"")</f>
        <v/>
      </c>
      <c r="AK331" s="8" t="str">
        <f>IFERROR(RANK('Stock Guide'!W332,'Stock Guide'!W:W,0)+COUNTIF('Stock Guide'!$W$6:'Stock Guide'!W332,'Stock Guide'!W332)-1,"")</f>
        <v/>
      </c>
      <c r="AL331" s="8">
        <f>IFERROR(RANK('Stock Guide'!J332,'Stock Guide'!J:J,0)+COUNTIF('Stock Guide'!$J$6:'Stock Guide'!J332,'Stock Guide'!J332)-1,"")</f>
        <v>72</v>
      </c>
      <c r="AM331" s="8">
        <f>IFERROR(RANK('Stock Guide'!K332,'Stock Guide'!K:K,0)+COUNTIF('Stock Guide'!$K$6:'Stock Guide'!K332,'Stock Guide'!K332)-1,"")</f>
        <v>68</v>
      </c>
      <c r="AN331" s="8" t="str">
        <f>IFERROR(RANK('Stock Guide'!L332,'Stock Guide'!L:L,0)+COUNTIF('Stock Guide'!$L$6:'Stock Guide'!L332,'Stock Guide'!L332)-1,"")</f>
        <v/>
      </c>
      <c r="AO331" s="8" t="str">
        <f>IFERROR(RANK('Stock Guide'!N332,'Stock Guide'!N:N,0)+COUNTIF('Stock Guide'!$N$6:'Stock Guide'!N332,'Stock Guide'!N332)-1,"")</f>
        <v/>
      </c>
      <c r="AP331" s="8" t="str">
        <f>IFERROR(RANK('Stock Guide'!P332,'Stock Guide'!P:P,0)+COUNTIF('Stock Guide'!$P$6:'Stock Guide'!P332,'Stock Guide'!P332)-1,"")</f>
        <v/>
      </c>
      <c r="AQ331" s="8" t="str">
        <f>IFERROR(RANK('Stock Guide'!W332,'Stock Guide'!W:W,1)+COUNTIF('Stock Guide'!$W$6:'Stock Guide'!W332,'Stock Guide'!W332)-1,"")</f>
        <v/>
      </c>
    </row>
    <row r="332" spans="32:43" ht="17.25" customHeight="1" x14ac:dyDescent="0.25">
      <c r="AF332" s="6"/>
      <c r="AG332" s="6"/>
      <c r="AH332" s="7"/>
      <c r="AI332" s="8" t="str">
        <f>IFERROR(RANK('Stock Guide'!U333,'Stock Guide'!U:U,0)+COUNTIF('Stock Guide'!$U$6:'Stock Guide'!U333,'Stock Guide'!U333)-1,"")</f>
        <v/>
      </c>
      <c r="AJ332" s="8" t="str">
        <f>IFERROR(RANK('Stock Guide'!V333,'Stock Guide'!V:V,0)+COUNTIF('Stock Guide'!$V$6:'Stock Guide'!V333,'Stock Guide'!V333)-1,"")</f>
        <v/>
      </c>
      <c r="AK332" s="8" t="str">
        <f>IFERROR(RANK('Stock Guide'!W333,'Stock Guide'!W:W,0)+COUNTIF('Stock Guide'!$W$6:'Stock Guide'!W333,'Stock Guide'!W333)-1,"")</f>
        <v/>
      </c>
      <c r="AL332" s="8">
        <f>IFERROR(RANK('Stock Guide'!J333,'Stock Guide'!J:J,0)+COUNTIF('Stock Guide'!$J$6:'Stock Guide'!J333,'Stock Guide'!J333)-1,"")</f>
        <v>72</v>
      </c>
      <c r="AM332" s="8">
        <f>IFERROR(RANK('Stock Guide'!K333,'Stock Guide'!K:K,0)+COUNTIF('Stock Guide'!$K$6:'Stock Guide'!K333,'Stock Guide'!K333)-1,"")</f>
        <v>68</v>
      </c>
      <c r="AN332" s="8" t="str">
        <f>IFERROR(RANK('Stock Guide'!L333,'Stock Guide'!L:L,0)+COUNTIF('Stock Guide'!$L$6:'Stock Guide'!L333,'Stock Guide'!L333)-1,"")</f>
        <v/>
      </c>
      <c r="AO332" s="8" t="str">
        <f>IFERROR(RANK('Stock Guide'!N333,'Stock Guide'!N:N,0)+COUNTIF('Stock Guide'!$N$6:'Stock Guide'!N333,'Stock Guide'!N333)-1,"")</f>
        <v/>
      </c>
      <c r="AP332" s="8" t="str">
        <f>IFERROR(RANK('Stock Guide'!P333,'Stock Guide'!P:P,0)+COUNTIF('Stock Guide'!$P$6:'Stock Guide'!P333,'Stock Guide'!P333)-1,"")</f>
        <v/>
      </c>
      <c r="AQ332" s="8" t="str">
        <f>IFERROR(RANK('Stock Guide'!W333,'Stock Guide'!W:W,1)+COUNTIF('Stock Guide'!$W$6:'Stock Guide'!W333,'Stock Guide'!W333)-1,"")</f>
        <v/>
      </c>
    </row>
    <row r="333" spans="32:43" ht="17.25" customHeight="1" x14ac:dyDescent="0.25">
      <c r="AF333" s="6"/>
      <c r="AG333" s="6"/>
      <c r="AH333" s="7"/>
      <c r="AI333" s="8" t="str">
        <f>IFERROR(RANK('Stock Guide'!U334,'Stock Guide'!U:U,0)+COUNTIF('Stock Guide'!$U$6:'Stock Guide'!U334,'Stock Guide'!U334)-1,"")</f>
        <v/>
      </c>
      <c r="AJ333" s="8" t="str">
        <f>IFERROR(RANK('Stock Guide'!V334,'Stock Guide'!V:V,0)+COUNTIF('Stock Guide'!$V$6:'Stock Guide'!V334,'Stock Guide'!V334)-1,"")</f>
        <v/>
      </c>
      <c r="AK333" s="8" t="str">
        <f>IFERROR(RANK('Stock Guide'!W334,'Stock Guide'!W:W,0)+COUNTIF('Stock Guide'!$W$6:'Stock Guide'!W334,'Stock Guide'!W334)-1,"")</f>
        <v/>
      </c>
      <c r="AL333" s="8">
        <f>IFERROR(RANK('Stock Guide'!J334,'Stock Guide'!J:J,0)+COUNTIF('Stock Guide'!$J$6:'Stock Guide'!J334,'Stock Guide'!J334)-1,"")</f>
        <v>72</v>
      </c>
      <c r="AM333" s="8">
        <f>IFERROR(RANK('Stock Guide'!K334,'Stock Guide'!K:K,0)+COUNTIF('Stock Guide'!$K$6:'Stock Guide'!K334,'Stock Guide'!K334)-1,"")</f>
        <v>68</v>
      </c>
      <c r="AN333" s="8" t="str">
        <f>IFERROR(RANK('Stock Guide'!L334,'Stock Guide'!L:L,0)+COUNTIF('Stock Guide'!$L$6:'Stock Guide'!L334,'Stock Guide'!L334)-1,"")</f>
        <v/>
      </c>
      <c r="AO333" s="8" t="str">
        <f>IFERROR(RANK('Stock Guide'!N334,'Stock Guide'!N:N,0)+COUNTIF('Stock Guide'!$N$6:'Stock Guide'!N334,'Stock Guide'!N334)-1,"")</f>
        <v/>
      </c>
      <c r="AP333" s="8" t="str">
        <f>IFERROR(RANK('Stock Guide'!P334,'Stock Guide'!P:P,0)+COUNTIF('Stock Guide'!$P$6:'Stock Guide'!P334,'Stock Guide'!P334)-1,"")</f>
        <v/>
      </c>
      <c r="AQ333" s="8" t="str">
        <f>IFERROR(RANK('Stock Guide'!W334,'Stock Guide'!W:W,1)+COUNTIF('Stock Guide'!$W$6:'Stock Guide'!W334,'Stock Guide'!W334)-1,"")</f>
        <v/>
      </c>
    </row>
    <row r="334" spans="32:43" ht="17.25" customHeight="1" x14ac:dyDescent="0.25">
      <c r="AF334" s="6"/>
      <c r="AG334" s="6"/>
      <c r="AH334" s="7"/>
      <c r="AI334" s="8" t="str">
        <f>IFERROR(RANK('Stock Guide'!U335,'Stock Guide'!U:U,0)+COUNTIF('Stock Guide'!$U$6:'Stock Guide'!U335,'Stock Guide'!U335)-1,"")</f>
        <v/>
      </c>
      <c r="AJ334" s="8" t="str">
        <f>IFERROR(RANK('Stock Guide'!V335,'Stock Guide'!V:V,0)+COUNTIF('Stock Guide'!$V$6:'Stock Guide'!V335,'Stock Guide'!V335)-1,"")</f>
        <v/>
      </c>
      <c r="AK334" s="8" t="str">
        <f>IFERROR(RANK('Stock Guide'!W335,'Stock Guide'!W:W,0)+COUNTIF('Stock Guide'!$W$6:'Stock Guide'!W335,'Stock Guide'!W335)-1,"")</f>
        <v/>
      </c>
      <c r="AL334" s="8">
        <f>IFERROR(RANK('Stock Guide'!J335,'Stock Guide'!J:J,0)+COUNTIF('Stock Guide'!$J$6:'Stock Guide'!J335,'Stock Guide'!J335)-1,"")</f>
        <v>72</v>
      </c>
      <c r="AM334" s="8">
        <f>IFERROR(RANK('Stock Guide'!K335,'Stock Guide'!K:K,0)+COUNTIF('Stock Guide'!$K$6:'Stock Guide'!K335,'Stock Guide'!K335)-1,"")</f>
        <v>68</v>
      </c>
      <c r="AN334" s="8" t="str">
        <f>IFERROR(RANK('Stock Guide'!L335,'Stock Guide'!L:L,0)+COUNTIF('Stock Guide'!$L$6:'Stock Guide'!L335,'Stock Guide'!L335)-1,"")</f>
        <v/>
      </c>
      <c r="AO334" s="8" t="str">
        <f>IFERROR(RANK('Stock Guide'!N335,'Stock Guide'!N:N,0)+COUNTIF('Stock Guide'!$N$6:'Stock Guide'!N335,'Stock Guide'!N335)-1,"")</f>
        <v/>
      </c>
      <c r="AP334" s="8" t="str">
        <f>IFERROR(RANK('Stock Guide'!P335,'Stock Guide'!P:P,0)+COUNTIF('Stock Guide'!$P$6:'Stock Guide'!P335,'Stock Guide'!P335)-1,"")</f>
        <v/>
      </c>
      <c r="AQ334" s="8" t="str">
        <f>IFERROR(RANK('Stock Guide'!W335,'Stock Guide'!W:W,1)+COUNTIF('Stock Guide'!$W$6:'Stock Guide'!W335,'Stock Guide'!W335)-1,"")</f>
        <v/>
      </c>
    </row>
    <row r="335" spans="32:43" ht="17.25" customHeight="1" x14ac:dyDescent="0.25">
      <c r="AF335" s="6"/>
      <c r="AG335" s="6"/>
      <c r="AH335" s="7"/>
      <c r="AI335" s="8" t="str">
        <f>IFERROR(RANK('Stock Guide'!U336,'Stock Guide'!U:U,0)+COUNTIF('Stock Guide'!$U$6:'Stock Guide'!U336,'Stock Guide'!U336)-1,"")</f>
        <v/>
      </c>
      <c r="AJ335" s="8" t="str">
        <f>IFERROR(RANK('Stock Guide'!V336,'Stock Guide'!V:V,0)+COUNTIF('Stock Guide'!$V$6:'Stock Guide'!V336,'Stock Guide'!V336)-1,"")</f>
        <v/>
      </c>
      <c r="AK335" s="8" t="str">
        <f>IFERROR(RANK('Stock Guide'!W336,'Stock Guide'!W:W,0)+COUNTIF('Stock Guide'!$W$6:'Stock Guide'!W336,'Stock Guide'!W336)-1,"")</f>
        <v/>
      </c>
      <c r="AL335" s="8">
        <f>IFERROR(RANK('Stock Guide'!J336,'Stock Guide'!J:J,0)+COUNTIF('Stock Guide'!$J$6:'Stock Guide'!J336,'Stock Guide'!J336)-1,"")</f>
        <v>72</v>
      </c>
      <c r="AM335" s="8">
        <f>IFERROR(RANK('Stock Guide'!K336,'Stock Guide'!K:K,0)+COUNTIF('Stock Guide'!$K$6:'Stock Guide'!K336,'Stock Guide'!K336)-1,"")</f>
        <v>68</v>
      </c>
      <c r="AN335" s="8" t="str">
        <f>IFERROR(RANK('Stock Guide'!L336,'Stock Guide'!L:L,0)+COUNTIF('Stock Guide'!$L$6:'Stock Guide'!L336,'Stock Guide'!L336)-1,"")</f>
        <v/>
      </c>
      <c r="AO335" s="8" t="str">
        <f>IFERROR(RANK('Stock Guide'!N336,'Stock Guide'!N:N,0)+COUNTIF('Stock Guide'!$N$6:'Stock Guide'!N336,'Stock Guide'!N336)-1,"")</f>
        <v/>
      </c>
      <c r="AP335" s="8" t="str">
        <f>IFERROR(RANK('Stock Guide'!P336,'Stock Guide'!P:P,0)+COUNTIF('Stock Guide'!$P$6:'Stock Guide'!P336,'Stock Guide'!P336)-1,"")</f>
        <v/>
      </c>
      <c r="AQ335" s="8" t="str">
        <f>IFERROR(RANK('Stock Guide'!W336,'Stock Guide'!W:W,1)+COUNTIF('Stock Guide'!$W$6:'Stock Guide'!W336,'Stock Guide'!W336)-1,"")</f>
        <v/>
      </c>
    </row>
    <row r="336" spans="32:43" ht="17.25" customHeight="1" x14ac:dyDescent="0.25">
      <c r="AF336" s="6"/>
      <c r="AG336" s="6"/>
      <c r="AH336" s="7"/>
      <c r="AI336" s="8" t="str">
        <f>IFERROR(RANK('Stock Guide'!U337,'Stock Guide'!U:U,0)+COUNTIF('Stock Guide'!$U$6:'Stock Guide'!U337,'Stock Guide'!U337)-1,"")</f>
        <v/>
      </c>
      <c r="AJ336" s="8" t="str">
        <f>IFERROR(RANK('Stock Guide'!V337,'Stock Guide'!V:V,0)+COUNTIF('Stock Guide'!$V$6:'Stock Guide'!V337,'Stock Guide'!V337)-1,"")</f>
        <v/>
      </c>
      <c r="AK336" s="8" t="str">
        <f>IFERROR(RANK('Stock Guide'!W337,'Stock Guide'!W:W,0)+COUNTIF('Stock Guide'!$W$6:'Stock Guide'!W337,'Stock Guide'!W337)-1,"")</f>
        <v/>
      </c>
      <c r="AL336" s="8">
        <f>IFERROR(RANK('Stock Guide'!J337,'Stock Guide'!J:J,0)+COUNTIF('Stock Guide'!$J$6:'Stock Guide'!J337,'Stock Guide'!J337)-1,"")</f>
        <v>72</v>
      </c>
      <c r="AM336" s="8">
        <f>IFERROR(RANK('Stock Guide'!K337,'Stock Guide'!K:K,0)+COUNTIF('Stock Guide'!$K$6:'Stock Guide'!K337,'Stock Guide'!K337)-1,"")</f>
        <v>68</v>
      </c>
      <c r="AN336" s="8" t="str">
        <f>IFERROR(RANK('Stock Guide'!L337,'Stock Guide'!L:L,0)+COUNTIF('Stock Guide'!$L$6:'Stock Guide'!L337,'Stock Guide'!L337)-1,"")</f>
        <v/>
      </c>
      <c r="AO336" s="8" t="str">
        <f>IFERROR(RANK('Stock Guide'!N337,'Stock Guide'!N:N,0)+COUNTIF('Stock Guide'!$N$6:'Stock Guide'!N337,'Stock Guide'!N337)-1,"")</f>
        <v/>
      </c>
      <c r="AP336" s="8" t="str">
        <f>IFERROR(RANK('Stock Guide'!P337,'Stock Guide'!P:P,0)+COUNTIF('Stock Guide'!$P$6:'Stock Guide'!P337,'Stock Guide'!P337)-1,"")</f>
        <v/>
      </c>
      <c r="AQ336" s="8" t="str">
        <f>IFERROR(RANK('Stock Guide'!W337,'Stock Guide'!W:W,1)+COUNTIF('Stock Guide'!$W$6:'Stock Guide'!W337,'Stock Guide'!W337)-1,"")</f>
        <v/>
      </c>
    </row>
    <row r="337" spans="32:43" ht="17.25" customHeight="1" x14ac:dyDescent="0.25">
      <c r="AF337" s="6"/>
      <c r="AG337" s="6"/>
      <c r="AH337" s="7"/>
      <c r="AI337" s="8" t="str">
        <f>IFERROR(RANK('Stock Guide'!U338,'Stock Guide'!U:U,0)+COUNTIF('Stock Guide'!$U$6:'Stock Guide'!U338,'Stock Guide'!U338)-1,"")</f>
        <v/>
      </c>
      <c r="AJ337" s="8" t="str">
        <f>IFERROR(RANK('Stock Guide'!V338,'Stock Guide'!V:V,0)+COUNTIF('Stock Guide'!$V$6:'Stock Guide'!V338,'Stock Guide'!V338)-1,"")</f>
        <v/>
      </c>
      <c r="AK337" s="8" t="str">
        <f>IFERROR(RANK('Stock Guide'!W338,'Stock Guide'!W:W,0)+COUNTIF('Stock Guide'!$W$6:'Stock Guide'!W338,'Stock Guide'!W338)-1,"")</f>
        <v/>
      </c>
      <c r="AL337" s="8">
        <f>IFERROR(RANK('Stock Guide'!J338,'Stock Guide'!J:J,0)+COUNTIF('Stock Guide'!$J$6:'Stock Guide'!J338,'Stock Guide'!J338)-1,"")</f>
        <v>72</v>
      </c>
      <c r="AM337" s="8">
        <f>IFERROR(RANK('Stock Guide'!K338,'Stock Guide'!K:K,0)+COUNTIF('Stock Guide'!$K$6:'Stock Guide'!K338,'Stock Guide'!K338)-1,"")</f>
        <v>68</v>
      </c>
      <c r="AN337" s="8" t="str">
        <f>IFERROR(RANK('Stock Guide'!L338,'Stock Guide'!L:L,0)+COUNTIF('Stock Guide'!$L$6:'Stock Guide'!L338,'Stock Guide'!L338)-1,"")</f>
        <v/>
      </c>
      <c r="AO337" s="8" t="str">
        <f>IFERROR(RANK('Stock Guide'!N338,'Stock Guide'!N:N,0)+COUNTIF('Stock Guide'!$N$6:'Stock Guide'!N338,'Stock Guide'!N338)-1,"")</f>
        <v/>
      </c>
      <c r="AP337" s="8" t="str">
        <f>IFERROR(RANK('Stock Guide'!P338,'Stock Guide'!P:P,0)+COUNTIF('Stock Guide'!$P$6:'Stock Guide'!P338,'Stock Guide'!P338)-1,"")</f>
        <v/>
      </c>
      <c r="AQ337" s="8" t="str">
        <f>IFERROR(RANK('Stock Guide'!W338,'Stock Guide'!W:W,1)+COUNTIF('Stock Guide'!$W$6:'Stock Guide'!W338,'Stock Guide'!W338)-1,"")</f>
        <v/>
      </c>
    </row>
    <row r="338" spans="32:43" ht="17.25" customHeight="1" x14ac:dyDescent="0.25">
      <c r="AF338" s="6"/>
      <c r="AG338" s="6"/>
      <c r="AH338" s="7"/>
      <c r="AI338" s="8" t="str">
        <f>IFERROR(RANK('Stock Guide'!U339,'Stock Guide'!U:U,0)+COUNTIF('Stock Guide'!$U$6:'Stock Guide'!U339,'Stock Guide'!U339)-1,"")</f>
        <v/>
      </c>
      <c r="AJ338" s="8" t="str">
        <f>IFERROR(RANK('Stock Guide'!V339,'Stock Guide'!V:V,0)+COUNTIF('Stock Guide'!$V$6:'Stock Guide'!V339,'Stock Guide'!V339)-1,"")</f>
        <v/>
      </c>
      <c r="AK338" s="8" t="str">
        <f>IFERROR(RANK('Stock Guide'!W339,'Stock Guide'!W:W,0)+COUNTIF('Stock Guide'!$W$6:'Stock Guide'!W339,'Stock Guide'!W339)-1,"")</f>
        <v/>
      </c>
      <c r="AL338" s="8">
        <f>IFERROR(RANK('Stock Guide'!J339,'Stock Guide'!J:J,0)+COUNTIF('Stock Guide'!$J$6:'Stock Guide'!J339,'Stock Guide'!J339)-1,"")</f>
        <v>72</v>
      </c>
      <c r="AM338" s="8">
        <f>IFERROR(RANK('Stock Guide'!K339,'Stock Guide'!K:K,0)+COUNTIF('Stock Guide'!$K$6:'Stock Guide'!K339,'Stock Guide'!K339)-1,"")</f>
        <v>68</v>
      </c>
      <c r="AN338" s="8" t="str">
        <f>IFERROR(RANK('Stock Guide'!L339,'Stock Guide'!L:L,0)+COUNTIF('Stock Guide'!$L$6:'Stock Guide'!L339,'Stock Guide'!L339)-1,"")</f>
        <v/>
      </c>
      <c r="AO338" s="8" t="str">
        <f>IFERROR(RANK('Stock Guide'!N339,'Stock Guide'!N:N,0)+COUNTIF('Stock Guide'!$N$6:'Stock Guide'!N339,'Stock Guide'!N339)-1,"")</f>
        <v/>
      </c>
      <c r="AP338" s="8" t="str">
        <f>IFERROR(RANK('Stock Guide'!P339,'Stock Guide'!P:P,0)+COUNTIF('Stock Guide'!$P$6:'Stock Guide'!P339,'Stock Guide'!P339)-1,"")</f>
        <v/>
      </c>
      <c r="AQ338" s="8" t="str">
        <f>IFERROR(RANK('Stock Guide'!W339,'Stock Guide'!W:W,1)+COUNTIF('Stock Guide'!$W$6:'Stock Guide'!W339,'Stock Guide'!W339)-1,"")</f>
        <v/>
      </c>
    </row>
    <row r="339" spans="32:43" ht="17.25" customHeight="1" x14ac:dyDescent="0.25">
      <c r="AF339" s="6"/>
      <c r="AG339" s="6"/>
      <c r="AH339" s="7"/>
      <c r="AI339" s="8" t="str">
        <f>IFERROR(RANK('Stock Guide'!U340,'Stock Guide'!U:U,0)+COUNTIF('Stock Guide'!$U$6:'Stock Guide'!U340,'Stock Guide'!U340)-1,"")</f>
        <v/>
      </c>
      <c r="AJ339" s="8" t="str">
        <f>IFERROR(RANK('Stock Guide'!V340,'Stock Guide'!V:V,0)+COUNTIF('Stock Guide'!$V$6:'Stock Guide'!V340,'Stock Guide'!V340)-1,"")</f>
        <v/>
      </c>
      <c r="AK339" s="8" t="str">
        <f>IFERROR(RANK('Stock Guide'!W340,'Stock Guide'!W:W,0)+COUNTIF('Stock Guide'!$W$6:'Stock Guide'!W340,'Stock Guide'!W340)-1,"")</f>
        <v/>
      </c>
      <c r="AL339" s="8">
        <f>IFERROR(RANK('Stock Guide'!J340,'Stock Guide'!J:J,0)+COUNTIF('Stock Guide'!$J$6:'Stock Guide'!J340,'Stock Guide'!J340)-1,"")</f>
        <v>72</v>
      </c>
      <c r="AM339" s="8">
        <f>IFERROR(RANK('Stock Guide'!K340,'Stock Guide'!K:K,0)+COUNTIF('Stock Guide'!$K$6:'Stock Guide'!K340,'Stock Guide'!K340)-1,"")</f>
        <v>68</v>
      </c>
      <c r="AN339" s="8" t="str">
        <f>IFERROR(RANK('Stock Guide'!L340,'Stock Guide'!L:L,0)+COUNTIF('Stock Guide'!$L$6:'Stock Guide'!L340,'Stock Guide'!L340)-1,"")</f>
        <v/>
      </c>
      <c r="AO339" s="8" t="str">
        <f>IFERROR(RANK('Stock Guide'!N340,'Stock Guide'!N:N,0)+COUNTIF('Stock Guide'!$N$6:'Stock Guide'!N340,'Stock Guide'!N340)-1,"")</f>
        <v/>
      </c>
      <c r="AP339" s="8" t="str">
        <f>IFERROR(RANK('Stock Guide'!P340,'Stock Guide'!P:P,0)+COUNTIF('Stock Guide'!$P$6:'Stock Guide'!P340,'Stock Guide'!P340)-1,"")</f>
        <v/>
      </c>
      <c r="AQ339" s="8" t="str">
        <f>IFERROR(RANK('Stock Guide'!W340,'Stock Guide'!W:W,1)+COUNTIF('Stock Guide'!$W$6:'Stock Guide'!W340,'Stock Guide'!W340)-1,"")</f>
        <v/>
      </c>
    </row>
    <row r="340" spans="32:43" ht="17.25" customHeight="1" x14ac:dyDescent="0.25">
      <c r="AF340" s="6"/>
      <c r="AG340" s="6"/>
      <c r="AH340" s="7"/>
      <c r="AI340" s="8" t="str">
        <f>IFERROR(RANK('Stock Guide'!U341,'Stock Guide'!U:U,0)+COUNTIF('Stock Guide'!$U$6:'Stock Guide'!U341,'Stock Guide'!U341)-1,"")</f>
        <v/>
      </c>
      <c r="AJ340" s="8" t="str">
        <f>IFERROR(RANK('Stock Guide'!V341,'Stock Guide'!V:V,0)+COUNTIF('Stock Guide'!$V$6:'Stock Guide'!V341,'Stock Guide'!V341)-1,"")</f>
        <v/>
      </c>
      <c r="AK340" s="8" t="str">
        <f>IFERROR(RANK('Stock Guide'!W341,'Stock Guide'!W:W,0)+COUNTIF('Stock Guide'!$W$6:'Stock Guide'!W341,'Stock Guide'!W341)-1,"")</f>
        <v/>
      </c>
      <c r="AL340" s="8">
        <f>IFERROR(RANK('Stock Guide'!J341,'Stock Guide'!J:J,0)+COUNTIF('Stock Guide'!$J$6:'Stock Guide'!J341,'Stock Guide'!J341)-1,"")</f>
        <v>72</v>
      </c>
      <c r="AM340" s="8">
        <f>IFERROR(RANK('Stock Guide'!K341,'Stock Guide'!K:K,0)+COUNTIF('Stock Guide'!$K$6:'Stock Guide'!K341,'Stock Guide'!K341)-1,"")</f>
        <v>68</v>
      </c>
      <c r="AN340" s="8" t="str">
        <f>IFERROR(RANK('Stock Guide'!L341,'Stock Guide'!L:L,0)+COUNTIF('Stock Guide'!$L$6:'Stock Guide'!L341,'Stock Guide'!L341)-1,"")</f>
        <v/>
      </c>
      <c r="AO340" s="8" t="str">
        <f>IFERROR(RANK('Stock Guide'!N341,'Stock Guide'!N:N,0)+COUNTIF('Stock Guide'!$N$6:'Stock Guide'!N341,'Stock Guide'!N341)-1,"")</f>
        <v/>
      </c>
      <c r="AP340" s="8" t="str">
        <f>IFERROR(RANK('Stock Guide'!P341,'Stock Guide'!P:P,0)+COUNTIF('Stock Guide'!$P$6:'Stock Guide'!P341,'Stock Guide'!P341)-1,"")</f>
        <v/>
      </c>
      <c r="AQ340" s="8" t="str">
        <f>IFERROR(RANK('Stock Guide'!W341,'Stock Guide'!W:W,1)+COUNTIF('Stock Guide'!$W$6:'Stock Guide'!W341,'Stock Guide'!W341)-1,"")</f>
        <v/>
      </c>
    </row>
    <row r="341" spans="32:43" ht="17.25" customHeight="1" x14ac:dyDescent="0.25">
      <c r="AF341" s="6"/>
      <c r="AG341" s="6"/>
      <c r="AH341" s="7"/>
      <c r="AI341" s="8" t="str">
        <f>IFERROR(RANK('Stock Guide'!U342,'Stock Guide'!U:U,0)+COUNTIF('Stock Guide'!$U$6:'Stock Guide'!U342,'Stock Guide'!U342)-1,"")</f>
        <v/>
      </c>
      <c r="AJ341" s="8" t="str">
        <f>IFERROR(RANK('Stock Guide'!V342,'Stock Guide'!V:V,0)+COUNTIF('Stock Guide'!$V$6:'Stock Guide'!V342,'Stock Guide'!V342)-1,"")</f>
        <v/>
      </c>
      <c r="AK341" s="8" t="str">
        <f>IFERROR(RANK('Stock Guide'!W342,'Stock Guide'!W:W,0)+COUNTIF('Stock Guide'!$W$6:'Stock Guide'!W342,'Stock Guide'!W342)-1,"")</f>
        <v/>
      </c>
      <c r="AL341" s="8">
        <f>IFERROR(RANK('Stock Guide'!J342,'Stock Guide'!J:J,0)+COUNTIF('Stock Guide'!$J$6:'Stock Guide'!J342,'Stock Guide'!J342)-1,"")</f>
        <v>72</v>
      </c>
      <c r="AM341" s="8">
        <f>IFERROR(RANK('Stock Guide'!K342,'Stock Guide'!K:K,0)+COUNTIF('Stock Guide'!$K$6:'Stock Guide'!K342,'Stock Guide'!K342)-1,"")</f>
        <v>68</v>
      </c>
      <c r="AN341" s="8" t="str">
        <f>IFERROR(RANK('Stock Guide'!L342,'Stock Guide'!L:L,0)+COUNTIF('Stock Guide'!$L$6:'Stock Guide'!L342,'Stock Guide'!L342)-1,"")</f>
        <v/>
      </c>
      <c r="AO341" s="8" t="str">
        <f>IFERROR(RANK('Stock Guide'!N342,'Stock Guide'!N:N,0)+COUNTIF('Stock Guide'!$N$6:'Stock Guide'!N342,'Stock Guide'!N342)-1,"")</f>
        <v/>
      </c>
      <c r="AP341" s="8" t="str">
        <f>IFERROR(RANK('Stock Guide'!P342,'Stock Guide'!P:P,0)+COUNTIF('Stock Guide'!$P$6:'Stock Guide'!P342,'Stock Guide'!P342)-1,"")</f>
        <v/>
      </c>
      <c r="AQ341" s="8" t="str">
        <f>IFERROR(RANK('Stock Guide'!W342,'Stock Guide'!W:W,1)+COUNTIF('Stock Guide'!$W$6:'Stock Guide'!W342,'Stock Guide'!W342)-1,"")</f>
        <v/>
      </c>
    </row>
    <row r="342" spans="32:43" ht="17.25" customHeight="1" x14ac:dyDescent="0.25">
      <c r="AF342" s="6"/>
      <c r="AG342" s="6"/>
      <c r="AH342" s="7"/>
      <c r="AI342" s="8" t="str">
        <f>IFERROR(RANK('Stock Guide'!U343,'Stock Guide'!U:U,0)+COUNTIF('Stock Guide'!$U$6:'Stock Guide'!U343,'Stock Guide'!U343)-1,"")</f>
        <v/>
      </c>
      <c r="AJ342" s="8" t="str">
        <f>IFERROR(RANK('Stock Guide'!V343,'Stock Guide'!V:V,0)+COUNTIF('Stock Guide'!$V$6:'Stock Guide'!V343,'Stock Guide'!V343)-1,"")</f>
        <v/>
      </c>
      <c r="AK342" s="8" t="str">
        <f>IFERROR(RANK('Stock Guide'!W343,'Stock Guide'!W:W,0)+COUNTIF('Stock Guide'!$W$6:'Stock Guide'!W343,'Stock Guide'!W343)-1,"")</f>
        <v/>
      </c>
      <c r="AL342" s="8">
        <f>IFERROR(RANK('Stock Guide'!J343,'Stock Guide'!J:J,0)+COUNTIF('Stock Guide'!$J$6:'Stock Guide'!J343,'Stock Guide'!J343)-1,"")</f>
        <v>72</v>
      </c>
      <c r="AM342" s="8">
        <f>IFERROR(RANK('Stock Guide'!K343,'Stock Guide'!K:K,0)+COUNTIF('Stock Guide'!$K$6:'Stock Guide'!K343,'Stock Guide'!K343)-1,"")</f>
        <v>68</v>
      </c>
      <c r="AN342" s="8" t="str">
        <f>IFERROR(RANK('Stock Guide'!L343,'Stock Guide'!L:L,0)+COUNTIF('Stock Guide'!$L$6:'Stock Guide'!L343,'Stock Guide'!L343)-1,"")</f>
        <v/>
      </c>
      <c r="AO342" s="8" t="str">
        <f>IFERROR(RANK('Stock Guide'!N343,'Stock Guide'!N:N,0)+COUNTIF('Stock Guide'!$N$6:'Stock Guide'!N343,'Stock Guide'!N343)-1,"")</f>
        <v/>
      </c>
      <c r="AP342" s="8" t="str">
        <f>IFERROR(RANK('Stock Guide'!P343,'Stock Guide'!P:P,0)+COUNTIF('Stock Guide'!$P$6:'Stock Guide'!P343,'Stock Guide'!P343)-1,"")</f>
        <v/>
      </c>
      <c r="AQ342" s="8" t="str">
        <f>IFERROR(RANK('Stock Guide'!W343,'Stock Guide'!W:W,1)+COUNTIF('Stock Guide'!$W$6:'Stock Guide'!W343,'Stock Guide'!W343)-1,"")</f>
        <v/>
      </c>
    </row>
    <row r="343" spans="32:43" ht="17.25" customHeight="1" x14ac:dyDescent="0.25">
      <c r="AF343" s="6"/>
      <c r="AG343" s="6"/>
      <c r="AH343" s="7"/>
      <c r="AI343" s="8" t="str">
        <f>IFERROR(RANK('Stock Guide'!U344,'Stock Guide'!U:U,0)+COUNTIF('Stock Guide'!$U$6:'Stock Guide'!U344,'Stock Guide'!U344)-1,"")</f>
        <v/>
      </c>
      <c r="AJ343" s="8" t="str">
        <f>IFERROR(RANK('Stock Guide'!V344,'Stock Guide'!V:V,0)+COUNTIF('Stock Guide'!$V$6:'Stock Guide'!V344,'Stock Guide'!V344)-1,"")</f>
        <v/>
      </c>
      <c r="AK343" s="8" t="str">
        <f>IFERROR(RANK('Stock Guide'!W344,'Stock Guide'!W:W,0)+COUNTIF('Stock Guide'!$W$6:'Stock Guide'!W344,'Stock Guide'!W344)-1,"")</f>
        <v/>
      </c>
      <c r="AL343" s="8">
        <f>IFERROR(RANK('Stock Guide'!J344,'Stock Guide'!J:J,0)+COUNTIF('Stock Guide'!$J$6:'Stock Guide'!J344,'Stock Guide'!J344)-1,"")</f>
        <v>72</v>
      </c>
      <c r="AM343" s="8">
        <f>IFERROR(RANK('Stock Guide'!K344,'Stock Guide'!K:K,0)+COUNTIF('Stock Guide'!$K$6:'Stock Guide'!K344,'Stock Guide'!K344)-1,"")</f>
        <v>68</v>
      </c>
      <c r="AN343" s="8" t="str">
        <f>IFERROR(RANK('Stock Guide'!L344,'Stock Guide'!L:L,0)+COUNTIF('Stock Guide'!$L$6:'Stock Guide'!L344,'Stock Guide'!L344)-1,"")</f>
        <v/>
      </c>
      <c r="AO343" s="8" t="str">
        <f>IFERROR(RANK('Stock Guide'!N344,'Stock Guide'!N:N,0)+COUNTIF('Stock Guide'!$N$6:'Stock Guide'!N344,'Stock Guide'!N344)-1,"")</f>
        <v/>
      </c>
      <c r="AP343" s="8" t="str">
        <f>IFERROR(RANK('Stock Guide'!P344,'Stock Guide'!P:P,0)+COUNTIF('Stock Guide'!$P$6:'Stock Guide'!P344,'Stock Guide'!P344)-1,"")</f>
        <v/>
      </c>
      <c r="AQ343" s="8" t="str">
        <f>IFERROR(RANK('Stock Guide'!W344,'Stock Guide'!W:W,1)+COUNTIF('Stock Guide'!$W$6:'Stock Guide'!W344,'Stock Guide'!W344)-1,"")</f>
        <v/>
      </c>
    </row>
    <row r="344" spans="32:43" ht="17.25" customHeight="1" x14ac:dyDescent="0.25">
      <c r="AF344" s="6"/>
      <c r="AG344" s="6"/>
      <c r="AH344" s="7"/>
      <c r="AI344" s="8" t="str">
        <f>IFERROR(RANK('Stock Guide'!U345,'Stock Guide'!U:U,0)+COUNTIF('Stock Guide'!$U$6:'Stock Guide'!U345,'Stock Guide'!U345)-1,"")</f>
        <v/>
      </c>
      <c r="AJ344" s="8" t="str">
        <f>IFERROR(RANK('Stock Guide'!V345,'Stock Guide'!V:V,0)+COUNTIF('Stock Guide'!$V$6:'Stock Guide'!V345,'Stock Guide'!V345)-1,"")</f>
        <v/>
      </c>
      <c r="AK344" s="8" t="str">
        <f>IFERROR(RANK('Stock Guide'!W345,'Stock Guide'!W:W,0)+COUNTIF('Stock Guide'!$W$6:'Stock Guide'!W345,'Stock Guide'!W345)-1,"")</f>
        <v/>
      </c>
      <c r="AL344" s="8">
        <f>IFERROR(RANK('Stock Guide'!J345,'Stock Guide'!J:J,0)+COUNTIF('Stock Guide'!$J$6:'Stock Guide'!J345,'Stock Guide'!J345)-1,"")</f>
        <v>72</v>
      </c>
      <c r="AM344" s="8">
        <f>IFERROR(RANK('Stock Guide'!K345,'Stock Guide'!K:K,0)+COUNTIF('Stock Guide'!$K$6:'Stock Guide'!K345,'Stock Guide'!K345)-1,"")</f>
        <v>68</v>
      </c>
      <c r="AN344" s="8" t="str">
        <f>IFERROR(RANK('Stock Guide'!L345,'Stock Guide'!L:L,0)+COUNTIF('Stock Guide'!$L$6:'Stock Guide'!L345,'Stock Guide'!L345)-1,"")</f>
        <v/>
      </c>
      <c r="AO344" s="8" t="str">
        <f>IFERROR(RANK('Stock Guide'!N345,'Stock Guide'!N:N,0)+COUNTIF('Stock Guide'!$N$6:'Stock Guide'!N345,'Stock Guide'!N345)-1,"")</f>
        <v/>
      </c>
      <c r="AP344" s="8" t="str">
        <f>IFERROR(RANK('Stock Guide'!P345,'Stock Guide'!P:P,0)+COUNTIF('Stock Guide'!$P$6:'Stock Guide'!P345,'Stock Guide'!P345)-1,"")</f>
        <v/>
      </c>
      <c r="AQ344" s="8" t="str">
        <f>IFERROR(RANK('Stock Guide'!W345,'Stock Guide'!W:W,1)+COUNTIF('Stock Guide'!$W$6:'Stock Guide'!W345,'Stock Guide'!W345)-1,"")</f>
        <v/>
      </c>
    </row>
    <row r="345" spans="32:43" ht="17.25" customHeight="1" x14ac:dyDescent="0.25">
      <c r="AF345" s="6"/>
      <c r="AG345" s="6"/>
      <c r="AH345" s="7"/>
      <c r="AI345" s="8" t="str">
        <f>IFERROR(RANK('Stock Guide'!U346,'Stock Guide'!U:U,0)+COUNTIF('Stock Guide'!$U$6:'Stock Guide'!U346,'Stock Guide'!U346)-1,"")</f>
        <v/>
      </c>
      <c r="AJ345" s="8" t="str">
        <f>IFERROR(RANK('Stock Guide'!V346,'Stock Guide'!V:V,0)+COUNTIF('Stock Guide'!$V$6:'Stock Guide'!V346,'Stock Guide'!V346)-1,"")</f>
        <v/>
      </c>
      <c r="AK345" s="8" t="str">
        <f>IFERROR(RANK('Stock Guide'!W346,'Stock Guide'!W:W,0)+COUNTIF('Stock Guide'!$W$6:'Stock Guide'!W346,'Stock Guide'!W346)-1,"")</f>
        <v/>
      </c>
      <c r="AL345" s="8">
        <f>IFERROR(RANK('Stock Guide'!J346,'Stock Guide'!J:J,0)+COUNTIF('Stock Guide'!$J$6:'Stock Guide'!J346,'Stock Guide'!J346)-1,"")</f>
        <v>72</v>
      </c>
      <c r="AM345" s="8">
        <f>IFERROR(RANK('Stock Guide'!K346,'Stock Guide'!K:K,0)+COUNTIF('Stock Guide'!$K$6:'Stock Guide'!K346,'Stock Guide'!K346)-1,"")</f>
        <v>68</v>
      </c>
      <c r="AN345" s="8" t="str">
        <f>IFERROR(RANK('Stock Guide'!L346,'Stock Guide'!L:L,0)+COUNTIF('Stock Guide'!$L$6:'Stock Guide'!L346,'Stock Guide'!L346)-1,"")</f>
        <v/>
      </c>
      <c r="AO345" s="8" t="str">
        <f>IFERROR(RANK('Stock Guide'!N346,'Stock Guide'!N:N,0)+COUNTIF('Stock Guide'!$N$6:'Stock Guide'!N346,'Stock Guide'!N346)-1,"")</f>
        <v/>
      </c>
      <c r="AP345" s="8" t="str">
        <f>IFERROR(RANK('Stock Guide'!P346,'Stock Guide'!P:P,0)+COUNTIF('Stock Guide'!$P$6:'Stock Guide'!P346,'Stock Guide'!P346)-1,"")</f>
        <v/>
      </c>
      <c r="AQ345" s="8" t="str">
        <f>IFERROR(RANK('Stock Guide'!W346,'Stock Guide'!W:W,1)+COUNTIF('Stock Guide'!$W$6:'Stock Guide'!W346,'Stock Guide'!W346)-1,"")</f>
        <v/>
      </c>
    </row>
    <row r="346" spans="32:43" ht="17.25" customHeight="1" x14ac:dyDescent="0.25">
      <c r="AF346" s="6"/>
      <c r="AG346" s="6"/>
      <c r="AH346" s="7"/>
      <c r="AI346" s="8" t="str">
        <f>IFERROR(RANK('Stock Guide'!U347,'Stock Guide'!U:U,0)+COUNTIF('Stock Guide'!$U$6:'Stock Guide'!U347,'Stock Guide'!U347)-1,"")</f>
        <v/>
      </c>
      <c r="AJ346" s="8" t="str">
        <f>IFERROR(RANK('Stock Guide'!V347,'Stock Guide'!V:V,0)+COUNTIF('Stock Guide'!$V$6:'Stock Guide'!V347,'Stock Guide'!V347)-1,"")</f>
        <v/>
      </c>
      <c r="AK346" s="8" t="str">
        <f>IFERROR(RANK('Stock Guide'!W347,'Stock Guide'!W:W,0)+COUNTIF('Stock Guide'!$W$6:'Stock Guide'!W347,'Stock Guide'!W347)-1,"")</f>
        <v/>
      </c>
      <c r="AL346" s="8">
        <f>IFERROR(RANK('Stock Guide'!J347,'Stock Guide'!J:J,0)+COUNTIF('Stock Guide'!$J$6:'Stock Guide'!J347,'Stock Guide'!J347)-1,"")</f>
        <v>72</v>
      </c>
      <c r="AM346" s="8">
        <f>IFERROR(RANK('Stock Guide'!K347,'Stock Guide'!K:K,0)+COUNTIF('Stock Guide'!$K$6:'Stock Guide'!K347,'Stock Guide'!K347)-1,"")</f>
        <v>68</v>
      </c>
      <c r="AN346" s="8" t="str">
        <f>IFERROR(RANK('Stock Guide'!L347,'Stock Guide'!L:L,0)+COUNTIF('Stock Guide'!$L$6:'Stock Guide'!L347,'Stock Guide'!L347)-1,"")</f>
        <v/>
      </c>
      <c r="AO346" s="8" t="str">
        <f>IFERROR(RANK('Stock Guide'!N347,'Stock Guide'!N:N,0)+COUNTIF('Stock Guide'!$N$6:'Stock Guide'!N347,'Stock Guide'!N347)-1,"")</f>
        <v/>
      </c>
      <c r="AP346" s="8" t="str">
        <f>IFERROR(RANK('Stock Guide'!P347,'Stock Guide'!P:P,0)+COUNTIF('Stock Guide'!$P$6:'Stock Guide'!P347,'Stock Guide'!P347)-1,"")</f>
        <v/>
      </c>
      <c r="AQ346" s="8" t="str">
        <f>IFERROR(RANK('Stock Guide'!W347,'Stock Guide'!W:W,1)+COUNTIF('Stock Guide'!$W$6:'Stock Guide'!W347,'Stock Guide'!W347)-1,"")</f>
        <v/>
      </c>
    </row>
    <row r="347" spans="32:43" ht="17.25" customHeight="1" x14ac:dyDescent="0.25">
      <c r="AF347" s="6"/>
      <c r="AG347" s="6"/>
      <c r="AH347" s="7"/>
      <c r="AI347" s="8" t="str">
        <f>IFERROR(RANK('Stock Guide'!U348,'Stock Guide'!U:U,0)+COUNTIF('Stock Guide'!$U$6:'Stock Guide'!U348,'Stock Guide'!U348)-1,"")</f>
        <v/>
      </c>
      <c r="AJ347" s="8" t="str">
        <f>IFERROR(RANK('Stock Guide'!V348,'Stock Guide'!V:V,0)+COUNTIF('Stock Guide'!$V$6:'Stock Guide'!V348,'Stock Guide'!V348)-1,"")</f>
        <v/>
      </c>
      <c r="AK347" s="8" t="str">
        <f>IFERROR(RANK('Stock Guide'!W348,'Stock Guide'!W:W,0)+COUNTIF('Stock Guide'!$W$6:'Stock Guide'!W348,'Stock Guide'!W348)-1,"")</f>
        <v/>
      </c>
      <c r="AL347" s="8">
        <f>IFERROR(RANK('Stock Guide'!J348,'Stock Guide'!J:J,0)+COUNTIF('Stock Guide'!$J$6:'Stock Guide'!J348,'Stock Guide'!J348)-1,"")</f>
        <v>72</v>
      </c>
      <c r="AM347" s="8">
        <f>IFERROR(RANK('Stock Guide'!K348,'Stock Guide'!K:K,0)+COUNTIF('Stock Guide'!$K$6:'Stock Guide'!K348,'Stock Guide'!K348)-1,"")</f>
        <v>68</v>
      </c>
      <c r="AN347" s="8" t="str">
        <f>IFERROR(RANK('Stock Guide'!L348,'Stock Guide'!L:L,0)+COUNTIF('Stock Guide'!$L$6:'Stock Guide'!L348,'Stock Guide'!L348)-1,"")</f>
        <v/>
      </c>
      <c r="AO347" s="8" t="str">
        <f>IFERROR(RANK('Stock Guide'!N348,'Stock Guide'!N:N,0)+COUNTIF('Stock Guide'!$N$6:'Stock Guide'!N348,'Stock Guide'!N348)-1,"")</f>
        <v/>
      </c>
      <c r="AP347" s="8" t="str">
        <f>IFERROR(RANK('Stock Guide'!P348,'Stock Guide'!P:P,0)+COUNTIF('Stock Guide'!$P$6:'Stock Guide'!P348,'Stock Guide'!P348)-1,"")</f>
        <v/>
      </c>
      <c r="AQ347" s="8" t="str">
        <f>IFERROR(RANK('Stock Guide'!W348,'Stock Guide'!W:W,1)+COUNTIF('Stock Guide'!$W$6:'Stock Guide'!W348,'Stock Guide'!W348)-1,"")</f>
        <v/>
      </c>
    </row>
    <row r="348" spans="32:43" ht="17.25" customHeight="1" x14ac:dyDescent="0.25">
      <c r="AF348" s="6"/>
      <c r="AG348" s="6"/>
      <c r="AH348" s="7"/>
      <c r="AI348" s="8" t="str">
        <f>IFERROR(RANK('Stock Guide'!U349,'Stock Guide'!U:U,0)+COUNTIF('Stock Guide'!$U$6:'Stock Guide'!U349,'Stock Guide'!U349)-1,"")</f>
        <v/>
      </c>
      <c r="AJ348" s="8" t="str">
        <f>IFERROR(RANK('Stock Guide'!V349,'Stock Guide'!V:V,0)+COUNTIF('Stock Guide'!$V$6:'Stock Guide'!V349,'Stock Guide'!V349)-1,"")</f>
        <v/>
      </c>
      <c r="AK348" s="8" t="str">
        <f>IFERROR(RANK('Stock Guide'!W349,'Stock Guide'!W:W,0)+COUNTIF('Stock Guide'!$W$6:'Stock Guide'!W349,'Stock Guide'!W349)-1,"")</f>
        <v/>
      </c>
      <c r="AL348" s="8">
        <f>IFERROR(RANK('Stock Guide'!J349,'Stock Guide'!J:J,0)+COUNTIF('Stock Guide'!$J$6:'Stock Guide'!J349,'Stock Guide'!J349)-1,"")</f>
        <v>72</v>
      </c>
      <c r="AM348" s="8">
        <f>IFERROR(RANK('Stock Guide'!K349,'Stock Guide'!K:K,0)+COUNTIF('Stock Guide'!$K$6:'Stock Guide'!K349,'Stock Guide'!K349)-1,"")</f>
        <v>68</v>
      </c>
      <c r="AN348" s="8" t="str">
        <f>IFERROR(RANK('Stock Guide'!L349,'Stock Guide'!L:L,0)+COUNTIF('Stock Guide'!$L$6:'Stock Guide'!L349,'Stock Guide'!L349)-1,"")</f>
        <v/>
      </c>
      <c r="AO348" s="8" t="str">
        <f>IFERROR(RANK('Stock Guide'!N349,'Stock Guide'!N:N,0)+COUNTIF('Stock Guide'!$N$6:'Stock Guide'!N349,'Stock Guide'!N349)-1,"")</f>
        <v/>
      </c>
      <c r="AP348" s="8" t="str">
        <f>IFERROR(RANK('Stock Guide'!P349,'Stock Guide'!P:P,0)+COUNTIF('Stock Guide'!$P$6:'Stock Guide'!P349,'Stock Guide'!P349)-1,"")</f>
        <v/>
      </c>
      <c r="AQ348" s="8" t="str">
        <f>IFERROR(RANK('Stock Guide'!W349,'Stock Guide'!W:W,1)+COUNTIF('Stock Guide'!$W$6:'Stock Guide'!W349,'Stock Guide'!W349)-1,"")</f>
        <v/>
      </c>
    </row>
    <row r="349" spans="32:43" ht="17.25" customHeight="1" x14ac:dyDescent="0.25">
      <c r="AF349" s="6"/>
      <c r="AG349" s="6"/>
      <c r="AH349" s="7"/>
      <c r="AI349" s="8" t="str">
        <f>IFERROR(RANK('Stock Guide'!U350,'Stock Guide'!U:U,0)+COUNTIF('Stock Guide'!$U$6:'Stock Guide'!U350,'Stock Guide'!U350)-1,"")</f>
        <v/>
      </c>
      <c r="AJ349" s="8" t="str">
        <f>IFERROR(RANK('Stock Guide'!V350,'Stock Guide'!V:V,0)+COUNTIF('Stock Guide'!$V$6:'Stock Guide'!V350,'Stock Guide'!V350)-1,"")</f>
        <v/>
      </c>
      <c r="AK349" s="8" t="str">
        <f>IFERROR(RANK('Stock Guide'!W350,'Stock Guide'!W:W,0)+COUNTIF('Stock Guide'!$W$6:'Stock Guide'!W350,'Stock Guide'!W350)-1,"")</f>
        <v/>
      </c>
      <c r="AL349" s="8">
        <f>IFERROR(RANK('Stock Guide'!J350,'Stock Guide'!J:J,0)+COUNTIF('Stock Guide'!$J$6:'Stock Guide'!J350,'Stock Guide'!J350)-1,"")</f>
        <v>72</v>
      </c>
      <c r="AM349" s="8">
        <f>IFERROR(RANK('Stock Guide'!K350,'Stock Guide'!K:K,0)+COUNTIF('Stock Guide'!$K$6:'Stock Guide'!K350,'Stock Guide'!K350)-1,"")</f>
        <v>68</v>
      </c>
      <c r="AN349" s="8" t="str">
        <f>IFERROR(RANK('Stock Guide'!L350,'Stock Guide'!L:L,0)+COUNTIF('Stock Guide'!$L$6:'Stock Guide'!L350,'Stock Guide'!L350)-1,"")</f>
        <v/>
      </c>
      <c r="AO349" s="8" t="str">
        <f>IFERROR(RANK('Stock Guide'!N350,'Stock Guide'!N:N,0)+COUNTIF('Stock Guide'!$N$6:'Stock Guide'!N350,'Stock Guide'!N350)-1,"")</f>
        <v/>
      </c>
      <c r="AP349" s="8" t="str">
        <f>IFERROR(RANK('Stock Guide'!P350,'Stock Guide'!P:P,0)+COUNTIF('Stock Guide'!$P$6:'Stock Guide'!P350,'Stock Guide'!P350)-1,"")</f>
        <v/>
      </c>
      <c r="AQ349" s="8" t="str">
        <f>IFERROR(RANK('Stock Guide'!W350,'Stock Guide'!W:W,1)+COUNTIF('Stock Guide'!$W$6:'Stock Guide'!W350,'Stock Guide'!W350)-1,"")</f>
        <v/>
      </c>
    </row>
    <row r="350" spans="32:43" ht="17.25" customHeight="1" x14ac:dyDescent="0.25">
      <c r="AF350" s="6"/>
      <c r="AG350" s="6"/>
      <c r="AH350" s="7"/>
      <c r="AI350" s="8" t="str">
        <f>IFERROR(RANK('Stock Guide'!U351,'Stock Guide'!U:U,0)+COUNTIF('Stock Guide'!$U$6:'Stock Guide'!U351,'Stock Guide'!U351)-1,"")</f>
        <v/>
      </c>
      <c r="AJ350" s="8" t="str">
        <f>IFERROR(RANK('Stock Guide'!V351,'Stock Guide'!V:V,0)+COUNTIF('Stock Guide'!$V$6:'Stock Guide'!V351,'Stock Guide'!V351)-1,"")</f>
        <v/>
      </c>
      <c r="AK350" s="8" t="str">
        <f>IFERROR(RANK('Stock Guide'!W351,'Stock Guide'!W:W,0)+COUNTIF('Stock Guide'!$W$6:'Stock Guide'!W351,'Stock Guide'!W351)-1,"")</f>
        <v/>
      </c>
      <c r="AL350" s="8">
        <f>IFERROR(RANK('Stock Guide'!J351,'Stock Guide'!J:J,0)+COUNTIF('Stock Guide'!$J$6:'Stock Guide'!J351,'Stock Guide'!J351)-1,"")</f>
        <v>72</v>
      </c>
      <c r="AM350" s="8">
        <f>IFERROR(RANK('Stock Guide'!K351,'Stock Guide'!K:K,0)+COUNTIF('Stock Guide'!$K$6:'Stock Guide'!K351,'Stock Guide'!K351)-1,"")</f>
        <v>68</v>
      </c>
      <c r="AN350" s="8" t="str">
        <f>IFERROR(RANK('Stock Guide'!L351,'Stock Guide'!L:L,0)+COUNTIF('Stock Guide'!$L$6:'Stock Guide'!L351,'Stock Guide'!L351)-1,"")</f>
        <v/>
      </c>
      <c r="AO350" s="8" t="str">
        <f>IFERROR(RANK('Stock Guide'!N351,'Stock Guide'!N:N,0)+COUNTIF('Stock Guide'!$N$6:'Stock Guide'!N351,'Stock Guide'!N351)-1,"")</f>
        <v/>
      </c>
      <c r="AP350" s="8" t="str">
        <f>IFERROR(RANK('Stock Guide'!P351,'Stock Guide'!P:P,0)+COUNTIF('Stock Guide'!$P$6:'Stock Guide'!P351,'Stock Guide'!P351)-1,"")</f>
        <v/>
      </c>
      <c r="AQ350" s="8" t="str">
        <f>IFERROR(RANK('Stock Guide'!W351,'Stock Guide'!W:W,1)+COUNTIF('Stock Guide'!$W$6:'Stock Guide'!W351,'Stock Guide'!W351)-1,"")</f>
        <v/>
      </c>
    </row>
    <row r="351" spans="32:43" ht="17.25" customHeight="1" x14ac:dyDescent="0.25">
      <c r="AF351" s="6"/>
      <c r="AG351" s="6"/>
      <c r="AH351" s="7"/>
      <c r="AI351" s="8" t="str">
        <f>IFERROR(RANK('Stock Guide'!U352,'Stock Guide'!U:U,0)+COUNTIF('Stock Guide'!$U$6:'Stock Guide'!U352,'Stock Guide'!U352)-1,"")</f>
        <v/>
      </c>
      <c r="AJ351" s="8" t="str">
        <f>IFERROR(RANK('Stock Guide'!V352,'Stock Guide'!V:V,0)+COUNTIF('Stock Guide'!$V$6:'Stock Guide'!V352,'Stock Guide'!V352)-1,"")</f>
        <v/>
      </c>
      <c r="AK351" s="8" t="str">
        <f>IFERROR(RANK('Stock Guide'!W352,'Stock Guide'!W:W,0)+COUNTIF('Stock Guide'!$W$6:'Stock Guide'!W352,'Stock Guide'!W352)-1,"")</f>
        <v/>
      </c>
      <c r="AL351" s="8">
        <f>IFERROR(RANK('Stock Guide'!J352,'Stock Guide'!J:J,0)+COUNTIF('Stock Guide'!$J$6:'Stock Guide'!J352,'Stock Guide'!J352)-1,"")</f>
        <v>72</v>
      </c>
      <c r="AM351" s="8">
        <f>IFERROR(RANK('Stock Guide'!K352,'Stock Guide'!K:K,0)+COUNTIF('Stock Guide'!$K$6:'Stock Guide'!K352,'Stock Guide'!K352)-1,"")</f>
        <v>68</v>
      </c>
      <c r="AN351" s="8" t="str">
        <f>IFERROR(RANK('Stock Guide'!L352,'Stock Guide'!L:L,0)+COUNTIF('Stock Guide'!$L$6:'Stock Guide'!L352,'Stock Guide'!L352)-1,"")</f>
        <v/>
      </c>
      <c r="AO351" s="8" t="str">
        <f>IFERROR(RANK('Stock Guide'!N352,'Stock Guide'!N:N,0)+COUNTIF('Stock Guide'!$N$6:'Stock Guide'!N352,'Stock Guide'!N352)-1,"")</f>
        <v/>
      </c>
      <c r="AP351" s="8" t="str">
        <f>IFERROR(RANK('Stock Guide'!P352,'Stock Guide'!P:P,0)+COUNTIF('Stock Guide'!$P$6:'Stock Guide'!P352,'Stock Guide'!P352)-1,"")</f>
        <v/>
      </c>
      <c r="AQ351" s="8" t="str">
        <f>IFERROR(RANK('Stock Guide'!W352,'Stock Guide'!W:W,1)+COUNTIF('Stock Guide'!$W$6:'Stock Guide'!W352,'Stock Guide'!W352)-1,"")</f>
        <v/>
      </c>
    </row>
    <row r="352" spans="32:43" ht="17.25" customHeight="1" x14ac:dyDescent="0.25">
      <c r="AF352" s="6"/>
      <c r="AG352" s="6"/>
      <c r="AH352" s="7"/>
      <c r="AI352" s="8" t="str">
        <f>IFERROR(RANK('Stock Guide'!U353,'Stock Guide'!U:U,0)+COUNTIF('Stock Guide'!$U$6:'Stock Guide'!U353,'Stock Guide'!U353)-1,"")</f>
        <v/>
      </c>
      <c r="AJ352" s="8" t="str">
        <f>IFERROR(RANK('Stock Guide'!V353,'Stock Guide'!V:V,0)+COUNTIF('Stock Guide'!$V$6:'Stock Guide'!V353,'Stock Guide'!V353)-1,"")</f>
        <v/>
      </c>
      <c r="AK352" s="8" t="str">
        <f>IFERROR(RANK('Stock Guide'!W353,'Stock Guide'!W:W,0)+COUNTIF('Stock Guide'!$W$6:'Stock Guide'!W353,'Stock Guide'!W353)-1,"")</f>
        <v/>
      </c>
      <c r="AL352" s="8">
        <f>IFERROR(RANK('Stock Guide'!J353,'Stock Guide'!J:J,0)+COUNTIF('Stock Guide'!$J$6:'Stock Guide'!J353,'Stock Guide'!J353)-1,"")</f>
        <v>72</v>
      </c>
      <c r="AM352" s="8">
        <f>IFERROR(RANK('Stock Guide'!K353,'Stock Guide'!K:K,0)+COUNTIF('Stock Guide'!$K$6:'Stock Guide'!K353,'Stock Guide'!K353)-1,"")</f>
        <v>68</v>
      </c>
      <c r="AN352" s="8" t="str">
        <f>IFERROR(RANK('Stock Guide'!L353,'Stock Guide'!L:L,0)+COUNTIF('Stock Guide'!$L$6:'Stock Guide'!L353,'Stock Guide'!L353)-1,"")</f>
        <v/>
      </c>
      <c r="AO352" s="8" t="str">
        <f>IFERROR(RANK('Stock Guide'!N353,'Stock Guide'!N:N,0)+COUNTIF('Stock Guide'!$N$6:'Stock Guide'!N353,'Stock Guide'!N353)-1,"")</f>
        <v/>
      </c>
      <c r="AP352" s="8" t="str">
        <f>IFERROR(RANK('Stock Guide'!P353,'Stock Guide'!P:P,0)+COUNTIF('Stock Guide'!$P$6:'Stock Guide'!P353,'Stock Guide'!P353)-1,"")</f>
        <v/>
      </c>
      <c r="AQ352" s="8" t="str">
        <f>IFERROR(RANK('Stock Guide'!W353,'Stock Guide'!W:W,1)+COUNTIF('Stock Guide'!$W$6:'Stock Guide'!W353,'Stock Guide'!W353)-1,"")</f>
        <v/>
      </c>
    </row>
    <row r="353" spans="32:43" ht="17.25" customHeight="1" x14ac:dyDescent="0.25">
      <c r="AF353" s="6"/>
      <c r="AG353" s="6"/>
      <c r="AH353" s="7"/>
      <c r="AI353" s="8" t="str">
        <f>IFERROR(RANK('Stock Guide'!U354,'Stock Guide'!U:U,0)+COUNTIF('Stock Guide'!$U$6:'Stock Guide'!U354,'Stock Guide'!U354)-1,"")</f>
        <v/>
      </c>
      <c r="AJ353" s="8" t="str">
        <f>IFERROR(RANK('Stock Guide'!V354,'Stock Guide'!V:V,0)+COUNTIF('Stock Guide'!$V$6:'Stock Guide'!V354,'Stock Guide'!V354)-1,"")</f>
        <v/>
      </c>
      <c r="AK353" s="8" t="str">
        <f>IFERROR(RANK('Stock Guide'!W354,'Stock Guide'!W:W,0)+COUNTIF('Stock Guide'!$W$6:'Stock Guide'!W354,'Stock Guide'!W354)-1,"")</f>
        <v/>
      </c>
      <c r="AL353" s="8">
        <f>IFERROR(RANK('Stock Guide'!J354,'Stock Guide'!J:J,0)+COUNTIF('Stock Guide'!$J$6:'Stock Guide'!J354,'Stock Guide'!J354)-1,"")</f>
        <v>72</v>
      </c>
      <c r="AM353" s="8">
        <f>IFERROR(RANK('Stock Guide'!K354,'Stock Guide'!K:K,0)+COUNTIF('Stock Guide'!$K$6:'Stock Guide'!K354,'Stock Guide'!K354)-1,"")</f>
        <v>68</v>
      </c>
      <c r="AN353" s="8" t="str">
        <f>IFERROR(RANK('Stock Guide'!L354,'Stock Guide'!L:L,0)+COUNTIF('Stock Guide'!$L$6:'Stock Guide'!L354,'Stock Guide'!L354)-1,"")</f>
        <v/>
      </c>
      <c r="AO353" s="8" t="str">
        <f>IFERROR(RANK('Stock Guide'!N354,'Stock Guide'!N:N,0)+COUNTIF('Stock Guide'!$N$6:'Stock Guide'!N354,'Stock Guide'!N354)-1,"")</f>
        <v/>
      </c>
      <c r="AP353" s="8" t="str">
        <f>IFERROR(RANK('Stock Guide'!P354,'Stock Guide'!P:P,0)+COUNTIF('Stock Guide'!$P$6:'Stock Guide'!P354,'Stock Guide'!P354)-1,"")</f>
        <v/>
      </c>
      <c r="AQ353" s="8" t="str">
        <f>IFERROR(RANK('Stock Guide'!W354,'Stock Guide'!W:W,1)+COUNTIF('Stock Guide'!$W$6:'Stock Guide'!W354,'Stock Guide'!W354)-1,"")</f>
        <v/>
      </c>
    </row>
    <row r="354" spans="32:43" ht="17.25" customHeight="1" x14ac:dyDescent="0.25">
      <c r="AF354" s="6"/>
      <c r="AG354" s="6"/>
      <c r="AH354" s="7"/>
      <c r="AI354" s="8" t="str">
        <f>IFERROR(RANK('Stock Guide'!U355,'Stock Guide'!U:U,0)+COUNTIF('Stock Guide'!$U$6:'Stock Guide'!U355,'Stock Guide'!U355)-1,"")</f>
        <v/>
      </c>
      <c r="AJ354" s="8" t="str">
        <f>IFERROR(RANK('Stock Guide'!V355,'Stock Guide'!V:V,0)+COUNTIF('Stock Guide'!$V$6:'Stock Guide'!V355,'Stock Guide'!V355)-1,"")</f>
        <v/>
      </c>
      <c r="AK354" s="8" t="str">
        <f>IFERROR(RANK('Stock Guide'!W355,'Stock Guide'!W:W,0)+COUNTIF('Stock Guide'!$W$6:'Stock Guide'!W355,'Stock Guide'!W355)-1,"")</f>
        <v/>
      </c>
      <c r="AL354" s="8">
        <f>IFERROR(RANK('Stock Guide'!J355,'Stock Guide'!J:J,0)+COUNTIF('Stock Guide'!$J$6:'Stock Guide'!J355,'Stock Guide'!J355)-1,"")</f>
        <v>72</v>
      </c>
      <c r="AM354" s="8">
        <f>IFERROR(RANK('Stock Guide'!K355,'Stock Guide'!K:K,0)+COUNTIF('Stock Guide'!$K$6:'Stock Guide'!K355,'Stock Guide'!K355)-1,"")</f>
        <v>68</v>
      </c>
      <c r="AN354" s="8" t="str">
        <f>IFERROR(RANK('Stock Guide'!L355,'Stock Guide'!L:L,0)+COUNTIF('Stock Guide'!$L$6:'Stock Guide'!L355,'Stock Guide'!L355)-1,"")</f>
        <v/>
      </c>
      <c r="AO354" s="8" t="str">
        <f>IFERROR(RANK('Stock Guide'!N355,'Stock Guide'!N:N,0)+COUNTIF('Stock Guide'!$N$6:'Stock Guide'!N355,'Stock Guide'!N355)-1,"")</f>
        <v/>
      </c>
      <c r="AP354" s="8" t="str">
        <f>IFERROR(RANK('Stock Guide'!P355,'Stock Guide'!P:P,0)+COUNTIF('Stock Guide'!$P$6:'Stock Guide'!P355,'Stock Guide'!P355)-1,"")</f>
        <v/>
      </c>
      <c r="AQ354" s="8" t="str">
        <f>IFERROR(RANK('Stock Guide'!W355,'Stock Guide'!W:W,1)+COUNTIF('Stock Guide'!$W$6:'Stock Guide'!W355,'Stock Guide'!W355)-1,"")</f>
        <v/>
      </c>
    </row>
    <row r="355" spans="32:43" ht="17.25" customHeight="1" x14ac:dyDescent="0.25">
      <c r="AF355" s="6"/>
      <c r="AG355" s="6"/>
      <c r="AH355" s="7"/>
      <c r="AI355" s="8" t="str">
        <f>IFERROR(RANK('Stock Guide'!U356,'Stock Guide'!U:U,0)+COUNTIF('Stock Guide'!$U$6:'Stock Guide'!U356,'Stock Guide'!U356)-1,"")</f>
        <v/>
      </c>
      <c r="AJ355" s="8" t="str">
        <f>IFERROR(RANK('Stock Guide'!V356,'Stock Guide'!V:V,0)+COUNTIF('Stock Guide'!$V$6:'Stock Guide'!V356,'Stock Guide'!V356)-1,"")</f>
        <v/>
      </c>
      <c r="AK355" s="8" t="str">
        <f>IFERROR(RANK('Stock Guide'!W356,'Stock Guide'!W:W,0)+COUNTIF('Stock Guide'!$W$6:'Stock Guide'!W356,'Stock Guide'!W356)-1,"")</f>
        <v/>
      </c>
      <c r="AL355" s="8">
        <f>IFERROR(RANK('Stock Guide'!J356,'Stock Guide'!J:J,0)+COUNTIF('Stock Guide'!$J$6:'Stock Guide'!J356,'Stock Guide'!J356)-1,"")</f>
        <v>72</v>
      </c>
      <c r="AM355" s="8">
        <f>IFERROR(RANK('Stock Guide'!K356,'Stock Guide'!K:K,0)+COUNTIF('Stock Guide'!$K$6:'Stock Guide'!K356,'Stock Guide'!K356)-1,"")</f>
        <v>68</v>
      </c>
      <c r="AN355" s="8" t="str">
        <f>IFERROR(RANK('Stock Guide'!L356,'Stock Guide'!L:L,0)+COUNTIF('Stock Guide'!$L$6:'Stock Guide'!L356,'Stock Guide'!L356)-1,"")</f>
        <v/>
      </c>
      <c r="AO355" s="8" t="str">
        <f>IFERROR(RANK('Stock Guide'!N356,'Stock Guide'!N:N,0)+COUNTIF('Stock Guide'!$N$6:'Stock Guide'!N356,'Stock Guide'!N356)-1,"")</f>
        <v/>
      </c>
      <c r="AP355" s="8" t="str">
        <f>IFERROR(RANK('Stock Guide'!P356,'Stock Guide'!P:P,0)+COUNTIF('Stock Guide'!$P$6:'Stock Guide'!P356,'Stock Guide'!P356)-1,"")</f>
        <v/>
      </c>
      <c r="AQ355" s="8" t="str">
        <f>IFERROR(RANK('Stock Guide'!W356,'Stock Guide'!W:W,1)+COUNTIF('Stock Guide'!$W$6:'Stock Guide'!W356,'Stock Guide'!W356)-1,"")</f>
        <v/>
      </c>
    </row>
    <row r="356" spans="32:43" ht="17.25" customHeight="1" x14ac:dyDescent="0.25">
      <c r="AF356" s="6"/>
      <c r="AG356" s="6"/>
      <c r="AH356" s="7"/>
      <c r="AI356" s="8" t="str">
        <f>IFERROR(RANK('Stock Guide'!U357,'Stock Guide'!U:U,0)+COUNTIF('Stock Guide'!$U$6:'Stock Guide'!U357,'Stock Guide'!U357)-1,"")</f>
        <v/>
      </c>
      <c r="AJ356" s="8" t="str">
        <f>IFERROR(RANK('Stock Guide'!V357,'Stock Guide'!V:V,0)+COUNTIF('Stock Guide'!$V$6:'Stock Guide'!V357,'Stock Guide'!V357)-1,"")</f>
        <v/>
      </c>
      <c r="AK356" s="8" t="str">
        <f>IFERROR(RANK('Stock Guide'!W357,'Stock Guide'!W:W,0)+COUNTIF('Stock Guide'!$W$6:'Stock Guide'!W357,'Stock Guide'!W357)-1,"")</f>
        <v/>
      </c>
      <c r="AL356" s="8">
        <f>IFERROR(RANK('Stock Guide'!J357,'Stock Guide'!J:J,0)+COUNTIF('Stock Guide'!$J$6:'Stock Guide'!J357,'Stock Guide'!J357)-1,"")</f>
        <v>72</v>
      </c>
      <c r="AM356" s="8">
        <f>IFERROR(RANK('Stock Guide'!K357,'Stock Guide'!K:K,0)+COUNTIF('Stock Guide'!$K$6:'Stock Guide'!K357,'Stock Guide'!K357)-1,"")</f>
        <v>68</v>
      </c>
      <c r="AN356" s="8" t="str">
        <f>IFERROR(RANK('Stock Guide'!L357,'Stock Guide'!L:L,0)+COUNTIF('Stock Guide'!$L$6:'Stock Guide'!L357,'Stock Guide'!L357)-1,"")</f>
        <v/>
      </c>
      <c r="AO356" s="8" t="str">
        <f>IFERROR(RANK('Stock Guide'!N357,'Stock Guide'!N:N,0)+COUNTIF('Stock Guide'!$N$6:'Stock Guide'!N357,'Stock Guide'!N357)-1,"")</f>
        <v/>
      </c>
      <c r="AP356" s="8" t="str">
        <f>IFERROR(RANK('Stock Guide'!P357,'Stock Guide'!P:P,0)+COUNTIF('Stock Guide'!$P$6:'Stock Guide'!P357,'Stock Guide'!P357)-1,"")</f>
        <v/>
      </c>
      <c r="AQ356" s="8" t="str">
        <f>IFERROR(RANK('Stock Guide'!W357,'Stock Guide'!W:W,1)+COUNTIF('Stock Guide'!$W$6:'Stock Guide'!W357,'Stock Guide'!W357)-1,"")</f>
        <v/>
      </c>
    </row>
    <row r="357" spans="32:43" ht="17.25" customHeight="1" x14ac:dyDescent="0.25">
      <c r="AF357" s="6"/>
      <c r="AG357" s="6"/>
      <c r="AH357" s="7"/>
      <c r="AI357" s="8" t="str">
        <f>IFERROR(RANK('Stock Guide'!U358,'Stock Guide'!U:U,0)+COUNTIF('Stock Guide'!$U$6:'Stock Guide'!U358,'Stock Guide'!U358)-1,"")</f>
        <v/>
      </c>
      <c r="AJ357" s="8" t="str">
        <f>IFERROR(RANK('Stock Guide'!V358,'Stock Guide'!V:V,0)+COUNTIF('Stock Guide'!$V$6:'Stock Guide'!V358,'Stock Guide'!V358)-1,"")</f>
        <v/>
      </c>
      <c r="AK357" s="8" t="str">
        <f>IFERROR(RANK('Stock Guide'!W358,'Stock Guide'!W:W,0)+COUNTIF('Stock Guide'!$W$6:'Stock Guide'!W358,'Stock Guide'!W358)-1,"")</f>
        <v/>
      </c>
      <c r="AL357" s="8">
        <f>IFERROR(RANK('Stock Guide'!J358,'Stock Guide'!J:J,0)+COUNTIF('Stock Guide'!$J$6:'Stock Guide'!J358,'Stock Guide'!J358)-1,"")</f>
        <v>72</v>
      </c>
      <c r="AM357" s="8">
        <f>IFERROR(RANK('Stock Guide'!K358,'Stock Guide'!K:K,0)+COUNTIF('Stock Guide'!$K$6:'Stock Guide'!K358,'Stock Guide'!K358)-1,"")</f>
        <v>68</v>
      </c>
      <c r="AN357" s="8" t="str">
        <f>IFERROR(RANK('Stock Guide'!L358,'Stock Guide'!L:L,0)+COUNTIF('Stock Guide'!$L$6:'Stock Guide'!L358,'Stock Guide'!L358)-1,"")</f>
        <v/>
      </c>
      <c r="AO357" s="8" t="str">
        <f>IFERROR(RANK('Stock Guide'!N358,'Stock Guide'!N:N,0)+COUNTIF('Stock Guide'!$N$6:'Stock Guide'!N358,'Stock Guide'!N358)-1,"")</f>
        <v/>
      </c>
      <c r="AP357" s="8" t="str">
        <f>IFERROR(RANK('Stock Guide'!P358,'Stock Guide'!P:P,0)+COUNTIF('Stock Guide'!$P$6:'Stock Guide'!P358,'Stock Guide'!P358)-1,"")</f>
        <v/>
      </c>
      <c r="AQ357" s="8" t="str">
        <f>IFERROR(RANK('Stock Guide'!W358,'Stock Guide'!W:W,1)+COUNTIF('Stock Guide'!$W$6:'Stock Guide'!W358,'Stock Guide'!W358)-1,"")</f>
        <v/>
      </c>
    </row>
    <row r="358" spans="32:43" ht="17.25" customHeight="1" x14ac:dyDescent="0.25">
      <c r="AF358" s="6"/>
      <c r="AG358" s="6"/>
      <c r="AH358" s="7"/>
      <c r="AI358" s="8" t="str">
        <f>IFERROR(RANK('Stock Guide'!U359,'Stock Guide'!U:U,0)+COUNTIF('Stock Guide'!$U$6:'Stock Guide'!U359,'Stock Guide'!U359)-1,"")</f>
        <v/>
      </c>
      <c r="AJ358" s="8" t="str">
        <f>IFERROR(RANK('Stock Guide'!V359,'Stock Guide'!V:V,0)+COUNTIF('Stock Guide'!$V$6:'Stock Guide'!V359,'Stock Guide'!V359)-1,"")</f>
        <v/>
      </c>
      <c r="AK358" s="8" t="str">
        <f>IFERROR(RANK('Stock Guide'!W359,'Stock Guide'!W:W,0)+COUNTIF('Stock Guide'!$W$6:'Stock Guide'!W359,'Stock Guide'!W359)-1,"")</f>
        <v/>
      </c>
      <c r="AL358" s="8">
        <f>IFERROR(RANK('Stock Guide'!J359,'Stock Guide'!J:J,0)+COUNTIF('Stock Guide'!$J$6:'Stock Guide'!J359,'Stock Guide'!J359)-1,"")</f>
        <v>72</v>
      </c>
      <c r="AM358" s="8">
        <f>IFERROR(RANK('Stock Guide'!K359,'Stock Guide'!K:K,0)+COUNTIF('Stock Guide'!$K$6:'Stock Guide'!K359,'Stock Guide'!K359)-1,"")</f>
        <v>68</v>
      </c>
      <c r="AN358" s="8" t="str">
        <f>IFERROR(RANK('Stock Guide'!L359,'Stock Guide'!L:L,0)+COUNTIF('Stock Guide'!$L$6:'Stock Guide'!L359,'Stock Guide'!L359)-1,"")</f>
        <v/>
      </c>
      <c r="AO358" s="8" t="str">
        <f>IFERROR(RANK('Stock Guide'!N359,'Stock Guide'!N:N,0)+COUNTIF('Stock Guide'!$N$6:'Stock Guide'!N359,'Stock Guide'!N359)-1,"")</f>
        <v/>
      </c>
      <c r="AP358" s="8" t="str">
        <f>IFERROR(RANK('Stock Guide'!P359,'Stock Guide'!P:P,0)+COUNTIF('Stock Guide'!$P$6:'Stock Guide'!P359,'Stock Guide'!P359)-1,"")</f>
        <v/>
      </c>
      <c r="AQ358" s="8" t="str">
        <f>IFERROR(RANK('Stock Guide'!W359,'Stock Guide'!W:W,1)+COUNTIF('Stock Guide'!$W$6:'Stock Guide'!W359,'Stock Guide'!W359)-1,"")</f>
        <v/>
      </c>
    </row>
    <row r="359" spans="32:43" ht="17.25" customHeight="1" x14ac:dyDescent="0.25">
      <c r="AF359" s="6"/>
      <c r="AG359" s="6"/>
      <c r="AH359" s="7"/>
      <c r="AI359" s="8" t="str">
        <f>IFERROR(RANK('Stock Guide'!U360,'Stock Guide'!U:U,0)+COUNTIF('Stock Guide'!$U$6:'Stock Guide'!U360,'Stock Guide'!U360)-1,"")</f>
        <v/>
      </c>
      <c r="AJ359" s="8" t="str">
        <f>IFERROR(RANK('Stock Guide'!V360,'Stock Guide'!V:V,0)+COUNTIF('Stock Guide'!$V$6:'Stock Guide'!V360,'Stock Guide'!V360)-1,"")</f>
        <v/>
      </c>
      <c r="AK359" s="8" t="str">
        <f>IFERROR(RANK('Stock Guide'!W360,'Stock Guide'!W:W,0)+COUNTIF('Stock Guide'!$W$6:'Stock Guide'!W360,'Stock Guide'!W360)-1,"")</f>
        <v/>
      </c>
      <c r="AL359" s="8">
        <f>IFERROR(RANK('Stock Guide'!J360,'Stock Guide'!J:J,0)+COUNTIF('Stock Guide'!$J$6:'Stock Guide'!J360,'Stock Guide'!J360)-1,"")</f>
        <v>72</v>
      </c>
      <c r="AM359" s="8">
        <f>IFERROR(RANK('Stock Guide'!K360,'Stock Guide'!K:K,0)+COUNTIF('Stock Guide'!$K$6:'Stock Guide'!K360,'Stock Guide'!K360)-1,"")</f>
        <v>68</v>
      </c>
      <c r="AN359" s="8" t="str">
        <f>IFERROR(RANK('Stock Guide'!L360,'Stock Guide'!L:L,0)+COUNTIF('Stock Guide'!$L$6:'Stock Guide'!L360,'Stock Guide'!L360)-1,"")</f>
        <v/>
      </c>
      <c r="AO359" s="8" t="str">
        <f>IFERROR(RANK('Stock Guide'!N360,'Stock Guide'!N:N,0)+COUNTIF('Stock Guide'!$N$6:'Stock Guide'!N360,'Stock Guide'!N360)-1,"")</f>
        <v/>
      </c>
      <c r="AP359" s="8" t="str">
        <f>IFERROR(RANK('Stock Guide'!P360,'Stock Guide'!P:P,0)+COUNTIF('Stock Guide'!$P$6:'Stock Guide'!P360,'Stock Guide'!P360)-1,"")</f>
        <v/>
      </c>
      <c r="AQ359" s="8" t="str">
        <f>IFERROR(RANK('Stock Guide'!W360,'Stock Guide'!W:W,1)+COUNTIF('Stock Guide'!$W$6:'Stock Guide'!W360,'Stock Guide'!W360)-1,"")</f>
        <v/>
      </c>
    </row>
    <row r="360" spans="32:43" ht="17.25" customHeight="1" x14ac:dyDescent="0.25">
      <c r="AF360" s="6"/>
      <c r="AG360" s="6"/>
      <c r="AH360" s="7"/>
      <c r="AI360" s="8" t="str">
        <f>IFERROR(RANK('Stock Guide'!U361,'Stock Guide'!U:U,0)+COUNTIF('Stock Guide'!$U$6:'Stock Guide'!U361,'Stock Guide'!U361)-1,"")</f>
        <v/>
      </c>
      <c r="AJ360" s="8" t="str">
        <f>IFERROR(RANK('Stock Guide'!V361,'Stock Guide'!V:V,0)+COUNTIF('Stock Guide'!$V$6:'Stock Guide'!V361,'Stock Guide'!V361)-1,"")</f>
        <v/>
      </c>
      <c r="AK360" s="8" t="str">
        <f>IFERROR(RANK('Stock Guide'!W361,'Stock Guide'!W:W,0)+COUNTIF('Stock Guide'!$W$6:'Stock Guide'!W361,'Stock Guide'!W361)-1,"")</f>
        <v/>
      </c>
      <c r="AL360" s="8">
        <f>IFERROR(RANK('Stock Guide'!J361,'Stock Guide'!J:J,0)+COUNTIF('Stock Guide'!$J$6:'Stock Guide'!J361,'Stock Guide'!J361)-1,"")</f>
        <v>72</v>
      </c>
      <c r="AM360" s="8">
        <f>IFERROR(RANK('Stock Guide'!K361,'Stock Guide'!K:K,0)+COUNTIF('Stock Guide'!$K$6:'Stock Guide'!K361,'Stock Guide'!K361)-1,"")</f>
        <v>68</v>
      </c>
      <c r="AN360" s="8" t="str">
        <f>IFERROR(RANK('Stock Guide'!L361,'Stock Guide'!L:L,0)+COUNTIF('Stock Guide'!$L$6:'Stock Guide'!L361,'Stock Guide'!L361)-1,"")</f>
        <v/>
      </c>
      <c r="AO360" s="8" t="str">
        <f>IFERROR(RANK('Stock Guide'!N361,'Stock Guide'!N:N,0)+COUNTIF('Stock Guide'!$N$6:'Stock Guide'!N361,'Stock Guide'!N361)-1,"")</f>
        <v/>
      </c>
      <c r="AP360" s="8" t="str">
        <f>IFERROR(RANK('Stock Guide'!P361,'Stock Guide'!P:P,0)+COUNTIF('Stock Guide'!$P$6:'Stock Guide'!P361,'Stock Guide'!P361)-1,"")</f>
        <v/>
      </c>
      <c r="AQ360" s="8" t="str">
        <f>IFERROR(RANK('Stock Guide'!W361,'Stock Guide'!W:W,1)+COUNTIF('Stock Guide'!$W$6:'Stock Guide'!W361,'Stock Guide'!W361)-1,"")</f>
        <v/>
      </c>
    </row>
    <row r="361" spans="32:43" ht="17.25" customHeight="1" x14ac:dyDescent="0.25">
      <c r="AF361" s="6"/>
      <c r="AG361" s="6"/>
      <c r="AH361" s="7"/>
      <c r="AI361" s="8" t="str">
        <f>IFERROR(RANK('Stock Guide'!U362,'Stock Guide'!U:U,0)+COUNTIF('Stock Guide'!$U$6:'Stock Guide'!U362,'Stock Guide'!U362)-1,"")</f>
        <v/>
      </c>
      <c r="AJ361" s="8" t="str">
        <f>IFERROR(RANK('Stock Guide'!V362,'Stock Guide'!V:V,0)+COUNTIF('Stock Guide'!$V$6:'Stock Guide'!V362,'Stock Guide'!V362)-1,"")</f>
        <v/>
      </c>
      <c r="AK361" s="8" t="str">
        <f>IFERROR(RANK('Stock Guide'!W362,'Stock Guide'!W:W,0)+COUNTIF('Stock Guide'!$W$6:'Stock Guide'!W362,'Stock Guide'!W362)-1,"")</f>
        <v/>
      </c>
      <c r="AL361" s="8">
        <f>IFERROR(RANK('Stock Guide'!J362,'Stock Guide'!J:J,0)+COUNTIF('Stock Guide'!$J$6:'Stock Guide'!J362,'Stock Guide'!J362)-1,"")</f>
        <v>72</v>
      </c>
      <c r="AM361" s="8">
        <f>IFERROR(RANK('Stock Guide'!K362,'Stock Guide'!K:K,0)+COUNTIF('Stock Guide'!$K$6:'Stock Guide'!K362,'Stock Guide'!K362)-1,"")</f>
        <v>68</v>
      </c>
      <c r="AN361" s="8" t="str">
        <f>IFERROR(RANK('Stock Guide'!L362,'Stock Guide'!L:L,0)+COUNTIF('Stock Guide'!$L$6:'Stock Guide'!L362,'Stock Guide'!L362)-1,"")</f>
        <v/>
      </c>
      <c r="AO361" s="8" t="str">
        <f>IFERROR(RANK('Stock Guide'!N362,'Stock Guide'!N:N,0)+COUNTIF('Stock Guide'!$N$6:'Stock Guide'!N362,'Stock Guide'!N362)-1,"")</f>
        <v/>
      </c>
      <c r="AP361" s="8" t="str">
        <f>IFERROR(RANK('Stock Guide'!P362,'Stock Guide'!P:P,0)+COUNTIF('Stock Guide'!$P$6:'Stock Guide'!P362,'Stock Guide'!P362)-1,"")</f>
        <v/>
      </c>
      <c r="AQ361" s="8" t="str">
        <f>IFERROR(RANK('Stock Guide'!W362,'Stock Guide'!W:W,1)+COUNTIF('Stock Guide'!$W$6:'Stock Guide'!W362,'Stock Guide'!W362)-1,"")</f>
        <v/>
      </c>
    </row>
    <row r="362" spans="32:43" ht="17.25" customHeight="1" x14ac:dyDescent="0.25">
      <c r="AF362" s="6"/>
      <c r="AG362" s="6"/>
      <c r="AH362" s="7"/>
      <c r="AI362" s="8" t="str">
        <f>IFERROR(RANK('Stock Guide'!U363,'Stock Guide'!U:U,0)+COUNTIF('Stock Guide'!$U$6:'Stock Guide'!U363,'Stock Guide'!U363)-1,"")</f>
        <v/>
      </c>
      <c r="AJ362" s="8" t="str">
        <f>IFERROR(RANK('Stock Guide'!V363,'Stock Guide'!V:V,0)+COUNTIF('Stock Guide'!$V$6:'Stock Guide'!V363,'Stock Guide'!V363)-1,"")</f>
        <v/>
      </c>
      <c r="AK362" s="8" t="str">
        <f>IFERROR(RANK('Stock Guide'!W363,'Stock Guide'!W:W,0)+COUNTIF('Stock Guide'!$W$6:'Stock Guide'!W363,'Stock Guide'!W363)-1,"")</f>
        <v/>
      </c>
      <c r="AL362" s="8">
        <f>IFERROR(RANK('Stock Guide'!J363,'Stock Guide'!J:J,0)+COUNTIF('Stock Guide'!$J$6:'Stock Guide'!J363,'Stock Guide'!J363)-1,"")</f>
        <v>72</v>
      </c>
      <c r="AM362" s="8">
        <f>IFERROR(RANK('Stock Guide'!K363,'Stock Guide'!K:K,0)+COUNTIF('Stock Guide'!$K$6:'Stock Guide'!K363,'Stock Guide'!K363)-1,"")</f>
        <v>68</v>
      </c>
      <c r="AN362" s="8" t="str">
        <f>IFERROR(RANK('Stock Guide'!L363,'Stock Guide'!L:L,0)+COUNTIF('Stock Guide'!$L$6:'Stock Guide'!L363,'Stock Guide'!L363)-1,"")</f>
        <v/>
      </c>
      <c r="AO362" s="8" t="str">
        <f>IFERROR(RANK('Stock Guide'!N363,'Stock Guide'!N:N,0)+COUNTIF('Stock Guide'!$N$6:'Stock Guide'!N363,'Stock Guide'!N363)-1,"")</f>
        <v/>
      </c>
      <c r="AP362" s="8" t="str">
        <f>IFERROR(RANK('Stock Guide'!P363,'Stock Guide'!P:P,0)+COUNTIF('Stock Guide'!$P$6:'Stock Guide'!P363,'Stock Guide'!P363)-1,"")</f>
        <v/>
      </c>
      <c r="AQ362" s="8" t="str">
        <f>IFERROR(RANK('Stock Guide'!W363,'Stock Guide'!W:W,1)+COUNTIF('Stock Guide'!$W$6:'Stock Guide'!W363,'Stock Guide'!W363)-1,"")</f>
        <v/>
      </c>
    </row>
    <row r="363" spans="32:43" ht="17.25" customHeight="1" x14ac:dyDescent="0.25">
      <c r="AF363" s="6"/>
      <c r="AG363" s="6"/>
      <c r="AH363" s="7"/>
      <c r="AI363" s="8" t="str">
        <f>IFERROR(RANK('Stock Guide'!U364,'Stock Guide'!U:U,0)+COUNTIF('Stock Guide'!$U$6:'Stock Guide'!U364,'Stock Guide'!U364)-1,"")</f>
        <v/>
      </c>
      <c r="AJ363" s="8" t="str">
        <f>IFERROR(RANK('Stock Guide'!V364,'Stock Guide'!V:V,0)+COUNTIF('Stock Guide'!$V$6:'Stock Guide'!V364,'Stock Guide'!V364)-1,"")</f>
        <v/>
      </c>
      <c r="AK363" s="8" t="str">
        <f>IFERROR(RANK('Stock Guide'!W364,'Stock Guide'!W:W,0)+COUNTIF('Stock Guide'!$W$6:'Stock Guide'!W364,'Stock Guide'!W364)-1,"")</f>
        <v/>
      </c>
      <c r="AL363" s="8">
        <f>IFERROR(RANK('Stock Guide'!J364,'Stock Guide'!J:J,0)+COUNTIF('Stock Guide'!$J$6:'Stock Guide'!J364,'Stock Guide'!J364)-1,"")</f>
        <v>72</v>
      </c>
      <c r="AM363" s="8">
        <f>IFERROR(RANK('Stock Guide'!K364,'Stock Guide'!K:K,0)+COUNTIF('Stock Guide'!$K$6:'Stock Guide'!K364,'Stock Guide'!K364)-1,"")</f>
        <v>68</v>
      </c>
      <c r="AN363" s="8" t="str">
        <f>IFERROR(RANK('Stock Guide'!L364,'Stock Guide'!L:L,0)+COUNTIF('Stock Guide'!$L$6:'Stock Guide'!L364,'Stock Guide'!L364)-1,"")</f>
        <v/>
      </c>
      <c r="AO363" s="8" t="str">
        <f>IFERROR(RANK('Stock Guide'!N364,'Stock Guide'!N:N,0)+COUNTIF('Stock Guide'!$N$6:'Stock Guide'!N364,'Stock Guide'!N364)-1,"")</f>
        <v/>
      </c>
      <c r="AP363" s="8" t="str">
        <f>IFERROR(RANK('Stock Guide'!P364,'Stock Guide'!P:P,0)+COUNTIF('Stock Guide'!$P$6:'Stock Guide'!P364,'Stock Guide'!P364)-1,"")</f>
        <v/>
      </c>
      <c r="AQ363" s="8" t="str">
        <f>IFERROR(RANK('Stock Guide'!W364,'Stock Guide'!W:W,1)+COUNTIF('Stock Guide'!$W$6:'Stock Guide'!W364,'Stock Guide'!W364)-1,"")</f>
        <v/>
      </c>
    </row>
    <row r="364" spans="32:43" ht="17.25" customHeight="1" x14ac:dyDescent="0.25">
      <c r="AF364" s="6"/>
      <c r="AG364" s="6"/>
      <c r="AH364" s="7"/>
      <c r="AI364" s="8" t="str">
        <f>IFERROR(RANK('Stock Guide'!U365,'Stock Guide'!U:U,0)+COUNTIF('Stock Guide'!$U$6:'Stock Guide'!U365,'Stock Guide'!U365)-1,"")</f>
        <v/>
      </c>
      <c r="AJ364" s="8" t="str">
        <f>IFERROR(RANK('Stock Guide'!V365,'Stock Guide'!V:V,0)+COUNTIF('Stock Guide'!$V$6:'Stock Guide'!V365,'Stock Guide'!V365)-1,"")</f>
        <v/>
      </c>
      <c r="AK364" s="8" t="str">
        <f>IFERROR(RANK('Stock Guide'!W365,'Stock Guide'!W:W,0)+COUNTIF('Stock Guide'!$W$6:'Stock Guide'!W365,'Stock Guide'!W365)-1,"")</f>
        <v/>
      </c>
      <c r="AL364" s="8">
        <f>IFERROR(RANK('Stock Guide'!J365,'Stock Guide'!J:J,0)+COUNTIF('Stock Guide'!$J$6:'Stock Guide'!J365,'Stock Guide'!J365)-1,"")</f>
        <v>72</v>
      </c>
      <c r="AM364" s="8">
        <f>IFERROR(RANK('Stock Guide'!K365,'Stock Guide'!K:K,0)+COUNTIF('Stock Guide'!$K$6:'Stock Guide'!K365,'Stock Guide'!K365)-1,"")</f>
        <v>68</v>
      </c>
      <c r="AN364" s="8" t="str">
        <f>IFERROR(RANK('Stock Guide'!L365,'Stock Guide'!L:L,0)+COUNTIF('Stock Guide'!$L$6:'Stock Guide'!L365,'Stock Guide'!L365)-1,"")</f>
        <v/>
      </c>
      <c r="AO364" s="8" t="str">
        <f>IFERROR(RANK('Stock Guide'!N365,'Stock Guide'!N:N,0)+COUNTIF('Stock Guide'!$N$6:'Stock Guide'!N365,'Stock Guide'!N365)-1,"")</f>
        <v/>
      </c>
      <c r="AP364" s="8" t="str">
        <f>IFERROR(RANK('Stock Guide'!P365,'Stock Guide'!P:P,0)+COUNTIF('Stock Guide'!$P$6:'Stock Guide'!P365,'Stock Guide'!P365)-1,"")</f>
        <v/>
      </c>
      <c r="AQ364" s="8" t="str">
        <f>IFERROR(RANK('Stock Guide'!W365,'Stock Guide'!W:W,1)+COUNTIF('Stock Guide'!$W$6:'Stock Guide'!W365,'Stock Guide'!W365)-1,"")</f>
        <v/>
      </c>
    </row>
    <row r="365" spans="32:43" ht="17.25" customHeight="1" x14ac:dyDescent="0.25">
      <c r="AF365" s="6"/>
      <c r="AG365" s="6"/>
      <c r="AH365" s="7"/>
      <c r="AI365" s="8" t="str">
        <f>IFERROR(RANK('Stock Guide'!U366,'Stock Guide'!U:U,0)+COUNTIF('Stock Guide'!$U$6:'Stock Guide'!U366,'Stock Guide'!U366)-1,"")</f>
        <v/>
      </c>
      <c r="AJ365" s="8" t="str">
        <f>IFERROR(RANK('Stock Guide'!V366,'Stock Guide'!V:V,0)+COUNTIF('Stock Guide'!$V$6:'Stock Guide'!V366,'Stock Guide'!V366)-1,"")</f>
        <v/>
      </c>
      <c r="AK365" s="8" t="str">
        <f>IFERROR(RANK('Stock Guide'!W366,'Stock Guide'!W:W,0)+COUNTIF('Stock Guide'!$W$6:'Stock Guide'!W366,'Stock Guide'!W366)-1,"")</f>
        <v/>
      </c>
      <c r="AL365" s="8">
        <f>IFERROR(RANK('Stock Guide'!J366,'Stock Guide'!J:J,0)+COUNTIF('Stock Guide'!$J$6:'Stock Guide'!J366,'Stock Guide'!J366)-1,"")</f>
        <v>72</v>
      </c>
      <c r="AM365" s="8">
        <f>IFERROR(RANK('Stock Guide'!K366,'Stock Guide'!K:K,0)+COUNTIF('Stock Guide'!$K$6:'Stock Guide'!K366,'Stock Guide'!K366)-1,"")</f>
        <v>68</v>
      </c>
      <c r="AN365" s="8" t="str">
        <f>IFERROR(RANK('Stock Guide'!L366,'Stock Guide'!L:L,0)+COUNTIF('Stock Guide'!$L$6:'Stock Guide'!L366,'Stock Guide'!L366)-1,"")</f>
        <v/>
      </c>
      <c r="AO365" s="8" t="str">
        <f>IFERROR(RANK('Stock Guide'!N366,'Stock Guide'!N:N,0)+COUNTIF('Stock Guide'!$N$6:'Stock Guide'!N366,'Stock Guide'!N366)-1,"")</f>
        <v/>
      </c>
      <c r="AP365" s="8" t="str">
        <f>IFERROR(RANK('Stock Guide'!P366,'Stock Guide'!P:P,0)+COUNTIF('Stock Guide'!$P$6:'Stock Guide'!P366,'Stock Guide'!P366)-1,"")</f>
        <v/>
      </c>
      <c r="AQ365" s="8" t="str">
        <f>IFERROR(RANK('Stock Guide'!W366,'Stock Guide'!W:W,1)+COUNTIF('Stock Guide'!$W$6:'Stock Guide'!W366,'Stock Guide'!W366)-1,"")</f>
        <v/>
      </c>
    </row>
    <row r="366" spans="32:43" ht="17.25" customHeight="1" x14ac:dyDescent="0.25">
      <c r="AF366" s="6"/>
      <c r="AG366" s="6"/>
      <c r="AH366" s="7"/>
      <c r="AI366" s="8" t="str">
        <f>IFERROR(RANK('Stock Guide'!U367,'Stock Guide'!U:U,0)+COUNTIF('Stock Guide'!$U$6:'Stock Guide'!U367,'Stock Guide'!U367)-1,"")</f>
        <v/>
      </c>
      <c r="AJ366" s="8" t="str">
        <f>IFERROR(RANK('Stock Guide'!V367,'Stock Guide'!V:V,0)+COUNTIF('Stock Guide'!$V$6:'Stock Guide'!V367,'Stock Guide'!V367)-1,"")</f>
        <v/>
      </c>
      <c r="AK366" s="8" t="str">
        <f>IFERROR(RANK('Stock Guide'!W367,'Stock Guide'!W:W,0)+COUNTIF('Stock Guide'!$W$6:'Stock Guide'!W367,'Stock Guide'!W367)-1,"")</f>
        <v/>
      </c>
      <c r="AL366" s="8">
        <f>IFERROR(RANK('Stock Guide'!J367,'Stock Guide'!J:J,0)+COUNTIF('Stock Guide'!$J$6:'Stock Guide'!J367,'Stock Guide'!J367)-1,"")</f>
        <v>72</v>
      </c>
      <c r="AM366" s="8">
        <f>IFERROR(RANK('Stock Guide'!K367,'Stock Guide'!K:K,0)+COUNTIF('Stock Guide'!$K$6:'Stock Guide'!K367,'Stock Guide'!K367)-1,"")</f>
        <v>68</v>
      </c>
      <c r="AN366" s="8" t="str">
        <f>IFERROR(RANK('Stock Guide'!L367,'Stock Guide'!L:L,0)+COUNTIF('Stock Guide'!$L$6:'Stock Guide'!L367,'Stock Guide'!L367)-1,"")</f>
        <v/>
      </c>
      <c r="AO366" s="8" t="str">
        <f>IFERROR(RANK('Stock Guide'!N367,'Stock Guide'!N:N,0)+COUNTIF('Stock Guide'!$N$6:'Stock Guide'!N367,'Stock Guide'!N367)-1,"")</f>
        <v/>
      </c>
      <c r="AP366" s="8" t="str">
        <f>IFERROR(RANK('Stock Guide'!P367,'Stock Guide'!P:P,0)+COUNTIF('Stock Guide'!$P$6:'Stock Guide'!P367,'Stock Guide'!P367)-1,"")</f>
        <v/>
      </c>
      <c r="AQ366" s="8" t="str">
        <f>IFERROR(RANK('Stock Guide'!W367,'Stock Guide'!W:W,1)+COUNTIF('Stock Guide'!$W$6:'Stock Guide'!W367,'Stock Guide'!W367)-1,"")</f>
        <v/>
      </c>
    </row>
    <row r="367" spans="32:43" ht="17.25" customHeight="1" x14ac:dyDescent="0.25">
      <c r="AF367" s="6"/>
      <c r="AG367" s="6"/>
      <c r="AH367" s="7"/>
      <c r="AI367" s="8" t="str">
        <f>IFERROR(RANK('Stock Guide'!U368,'Stock Guide'!U:U,0)+COUNTIF('Stock Guide'!$U$6:'Stock Guide'!U368,'Stock Guide'!U368)-1,"")</f>
        <v/>
      </c>
      <c r="AJ367" s="8" t="str">
        <f>IFERROR(RANK('Stock Guide'!V368,'Stock Guide'!V:V,0)+COUNTIF('Stock Guide'!$V$6:'Stock Guide'!V368,'Stock Guide'!V368)-1,"")</f>
        <v/>
      </c>
      <c r="AK367" s="8" t="str">
        <f>IFERROR(RANK('Stock Guide'!W368,'Stock Guide'!W:W,0)+COUNTIF('Stock Guide'!$W$6:'Stock Guide'!W368,'Stock Guide'!W368)-1,"")</f>
        <v/>
      </c>
      <c r="AL367" s="8">
        <f>IFERROR(RANK('Stock Guide'!J368,'Stock Guide'!J:J,0)+COUNTIF('Stock Guide'!$J$6:'Stock Guide'!J368,'Stock Guide'!J368)-1,"")</f>
        <v>72</v>
      </c>
      <c r="AM367" s="8">
        <f>IFERROR(RANK('Stock Guide'!K368,'Stock Guide'!K:K,0)+COUNTIF('Stock Guide'!$K$6:'Stock Guide'!K368,'Stock Guide'!K368)-1,"")</f>
        <v>68</v>
      </c>
      <c r="AN367" s="8" t="str">
        <f>IFERROR(RANK('Stock Guide'!L368,'Stock Guide'!L:L,0)+COUNTIF('Stock Guide'!$L$6:'Stock Guide'!L368,'Stock Guide'!L368)-1,"")</f>
        <v/>
      </c>
      <c r="AO367" s="8" t="str">
        <f>IFERROR(RANK('Stock Guide'!N368,'Stock Guide'!N:N,0)+COUNTIF('Stock Guide'!$N$6:'Stock Guide'!N368,'Stock Guide'!N368)-1,"")</f>
        <v/>
      </c>
      <c r="AP367" s="8" t="str">
        <f>IFERROR(RANK('Stock Guide'!P368,'Stock Guide'!P:P,0)+COUNTIF('Stock Guide'!$P$6:'Stock Guide'!P368,'Stock Guide'!P368)-1,"")</f>
        <v/>
      </c>
      <c r="AQ367" s="8" t="str">
        <f>IFERROR(RANK('Stock Guide'!W368,'Stock Guide'!W:W,1)+COUNTIF('Stock Guide'!$W$6:'Stock Guide'!W368,'Stock Guide'!W368)-1,"")</f>
        <v/>
      </c>
    </row>
    <row r="368" spans="32:43" ht="17.25" customHeight="1" x14ac:dyDescent="0.25">
      <c r="AF368" s="6"/>
      <c r="AG368" s="6"/>
      <c r="AH368" s="7"/>
      <c r="AI368" s="8" t="str">
        <f>IFERROR(RANK('Stock Guide'!U369,'Stock Guide'!U:U,0)+COUNTIF('Stock Guide'!$U$6:'Stock Guide'!U369,'Stock Guide'!U369)-1,"")</f>
        <v/>
      </c>
      <c r="AJ368" s="8" t="str">
        <f>IFERROR(RANK('Stock Guide'!V369,'Stock Guide'!V:V,0)+COUNTIF('Stock Guide'!$V$6:'Stock Guide'!V369,'Stock Guide'!V369)-1,"")</f>
        <v/>
      </c>
      <c r="AK368" s="8" t="str">
        <f>IFERROR(RANK('Stock Guide'!W369,'Stock Guide'!W:W,0)+COUNTIF('Stock Guide'!$W$6:'Stock Guide'!W369,'Stock Guide'!W369)-1,"")</f>
        <v/>
      </c>
      <c r="AL368" s="8">
        <f>IFERROR(RANK('Stock Guide'!J369,'Stock Guide'!J:J,0)+COUNTIF('Stock Guide'!$J$6:'Stock Guide'!J369,'Stock Guide'!J369)-1,"")</f>
        <v>72</v>
      </c>
      <c r="AM368" s="8">
        <f>IFERROR(RANK('Stock Guide'!K369,'Stock Guide'!K:K,0)+COUNTIF('Stock Guide'!$K$6:'Stock Guide'!K369,'Stock Guide'!K369)-1,"")</f>
        <v>68</v>
      </c>
      <c r="AN368" s="8" t="str">
        <f>IFERROR(RANK('Stock Guide'!L369,'Stock Guide'!L:L,0)+COUNTIF('Stock Guide'!$L$6:'Stock Guide'!L369,'Stock Guide'!L369)-1,"")</f>
        <v/>
      </c>
      <c r="AO368" s="8" t="str">
        <f>IFERROR(RANK('Stock Guide'!N369,'Stock Guide'!N:N,0)+COUNTIF('Stock Guide'!$N$6:'Stock Guide'!N369,'Stock Guide'!N369)-1,"")</f>
        <v/>
      </c>
      <c r="AP368" s="8" t="str">
        <f>IFERROR(RANK('Stock Guide'!P369,'Stock Guide'!P:P,0)+COUNTIF('Stock Guide'!$P$6:'Stock Guide'!P369,'Stock Guide'!P369)-1,"")</f>
        <v/>
      </c>
      <c r="AQ368" s="8" t="str">
        <f>IFERROR(RANK('Stock Guide'!W369,'Stock Guide'!W:W,1)+COUNTIF('Stock Guide'!$W$6:'Stock Guide'!W369,'Stock Guide'!W369)-1,"")</f>
        <v/>
      </c>
    </row>
    <row r="369" spans="32:43" ht="17.25" customHeight="1" x14ac:dyDescent="0.25">
      <c r="AF369" s="6"/>
      <c r="AG369" s="6"/>
      <c r="AH369" s="7"/>
      <c r="AI369" s="8" t="str">
        <f>IFERROR(RANK('Stock Guide'!U370,'Stock Guide'!U:U,0)+COUNTIF('Stock Guide'!$U$6:'Stock Guide'!U370,'Stock Guide'!U370)-1,"")</f>
        <v/>
      </c>
      <c r="AJ369" s="8" t="str">
        <f>IFERROR(RANK('Stock Guide'!V370,'Stock Guide'!V:V,0)+COUNTIF('Stock Guide'!$V$6:'Stock Guide'!V370,'Stock Guide'!V370)-1,"")</f>
        <v/>
      </c>
      <c r="AK369" s="8" t="str">
        <f>IFERROR(RANK('Stock Guide'!W370,'Stock Guide'!W:W,0)+COUNTIF('Stock Guide'!$W$6:'Stock Guide'!W370,'Stock Guide'!W370)-1,"")</f>
        <v/>
      </c>
      <c r="AL369" s="8">
        <f>IFERROR(RANK('Stock Guide'!J370,'Stock Guide'!J:J,0)+COUNTIF('Stock Guide'!$J$6:'Stock Guide'!J370,'Stock Guide'!J370)-1,"")</f>
        <v>72</v>
      </c>
      <c r="AM369" s="8">
        <f>IFERROR(RANK('Stock Guide'!K370,'Stock Guide'!K:K,0)+COUNTIF('Stock Guide'!$K$6:'Stock Guide'!K370,'Stock Guide'!K370)-1,"")</f>
        <v>68</v>
      </c>
      <c r="AN369" s="8" t="str">
        <f>IFERROR(RANK('Stock Guide'!L370,'Stock Guide'!L:L,0)+COUNTIF('Stock Guide'!$L$6:'Stock Guide'!L370,'Stock Guide'!L370)-1,"")</f>
        <v/>
      </c>
      <c r="AO369" s="8" t="str">
        <f>IFERROR(RANK('Stock Guide'!N370,'Stock Guide'!N:N,0)+COUNTIF('Stock Guide'!$N$6:'Stock Guide'!N370,'Stock Guide'!N370)-1,"")</f>
        <v/>
      </c>
      <c r="AP369" s="8" t="str">
        <f>IFERROR(RANK('Stock Guide'!P370,'Stock Guide'!P:P,0)+COUNTIF('Stock Guide'!$P$6:'Stock Guide'!P370,'Stock Guide'!P370)-1,"")</f>
        <v/>
      </c>
      <c r="AQ369" s="8" t="str">
        <f>IFERROR(RANK('Stock Guide'!W370,'Stock Guide'!W:W,1)+COUNTIF('Stock Guide'!$W$6:'Stock Guide'!W370,'Stock Guide'!W370)-1,"")</f>
        <v/>
      </c>
    </row>
    <row r="370" spans="32:43" ht="17.25" customHeight="1" x14ac:dyDescent="0.25">
      <c r="AF370" s="6"/>
      <c r="AG370" s="6"/>
      <c r="AH370" s="7"/>
      <c r="AI370" s="8" t="str">
        <f>IFERROR(RANK('Stock Guide'!U371,'Stock Guide'!U:U,0)+COUNTIF('Stock Guide'!$U$6:'Stock Guide'!U371,'Stock Guide'!U371)-1,"")</f>
        <v/>
      </c>
      <c r="AJ370" s="8" t="str">
        <f>IFERROR(RANK('Stock Guide'!V371,'Stock Guide'!V:V,0)+COUNTIF('Stock Guide'!$V$6:'Stock Guide'!V371,'Stock Guide'!V371)-1,"")</f>
        <v/>
      </c>
      <c r="AK370" s="8" t="str">
        <f>IFERROR(RANK('Stock Guide'!W371,'Stock Guide'!W:W,0)+COUNTIF('Stock Guide'!$W$6:'Stock Guide'!W371,'Stock Guide'!W371)-1,"")</f>
        <v/>
      </c>
      <c r="AL370" s="8">
        <f>IFERROR(RANK('Stock Guide'!J371,'Stock Guide'!J:J,0)+COUNTIF('Stock Guide'!$J$6:'Stock Guide'!J371,'Stock Guide'!J371)-1,"")</f>
        <v>72</v>
      </c>
      <c r="AM370" s="8">
        <f>IFERROR(RANK('Stock Guide'!K371,'Stock Guide'!K:K,0)+COUNTIF('Stock Guide'!$K$6:'Stock Guide'!K371,'Stock Guide'!K371)-1,"")</f>
        <v>68</v>
      </c>
      <c r="AN370" s="8" t="str">
        <f>IFERROR(RANK('Stock Guide'!L371,'Stock Guide'!L:L,0)+COUNTIF('Stock Guide'!$L$6:'Stock Guide'!L371,'Stock Guide'!L371)-1,"")</f>
        <v/>
      </c>
      <c r="AO370" s="8" t="str">
        <f>IFERROR(RANK('Stock Guide'!N371,'Stock Guide'!N:N,0)+COUNTIF('Stock Guide'!$N$6:'Stock Guide'!N371,'Stock Guide'!N371)-1,"")</f>
        <v/>
      </c>
      <c r="AP370" s="8" t="str">
        <f>IFERROR(RANK('Stock Guide'!P371,'Stock Guide'!P:P,0)+COUNTIF('Stock Guide'!$P$6:'Stock Guide'!P371,'Stock Guide'!P371)-1,"")</f>
        <v/>
      </c>
      <c r="AQ370" s="8" t="str">
        <f>IFERROR(RANK('Stock Guide'!W371,'Stock Guide'!W:W,1)+COUNTIF('Stock Guide'!$W$6:'Stock Guide'!W371,'Stock Guide'!W371)-1,"")</f>
        <v/>
      </c>
    </row>
    <row r="371" spans="32:43" ht="17.25" customHeight="1" x14ac:dyDescent="0.25">
      <c r="AF371" s="6"/>
      <c r="AG371" s="6"/>
      <c r="AH371" s="7"/>
      <c r="AI371" s="8" t="str">
        <f>IFERROR(RANK('Stock Guide'!U372,'Stock Guide'!U:U,0)+COUNTIF('Stock Guide'!$U$6:'Stock Guide'!U372,'Stock Guide'!U372)-1,"")</f>
        <v/>
      </c>
      <c r="AJ371" s="8" t="str">
        <f>IFERROR(RANK('Stock Guide'!V372,'Stock Guide'!V:V,0)+COUNTIF('Stock Guide'!$V$6:'Stock Guide'!V372,'Stock Guide'!V372)-1,"")</f>
        <v/>
      </c>
      <c r="AK371" s="8" t="str">
        <f>IFERROR(RANK('Stock Guide'!W372,'Stock Guide'!W:W,0)+COUNTIF('Stock Guide'!$W$6:'Stock Guide'!W372,'Stock Guide'!W372)-1,"")</f>
        <v/>
      </c>
      <c r="AL371" s="8">
        <f>IFERROR(RANK('Stock Guide'!J372,'Stock Guide'!J:J,0)+COUNTIF('Stock Guide'!$J$6:'Stock Guide'!J372,'Stock Guide'!J372)-1,"")</f>
        <v>72</v>
      </c>
      <c r="AM371" s="8">
        <f>IFERROR(RANK('Stock Guide'!K372,'Stock Guide'!K:K,0)+COUNTIF('Stock Guide'!$K$6:'Stock Guide'!K372,'Stock Guide'!K372)-1,"")</f>
        <v>68</v>
      </c>
      <c r="AN371" s="8" t="str">
        <f>IFERROR(RANK('Stock Guide'!L372,'Stock Guide'!L:L,0)+COUNTIF('Stock Guide'!$L$6:'Stock Guide'!L372,'Stock Guide'!L372)-1,"")</f>
        <v/>
      </c>
      <c r="AO371" s="8" t="str">
        <f>IFERROR(RANK('Stock Guide'!N372,'Stock Guide'!N:N,0)+COUNTIF('Stock Guide'!$N$6:'Stock Guide'!N372,'Stock Guide'!N372)-1,"")</f>
        <v/>
      </c>
      <c r="AP371" s="8" t="str">
        <f>IFERROR(RANK('Stock Guide'!P372,'Stock Guide'!P:P,0)+COUNTIF('Stock Guide'!$P$6:'Stock Guide'!P372,'Stock Guide'!P372)-1,"")</f>
        <v/>
      </c>
      <c r="AQ371" s="8" t="str">
        <f>IFERROR(RANK('Stock Guide'!W372,'Stock Guide'!W:W,1)+COUNTIF('Stock Guide'!$W$6:'Stock Guide'!W372,'Stock Guide'!W372)-1,"")</f>
        <v/>
      </c>
    </row>
    <row r="372" spans="32:43" ht="17.25" customHeight="1" x14ac:dyDescent="0.25">
      <c r="AF372" s="6"/>
      <c r="AG372" s="6"/>
      <c r="AH372" s="7"/>
      <c r="AI372" s="8" t="str">
        <f>IFERROR(RANK('Stock Guide'!U373,'Stock Guide'!U:U,0)+COUNTIF('Stock Guide'!$U$6:'Stock Guide'!U373,'Stock Guide'!U373)-1,"")</f>
        <v/>
      </c>
      <c r="AJ372" s="8" t="str">
        <f>IFERROR(RANK('Stock Guide'!V373,'Stock Guide'!V:V,0)+COUNTIF('Stock Guide'!$V$6:'Stock Guide'!V373,'Stock Guide'!V373)-1,"")</f>
        <v/>
      </c>
      <c r="AK372" s="8" t="str">
        <f>IFERROR(RANK('Stock Guide'!W373,'Stock Guide'!W:W,0)+COUNTIF('Stock Guide'!$W$6:'Stock Guide'!W373,'Stock Guide'!W373)-1,"")</f>
        <v/>
      </c>
      <c r="AL372" s="8">
        <f>IFERROR(RANK('Stock Guide'!J373,'Stock Guide'!J:J,0)+COUNTIF('Stock Guide'!$J$6:'Stock Guide'!J373,'Stock Guide'!J373)-1,"")</f>
        <v>72</v>
      </c>
      <c r="AM372" s="8">
        <f>IFERROR(RANK('Stock Guide'!K373,'Stock Guide'!K:K,0)+COUNTIF('Stock Guide'!$K$6:'Stock Guide'!K373,'Stock Guide'!K373)-1,"")</f>
        <v>68</v>
      </c>
      <c r="AN372" s="8" t="str">
        <f>IFERROR(RANK('Stock Guide'!L373,'Stock Guide'!L:L,0)+COUNTIF('Stock Guide'!$L$6:'Stock Guide'!L373,'Stock Guide'!L373)-1,"")</f>
        <v/>
      </c>
      <c r="AO372" s="8" t="str">
        <f>IFERROR(RANK('Stock Guide'!N373,'Stock Guide'!N:N,0)+COUNTIF('Stock Guide'!$N$6:'Stock Guide'!N373,'Stock Guide'!N373)-1,"")</f>
        <v/>
      </c>
      <c r="AP372" s="8" t="str">
        <f>IFERROR(RANK('Stock Guide'!P373,'Stock Guide'!P:P,0)+COUNTIF('Stock Guide'!$P$6:'Stock Guide'!P373,'Stock Guide'!P373)-1,"")</f>
        <v/>
      </c>
      <c r="AQ372" s="8" t="str">
        <f>IFERROR(RANK('Stock Guide'!W373,'Stock Guide'!W:W,1)+COUNTIF('Stock Guide'!$W$6:'Stock Guide'!W373,'Stock Guide'!W373)-1,"")</f>
        <v/>
      </c>
    </row>
    <row r="373" spans="32:43" ht="17.25" customHeight="1" x14ac:dyDescent="0.25">
      <c r="AF373" s="6"/>
      <c r="AG373" s="6"/>
      <c r="AH373" s="7"/>
      <c r="AI373" s="8" t="str">
        <f>IFERROR(RANK('Stock Guide'!U374,'Stock Guide'!U:U,0)+COUNTIF('Stock Guide'!$U$6:'Stock Guide'!U374,'Stock Guide'!U374)-1,"")</f>
        <v/>
      </c>
      <c r="AJ373" s="8" t="str">
        <f>IFERROR(RANK('Stock Guide'!V374,'Stock Guide'!V:V,0)+COUNTIF('Stock Guide'!$V$6:'Stock Guide'!V374,'Stock Guide'!V374)-1,"")</f>
        <v/>
      </c>
      <c r="AK373" s="8" t="str">
        <f>IFERROR(RANK('Stock Guide'!W374,'Stock Guide'!W:W,0)+COUNTIF('Stock Guide'!$W$6:'Stock Guide'!W374,'Stock Guide'!W374)-1,"")</f>
        <v/>
      </c>
      <c r="AL373" s="8">
        <f>IFERROR(RANK('Stock Guide'!J374,'Stock Guide'!J:J,0)+COUNTIF('Stock Guide'!$J$6:'Stock Guide'!J374,'Stock Guide'!J374)-1,"")</f>
        <v>72</v>
      </c>
      <c r="AM373" s="8">
        <f>IFERROR(RANK('Stock Guide'!K374,'Stock Guide'!K:K,0)+COUNTIF('Stock Guide'!$K$6:'Stock Guide'!K374,'Stock Guide'!K374)-1,"")</f>
        <v>68</v>
      </c>
      <c r="AN373" s="8" t="str">
        <f>IFERROR(RANK('Stock Guide'!L374,'Stock Guide'!L:L,0)+COUNTIF('Stock Guide'!$L$6:'Stock Guide'!L374,'Stock Guide'!L374)-1,"")</f>
        <v/>
      </c>
      <c r="AO373" s="8" t="str">
        <f>IFERROR(RANK('Stock Guide'!N374,'Stock Guide'!N:N,0)+COUNTIF('Stock Guide'!$N$6:'Stock Guide'!N374,'Stock Guide'!N374)-1,"")</f>
        <v/>
      </c>
      <c r="AP373" s="8" t="str">
        <f>IFERROR(RANK('Stock Guide'!P374,'Stock Guide'!P:P,0)+COUNTIF('Stock Guide'!$P$6:'Stock Guide'!P374,'Stock Guide'!P374)-1,"")</f>
        <v/>
      </c>
      <c r="AQ373" s="8" t="str">
        <f>IFERROR(RANK('Stock Guide'!W374,'Stock Guide'!W:W,1)+COUNTIF('Stock Guide'!$W$6:'Stock Guide'!W374,'Stock Guide'!W374)-1,"")</f>
        <v/>
      </c>
    </row>
    <row r="374" spans="32:43" ht="17.25" customHeight="1" x14ac:dyDescent="0.25">
      <c r="AF374" s="6"/>
      <c r="AG374" s="6"/>
      <c r="AH374" s="7"/>
      <c r="AI374" s="8" t="str">
        <f>IFERROR(RANK('Stock Guide'!U375,'Stock Guide'!U:U,0)+COUNTIF('Stock Guide'!$U$6:'Stock Guide'!U375,'Stock Guide'!U375)-1,"")</f>
        <v/>
      </c>
      <c r="AJ374" s="8" t="str">
        <f>IFERROR(RANK('Stock Guide'!V375,'Stock Guide'!V:V,0)+COUNTIF('Stock Guide'!$V$6:'Stock Guide'!V375,'Stock Guide'!V375)-1,"")</f>
        <v/>
      </c>
      <c r="AK374" s="8" t="str">
        <f>IFERROR(RANK('Stock Guide'!W375,'Stock Guide'!W:W,0)+COUNTIF('Stock Guide'!$W$6:'Stock Guide'!W375,'Stock Guide'!W375)-1,"")</f>
        <v/>
      </c>
      <c r="AL374" s="8">
        <f>IFERROR(RANK('Stock Guide'!J375,'Stock Guide'!J:J,0)+COUNTIF('Stock Guide'!$J$6:'Stock Guide'!J375,'Stock Guide'!J375)-1,"")</f>
        <v>72</v>
      </c>
      <c r="AM374" s="8">
        <f>IFERROR(RANK('Stock Guide'!K375,'Stock Guide'!K:K,0)+COUNTIF('Stock Guide'!$K$6:'Stock Guide'!K375,'Stock Guide'!K375)-1,"")</f>
        <v>68</v>
      </c>
      <c r="AN374" s="8" t="str">
        <f>IFERROR(RANK('Stock Guide'!L375,'Stock Guide'!L:L,0)+COUNTIF('Stock Guide'!$L$6:'Stock Guide'!L375,'Stock Guide'!L375)-1,"")</f>
        <v/>
      </c>
      <c r="AO374" s="8" t="str">
        <f>IFERROR(RANK('Stock Guide'!N375,'Stock Guide'!N:N,0)+COUNTIF('Stock Guide'!$N$6:'Stock Guide'!N375,'Stock Guide'!N375)-1,"")</f>
        <v/>
      </c>
      <c r="AP374" s="8" t="str">
        <f>IFERROR(RANK('Stock Guide'!P375,'Stock Guide'!P:P,0)+COUNTIF('Stock Guide'!$P$6:'Stock Guide'!P375,'Stock Guide'!P375)-1,"")</f>
        <v/>
      </c>
      <c r="AQ374" s="8" t="str">
        <f>IFERROR(RANK('Stock Guide'!W375,'Stock Guide'!W:W,1)+COUNTIF('Stock Guide'!$W$6:'Stock Guide'!W375,'Stock Guide'!W375)-1,"")</f>
        <v/>
      </c>
    </row>
    <row r="375" spans="32:43" ht="17.25" customHeight="1" x14ac:dyDescent="0.25">
      <c r="AF375" s="6"/>
      <c r="AG375" s="6"/>
      <c r="AH375" s="7"/>
      <c r="AI375" s="8" t="str">
        <f>IFERROR(RANK('Stock Guide'!U376,'Stock Guide'!U:U,0)+COUNTIF('Stock Guide'!$U$6:'Stock Guide'!U376,'Stock Guide'!U376)-1,"")</f>
        <v/>
      </c>
      <c r="AJ375" s="8" t="str">
        <f>IFERROR(RANK('Stock Guide'!V376,'Stock Guide'!V:V,0)+COUNTIF('Stock Guide'!$V$6:'Stock Guide'!V376,'Stock Guide'!V376)-1,"")</f>
        <v/>
      </c>
      <c r="AK375" s="8" t="str">
        <f>IFERROR(RANK('Stock Guide'!W376,'Stock Guide'!W:W,0)+COUNTIF('Stock Guide'!$W$6:'Stock Guide'!W376,'Stock Guide'!W376)-1,"")</f>
        <v/>
      </c>
      <c r="AL375" s="8">
        <f>IFERROR(RANK('Stock Guide'!J376,'Stock Guide'!J:J,0)+COUNTIF('Stock Guide'!$J$6:'Stock Guide'!J376,'Stock Guide'!J376)-1,"")</f>
        <v>72</v>
      </c>
      <c r="AM375" s="8">
        <f>IFERROR(RANK('Stock Guide'!K376,'Stock Guide'!K:K,0)+COUNTIF('Stock Guide'!$K$6:'Stock Guide'!K376,'Stock Guide'!K376)-1,"")</f>
        <v>68</v>
      </c>
      <c r="AN375" s="8" t="str">
        <f>IFERROR(RANK('Stock Guide'!L376,'Stock Guide'!L:L,0)+COUNTIF('Stock Guide'!$L$6:'Stock Guide'!L376,'Stock Guide'!L376)-1,"")</f>
        <v/>
      </c>
      <c r="AO375" s="8" t="str">
        <f>IFERROR(RANK('Stock Guide'!N376,'Stock Guide'!N:N,0)+COUNTIF('Stock Guide'!$N$6:'Stock Guide'!N376,'Stock Guide'!N376)-1,"")</f>
        <v/>
      </c>
      <c r="AP375" s="8" t="str">
        <f>IFERROR(RANK('Stock Guide'!P376,'Stock Guide'!P:P,0)+COUNTIF('Stock Guide'!$P$6:'Stock Guide'!P376,'Stock Guide'!P376)-1,"")</f>
        <v/>
      </c>
      <c r="AQ375" s="8" t="str">
        <f>IFERROR(RANK('Stock Guide'!W376,'Stock Guide'!W:W,1)+COUNTIF('Stock Guide'!$W$6:'Stock Guide'!W376,'Stock Guide'!W376)-1,"")</f>
        <v/>
      </c>
    </row>
    <row r="376" spans="32:43" ht="17.25" customHeight="1" x14ac:dyDescent="0.25">
      <c r="AF376" s="6"/>
      <c r="AG376" s="6"/>
      <c r="AH376" s="7"/>
      <c r="AI376" s="8" t="str">
        <f>IFERROR(RANK('Stock Guide'!U377,'Stock Guide'!U:U,0)+COUNTIF('Stock Guide'!$U$6:'Stock Guide'!U377,'Stock Guide'!U377)-1,"")</f>
        <v/>
      </c>
      <c r="AJ376" s="8" t="str">
        <f>IFERROR(RANK('Stock Guide'!V377,'Stock Guide'!V:V,0)+COUNTIF('Stock Guide'!$V$6:'Stock Guide'!V377,'Stock Guide'!V377)-1,"")</f>
        <v/>
      </c>
      <c r="AK376" s="8" t="str">
        <f>IFERROR(RANK('Stock Guide'!W377,'Stock Guide'!W:W,0)+COUNTIF('Stock Guide'!$W$6:'Stock Guide'!W377,'Stock Guide'!W377)-1,"")</f>
        <v/>
      </c>
      <c r="AL376" s="8">
        <f>IFERROR(RANK('Stock Guide'!J377,'Stock Guide'!J:J,0)+COUNTIF('Stock Guide'!$J$6:'Stock Guide'!J377,'Stock Guide'!J377)-1,"")</f>
        <v>72</v>
      </c>
      <c r="AM376" s="8">
        <f>IFERROR(RANK('Stock Guide'!K377,'Stock Guide'!K:K,0)+COUNTIF('Stock Guide'!$K$6:'Stock Guide'!K377,'Stock Guide'!K377)-1,"")</f>
        <v>68</v>
      </c>
      <c r="AN376" s="8" t="str">
        <f>IFERROR(RANK('Stock Guide'!L377,'Stock Guide'!L:L,0)+COUNTIF('Stock Guide'!$L$6:'Stock Guide'!L377,'Stock Guide'!L377)-1,"")</f>
        <v/>
      </c>
      <c r="AO376" s="8" t="str">
        <f>IFERROR(RANK('Stock Guide'!N377,'Stock Guide'!N:N,0)+COUNTIF('Stock Guide'!$N$6:'Stock Guide'!N377,'Stock Guide'!N377)-1,"")</f>
        <v/>
      </c>
      <c r="AP376" s="8" t="str">
        <f>IFERROR(RANK('Stock Guide'!P377,'Stock Guide'!P:P,0)+COUNTIF('Stock Guide'!$P$6:'Stock Guide'!P377,'Stock Guide'!P377)-1,"")</f>
        <v/>
      </c>
      <c r="AQ376" s="8" t="str">
        <f>IFERROR(RANK('Stock Guide'!W377,'Stock Guide'!W:W,1)+COUNTIF('Stock Guide'!$W$6:'Stock Guide'!W377,'Stock Guide'!W377)-1,"")</f>
        <v/>
      </c>
    </row>
    <row r="377" spans="32:43" ht="17.25" customHeight="1" x14ac:dyDescent="0.25">
      <c r="AF377" s="6"/>
      <c r="AG377" s="6"/>
      <c r="AH377" s="7"/>
      <c r="AI377" s="8" t="str">
        <f>IFERROR(RANK('Stock Guide'!U378,'Stock Guide'!U:U,0)+COUNTIF('Stock Guide'!$U$6:'Stock Guide'!U378,'Stock Guide'!U378)-1,"")</f>
        <v/>
      </c>
      <c r="AJ377" s="8" t="str">
        <f>IFERROR(RANK('Stock Guide'!V378,'Stock Guide'!V:V,0)+COUNTIF('Stock Guide'!$V$6:'Stock Guide'!V378,'Stock Guide'!V378)-1,"")</f>
        <v/>
      </c>
      <c r="AK377" s="8" t="str">
        <f>IFERROR(RANK('Stock Guide'!W378,'Stock Guide'!W:W,0)+COUNTIF('Stock Guide'!$W$6:'Stock Guide'!W378,'Stock Guide'!W378)-1,"")</f>
        <v/>
      </c>
      <c r="AL377" s="8">
        <f>IFERROR(RANK('Stock Guide'!J378,'Stock Guide'!J:J,0)+COUNTIF('Stock Guide'!$J$6:'Stock Guide'!J378,'Stock Guide'!J378)-1,"")</f>
        <v>72</v>
      </c>
      <c r="AM377" s="8">
        <f>IFERROR(RANK('Stock Guide'!K378,'Stock Guide'!K:K,0)+COUNTIF('Stock Guide'!$K$6:'Stock Guide'!K378,'Stock Guide'!K378)-1,"")</f>
        <v>68</v>
      </c>
      <c r="AN377" s="8" t="str">
        <f>IFERROR(RANK('Stock Guide'!L378,'Stock Guide'!L:L,0)+COUNTIF('Stock Guide'!$L$6:'Stock Guide'!L378,'Stock Guide'!L378)-1,"")</f>
        <v/>
      </c>
      <c r="AO377" s="8" t="str">
        <f>IFERROR(RANK('Stock Guide'!N378,'Stock Guide'!N:N,0)+COUNTIF('Stock Guide'!$N$6:'Stock Guide'!N378,'Stock Guide'!N378)-1,"")</f>
        <v/>
      </c>
      <c r="AP377" s="8" t="str">
        <f>IFERROR(RANK('Stock Guide'!P378,'Stock Guide'!P:P,0)+COUNTIF('Stock Guide'!$P$6:'Stock Guide'!P378,'Stock Guide'!P378)-1,"")</f>
        <v/>
      </c>
      <c r="AQ377" s="8" t="str">
        <f>IFERROR(RANK('Stock Guide'!W378,'Stock Guide'!W:W,1)+COUNTIF('Stock Guide'!$W$6:'Stock Guide'!W378,'Stock Guide'!W378)-1,"")</f>
        <v/>
      </c>
    </row>
    <row r="378" spans="32:43" ht="17.25" customHeight="1" x14ac:dyDescent="0.25">
      <c r="AF378" s="6"/>
      <c r="AG378" s="6"/>
      <c r="AH378" s="7"/>
      <c r="AI378" s="8" t="str">
        <f>IFERROR(RANK('Stock Guide'!U379,'Stock Guide'!U:U,0)+COUNTIF('Stock Guide'!$U$6:'Stock Guide'!U379,'Stock Guide'!U379)-1,"")</f>
        <v/>
      </c>
      <c r="AJ378" s="8" t="str">
        <f>IFERROR(RANK('Stock Guide'!V379,'Stock Guide'!V:V,0)+COUNTIF('Stock Guide'!$V$6:'Stock Guide'!V379,'Stock Guide'!V379)-1,"")</f>
        <v/>
      </c>
      <c r="AK378" s="8" t="str">
        <f>IFERROR(RANK('Stock Guide'!W379,'Stock Guide'!W:W,0)+COUNTIF('Stock Guide'!$W$6:'Stock Guide'!W379,'Stock Guide'!W379)-1,"")</f>
        <v/>
      </c>
      <c r="AL378" s="8">
        <f>IFERROR(RANK('Stock Guide'!J379,'Stock Guide'!J:J,0)+COUNTIF('Stock Guide'!$J$6:'Stock Guide'!J379,'Stock Guide'!J379)-1,"")</f>
        <v>72</v>
      </c>
      <c r="AM378" s="8">
        <f>IFERROR(RANK('Stock Guide'!K379,'Stock Guide'!K:K,0)+COUNTIF('Stock Guide'!$K$6:'Stock Guide'!K379,'Stock Guide'!K379)-1,"")</f>
        <v>68</v>
      </c>
      <c r="AN378" s="8" t="str">
        <f>IFERROR(RANK('Stock Guide'!L379,'Stock Guide'!L:L,0)+COUNTIF('Stock Guide'!$L$6:'Stock Guide'!L379,'Stock Guide'!L379)-1,"")</f>
        <v/>
      </c>
      <c r="AO378" s="8" t="str">
        <f>IFERROR(RANK('Stock Guide'!N379,'Stock Guide'!N:N,0)+COUNTIF('Stock Guide'!$N$6:'Stock Guide'!N379,'Stock Guide'!N379)-1,"")</f>
        <v/>
      </c>
      <c r="AP378" s="8" t="str">
        <f>IFERROR(RANK('Stock Guide'!P379,'Stock Guide'!P:P,0)+COUNTIF('Stock Guide'!$P$6:'Stock Guide'!P379,'Stock Guide'!P379)-1,"")</f>
        <v/>
      </c>
      <c r="AQ378" s="8" t="str">
        <f>IFERROR(RANK('Stock Guide'!W379,'Stock Guide'!W:W,1)+COUNTIF('Stock Guide'!$W$6:'Stock Guide'!W379,'Stock Guide'!W379)-1,"")</f>
        <v/>
      </c>
    </row>
    <row r="379" spans="32:43" ht="17.25" customHeight="1" x14ac:dyDescent="0.25">
      <c r="AF379" s="6"/>
      <c r="AG379" s="6"/>
      <c r="AH379" s="7"/>
      <c r="AI379" s="8" t="str">
        <f>IFERROR(RANK('Stock Guide'!U380,'Stock Guide'!U:U,0)+COUNTIF('Stock Guide'!$U$6:'Stock Guide'!U380,'Stock Guide'!U380)-1,"")</f>
        <v/>
      </c>
      <c r="AJ379" s="8" t="str">
        <f>IFERROR(RANK('Stock Guide'!V380,'Stock Guide'!V:V,0)+COUNTIF('Stock Guide'!$V$6:'Stock Guide'!V380,'Stock Guide'!V380)-1,"")</f>
        <v/>
      </c>
      <c r="AK379" s="8" t="str">
        <f>IFERROR(RANK('Stock Guide'!W380,'Stock Guide'!W:W,0)+COUNTIF('Stock Guide'!$W$6:'Stock Guide'!W380,'Stock Guide'!W380)-1,"")</f>
        <v/>
      </c>
      <c r="AL379" s="8">
        <f>IFERROR(RANK('Stock Guide'!J380,'Stock Guide'!J:J,0)+COUNTIF('Stock Guide'!$J$6:'Stock Guide'!J380,'Stock Guide'!J380)-1,"")</f>
        <v>72</v>
      </c>
      <c r="AM379" s="8">
        <f>IFERROR(RANK('Stock Guide'!K380,'Stock Guide'!K:K,0)+COUNTIF('Stock Guide'!$K$6:'Stock Guide'!K380,'Stock Guide'!K380)-1,"")</f>
        <v>68</v>
      </c>
      <c r="AN379" s="8" t="str">
        <f>IFERROR(RANK('Stock Guide'!L380,'Stock Guide'!L:L,0)+COUNTIF('Stock Guide'!$L$6:'Stock Guide'!L380,'Stock Guide'!L380)-1,"")</f>
        <v/>
      </c>
      <c r="AO379" s="8" t="str">
        <f>IFERROR(RANK('Stock Guide'!N380,'Stock Guide'!N:N,0)+COUNTIF('Stock Guide'!$N$6:'Stock Guide'!N380,'Stock Guide'!N380)-1,"")</f>
        <v/>
      </c>
      <c r="AP379" s="8" t="str">
        <f>IFERROR(RANK('Stock Guide'!P380,'Stock Guide'!P:P,0)+COUNTIF('Stock Guide'!$P$6:'Stock Guide'!P380,'Stock Guide'!P380)-1,"")</f>
        <v/>
      </c>
      <c r="AQ379" s="8" t="str">
        <f>IFERROR(RANK('Stock Guide'!W380,'Stock Guide'!W:W,1)+COUNTIF('Stock Guide'!$W$6:'Stock Guide'!W380,'Stock Guide'!W380)-1,"")</f>
        <v/>
      </c>
    </row>
    <row r="380" spans="32:43" ht="17.25" customHeight="1" x14ac:dyDescent="0.25">
      <c r="AF380" s="6"/>
      <c r="AG380" s="6"/>
      <c r="AH380" s="7"/>
      <c r="AI380" s="8" t="str">
        <f>IFERROR(RANK('Stock Guide'!U381,'Stock Guide'!U:U,0)+COUNTIF('Stock Guide'!$U$6:'Stock Guide'!U381,'Stock Guide'!U381)-1,"")</f>
        <v/>
      </c>
      <c r="AJ380" s="8" t="str">
        <f>IFERROR(RANK('Stock Guide'!V381,'Stock Guide'!V:V,0)+COUNTIF('Stock Guide'!$V$6:'Stock Guide'!V381,'Stock Guide'!V381)-1,"")</f>
        <v/>
      </c>
      <c r="AK380" s="8" t="str">
        <f>IFERROR(RANK('Stock Guide'!W381,'Stock Guide'!W:W,0)+COUNTIF('Stock Guide'!$W$6:'Stock Guide'!W381,'Stock Guide'!W381)-1,"")</f>
        <v/>
      </c>
      <c r="AL380" s="8">
        <f>IFERROR(RANK('Stock Guide'!J381,'Stock Guide'!J:J,0)+COUNTIF('Stock Guide'!$J$6:'Stock Guide'!J381,'Stock Guide'!J381)-1,"")</f>
        <v>72</v>
      </c>
      <c r="AM380" s="8">
        <f>IFERROR(RANK('Stock Guide'!K381,'Stock Guide'!K:K,0)+COUNTIF('Stock Guide'!$K$6:'Stock Guide'!K381,'Stock Guide'!K381)-1,"")</f>
        <v>68</v>
      </c>
      <c r="AN380" s="8" t="str">
        <f>IFERROR(RANK('Stock Guide'!L381,'Stock Guide'!L:L,0)+COUNTIF('Stock Guide'!$L$6:'Stock Guide'!L381,'Stock Guide'!L381)-1,"")</f>
        <v/>
      </c>
      <c r="AO380" s="8" t="str">
        <f>IFERROR(RANK('Stock Guide'!N381,'Stock Guide'!N:N,0)+COUNTIF('Stock Guide'!$N$6:'Stock Guide'!N381,'Stock Guide'!N381)-1,"")</f>
        <v/>
      </c>
      <c r="AP380" s="8" t="str">
        <f>IFERROR(RANK('Stock Guide'!P381,'Stock Guide'!P:P,0)+COUNTIF('Stock Guide'!$P$6:'Stock Guide'!P381,'Stock Guide'!P381)-1,"")</f>
        <v/>
      </c>
      <c r="AQ380" s="8" t="str">
        <f>IFERROR(RANK('Stock Guide'!W381,'Stock Guide'!W:W,1)+COUNTIF('Stock Guide'!$W$6:'Stock Guide'!W381,'Stock Guide'!W381)-1,"")</f>
        <v/>
      </c>
    </row>
    <row r="381" spans="32:43" ht="17.25" customHeight="1" x14ac:dyDescent="0.25">
      <c r="AF381" s="6"/>
      <c r="AG381" s="6"/>
      <c r="AH381" s="7"/>
      <c r="AI381" s="8" t="str">
        <f>IFERROR(RANK('Stock Guide'!U382,'Stock Guide'!U:U,0)+COUNTIF('Stock Guide'!$U$6:'Stock Guide'!U382,'Stock Guide'!U382)-1,"")</f>
        <v/>
      </c>
      <c r="AJ381" s="8" t="str">
        <f>IFERROR(RANK('Stock Guide'!V382,'Stock Guide'!V:V,0)+COUNTIF('Stock Guide'!$V$6:'Stock Guide'!V382,'Stock Guide'!V382)-1,"")</f>
        <v/>
      </c>
      <c r="AK381" s="8" t="str">
        <f>IFERROR(RANK('Stock Guide'!W382,'Stock Guide'!W:W,0)+COUNTIF('Stock Guide'!$W$6:'Stock Guide'!W382,'Stock Guide'!W382)-1,"")</f>
        <v/>
      </c>
      <c r="AL381" s="8">
        <f>IFERROR(RANK('Stock Guide'!J382,'Stock Guide'!J:J,0)+COUNTIF('Stock Guide'!$J$6:'Stock Guide'!J382,'Stock Guide'!J382)-1,"")</f>
        <v>72</v>
      </c>
      <c r="AM381" s="8">
        <f>IFERROR(RANK('Stock Guide'!K382,'Stock Guide'!K:K,0)+COUNTIF('Stock Guide'!$K$6:'Stock Guide'!K382,'Stock Guide'!K382)-1,"")</f>
        <v>68</v>
      </c>
      <c r="AN381" s="8" t="str">
        <f>IFERROR(RANK('Stock Guide'!L382,'Stock Guide'!L:L,0)+COUNTIF('Stock Guide'!$L$6:'Stock Guide'!L382,'Stock Guide'!L382)-1,"")</f>
        <v/>
      </c>
      <c r="AO381" s="8" t="str">
        <f>IFERROR(RANK('Stock Guide'!N382,'Stock Guide'!N:N,0)+COUNTIF('Stock Guide'!$N$6:'Stock Guide'!N382,'Stock Guide'!N382)-1,"")</f>
        <v/>
      </c>
      <c r="AP381" s="8" t="str">
        <f>IFERROR(RANK('Stock Guide'!P382,'Stock Guide'!P:P,0)+COUNTIF('Stock Guide'!$P$6:'Stock Guide'!P382,'Stock Guide'!P382)-1,"")</f>
        <v/>
      </c>
      <c r="AQ381" s="8" t="str">
        <f>IFERROR(RANK('Stock Guide'!W382,'Stock Guide'!W:W,1)+COUNTIF('Stock Guide'!$W$6:'Stock Guide'!W382,'Stock Guide'!W382)-1,"")</f>
        <v/>
      </c>
    </row>
    <row r="382" spans="32:43" ht="17.25" customHeight="1" x14ac:dyDescent="0.25">
      <c r="AF382" s="6"/>
      <c r="AG382" s="6"/>
      <c r="AH382" s="7"/>
      <c r="AI382" s="8" t="str">
        <f>IFERROR(RANK('Stock Guide'!U383,'Stock Guide'!U:U,0)+COUNTIF('Stock Guide'!$U$6:'Stock Guide'!U383,'Stock Guide'!U383)-1,"")</f>
        <v/>
      </c>
      <c r="AJ382" s="8" t="str">
        <f>IFERROR(RANK('Stock Guide'!V383,'Stock Guide'!V:V,0)+COUNTIF('Stock Guide'!$V$6:'Stock Guide'!V383,'Stock Guide'!V383)-1,"")</f>
        <v/>
      </c>
      <c r="AK382" s="8" t="str">
        <f>IFERROR(RANK('Stock Guide'!W383,'Stock Guide'!W:W,0)+COUNTIF('Stock Guide'!$W$6:'Stock Guide'!W383,'Stock Guide'!W383)-1,"")</f>
        <v/>
      </c>
      <c r="AL382" s="8">
        <f>IFERROR(RANK('Stock Guide'!J383,'Stock Guide'!J:J,0)+COUNTIF('Stock Guide'!$J$6:'Stock Guide'!J383,'Stock Guide'!J383)-1,"")</f>
        <v>72</v>
      </c>
      <c r="AM382" s="8">
        <f>IFERROR(RANK('Stock Guide'!K383,'Stock Guide'!K:K,0)+COUNTIF('Stock Guide'!$K$6:'Stock Guide'!K383,'Stock Guide'!K383)-1,"")</f>
        <v>68</v>
      </c>
      <c r="AN382" s="8" t="str">
        <f>IFERROR(RANK('Stock Guide'!L383,'Stock Guide'!L:L,0)+COUNTIF('Stock Guide'!$L$6:'Stock Guide'!L383,'Stock Guide'!L383)-1,"")</f>
        <v/>
      </c>
      <c r="AO382" s="8" t="str">
        <f>IFERROR(RANK('Stock Guide'!N383,'Stock Guide'!N:N,0)+COUNTIF('Stock Guide'!$N$6:'Stock Guide'!N383,'Stock Guide'!N383)-1,"")</f>
        <v/>
      </c>
      <c r="AP382" s="8" t="str">
        <f>IFERROR(RANK('Stock Guide'!P383,'Stock Guide'!P:P,0)+COUNTIF('Stock Guide'!$P$6:'Stock Guide'!P383,'Stock Guide'!P383)-1,"")</f>
        <v/>
      </c>
      <c r="AQ382" s="8" t="str">
        <f>IFERROR(RANK('Stock Guide'!W383,'Stock Guide'!W:W,1)+COUNTIF('Stock Guide'!$W$6:'Stock Guide'!W383,'Stock Guide'!W383)-1,"")</f>
        <v/>
      </c>
    </row>
    <row r="383" spans="32:43" ht="17.25" customHeight="1" x14ac:dyDescent="0.25">
      <c r="AF383" s="6"/>
      <c r="AG383" s="6"/>
      <c r="AH383" s="7"/>
      <c r="AI383" s="8" t="str">
        <f>IFERROR(RANK('Stock Guide'!U384,'Stock Guide'!U:U,0)+COUNTIF('Stock Guide'!$U$6:'Stock Guide'!U384,'Stock Guide'!U384)-1,"")</f>
        <v/>
      </c>
      <c r="AJ383" s="8" t="str">
        <f>IFERROR(RANK('Stock Guide'!V384,'Stock Guide'!V:V,0)+COUNTIF('Stock Guide'!$V$6:'Stock Guide'!V384,'Stock Guide'!V384)-1,"")</f>
        <v/>
      </c>
      <c r="AK383" s="8" t="str">
        <f>IFERROR(RANK('Stock Guide'!W384,'Stock Guide'!W:W,0)+COUNTIF('Stock Guide'!$W$6:'Stock Guide'!W384,'Stock Guide'!W384)-1,"")</f>
        <v/>
      </c>
      <c r="AL383" s="8">
        <f>IFERROR(RANK('Stock Guide'!J384,'Stock Guide'!J:J,0)+COUNTIF('Stock Guide'!$J$6:'Stock Guide'!J384,'Stock Guide'!J384)-1,"")</f>
        <v>72</v>
      </c>
      <c r="AM383" s="8">
        <f>IFERROR(RANK('Stock Guide'!K384,'Stock Guide'!K:K,0)+COUNTIF('Stock Guide'!$K$6:'Stock Guide'!K384,'Stock Guide'!K384)-1,"")</f>
        <v>68</v>
      </c>
      <c r="AN383" s="8" t="str">
        <f>IFERROR(RANK('Stock Guide'!L384,'Stock Guide'!L:L,0)+COUNTIF('Stock Guide'!$L$6:'Stock Guide'!L384,'Stock Guide'!L384)-1,"")</f>
        <v/>
      </c>
      <c r="AO383" s="8" t="str">
        <f>IFERROR(RANK('Stock Guide'!N384,'Stock Guide'!N:N,0)+COUNTIF('Stock Guide'!$N$6:'Stock Guide'!N384,'Stock Guide'!N384)-1,"")</f>
        <v/>
      </c>
      <c r="AP383" s="8" t="str">
        <f>IFERROR(RANK('Stock Guide'!P384,'Stock Guide'!P:P,0)+COUNTIF('Stock Guide'!$P$6:'Stock Guide'!P384,'Stock Guide'!P384)-1,"")</f>
        <v/>
      </c>
      <c r="AQ383" s="8" t="str">
        <f>IFERROR(RANK('Stock Guide'!W384,'Stock Guide'!W:W,1)+COUNTIF('Stock Guide'!$W$6:'Stock Guide'!W384,'Stock Guide'!W384)-1,"")</f>
        <v/>
      </c>
    </row>
    <row r="384" spans="32:43" ht="17.25" customHeight="1" x14ac:dyDescent="0.25">
      <c r="AF384" s="6"/>
      <c r="AG384" s="6"/>
      <c r="AH384" s="7"/>
      <c r="AI384" s="8" t="str">
        <f>IFERROR(RANK('Stock Guide'!U385,'Stock Guide'!U:U,0)+COUNTIF('Stock Guide'!$U$6:'Stock Guide'!U385,'Stock Guide'!U385)-1,"")</f>
        <v/>
      </c>
      <c r="AJ384" s="8" t="str">
        <f>IFERROR(RANK('Stock Guide'!V385,'Stock Guide'!V:V,0)+COUNTIF('Stock Guide'!$V$6:'Stock Guide'!V385,'Stock Guide'!V385)-1,"")</f>
        <v/>
      </c>
      <c r="AK384" s="8" t="str">
        <f>IFERROR(RANK('Stock Guide'!W385,'Stock Guide'!W:W,0)+COUNTIF('Stock Guide'!$W$6:'Stock Guide'!W385,'Stock Guide'!W385)-1,"")</f>
        <v/>
      </c>
      <c r="AL384" s="8">
        <f>IFERROR(RANK('Stock Guide'!J385,'Stock Guide'!J:J,0)+COUNTIF('Stock Guide'!$J$6:'Stock Guide'!J385,'Stock Guide'!J385)-1,"")</f>
        <v>72</v>
      </c>
      <c r="AM384" s="8">
        <f>IFERROR(RANK('Stock Guide'!K385,'Stock Guide'!K:K,0)+COUNTIF('Stock Guide'!$K$6:'Stock Guide'!K385,'Stock Guide'!K385)-1,"")</f>
        <v>68</v>
      </c>
      <c r="AN384" s="8" t="str">
        <f>IFERROR(RANK('Stock Guide'!L385,'Stock Guide'!L:L,0)+COUNTIF('Stock Guide'!$L$6:'Stock Guide'!L385,'Stock Guide'!L385)-1,"")</f>
        <v/>
      </c>
      <c r="AO384" s="8" t="str">
        <f>IFERROR(RANK('Stock Guide'!N385,'Stock Guide'!N:N,0)+COUNTIF('Stock Guide'!$N$6:'Stock Guide'!N385,'Stock Guide'!N385)-1,"")</f>
        <v/>
      </c>
      <c r="AP384" s="8" t="str">
        <f>IFERROR(RANK('Stock Guide'!P385,'Stock Guide'!P:P,0)+COUNTIF('Stock Guide'!$P$6:'Stock Guide'!P385,'Stock Guide'!P385)-1,"")</f>
        <v/>
      </c>
      <c r="AQ384" s="8" t="str">
        <f>IFERROR(RANK('Stock Guide'!W385,'Stock Guide'!W:W,1)+COUNTIF('Stock Guide'!$W$6:'Stock Guide'!W385,'Stock Guide'!W385)-1,"")</f>
        <v/>
      </c>
    </row>
    <row r="385" spans="32:43" ht="17.25" customHeight="1" x14ac:dyDescent="0.25">
      <c r="AF385" s="6"/>
      <c r="AG385" s="6"/>
      <c r="AH385" s="7"/>
      <c r="AI385" s="8" t="str">
        <f>IFERROR(RANK('Stock Guide'!U386,'Stock Guide'!U:U,0)+COUNTIF('Stock Guide'!$U$6:'Stock Guide'!U386,'Stock Guide'!U386)-1,"")</f>
        <v/>
      </c>
      <c r="AJ385" s="8" t="str">
        <f>IFERROR(RANK('Stock Guide'!V386,'Stock Guide'!V:V,0)+COUNTIF('Stock Guide'!$V$6:'Stock Guide'!V386,'Stock Guide'!V386)-1,"")</f>
        <v/>
      </c>
      <c r="AK385" s="8" t="str">
        <f>IFERROR(RANK('Stock Guide'!W386,'Stock Guide'!W:W,0)+COUNTIF('Stock Guide'!$W$6:'Stock Guide'!W386,'Stock Guide'!W386)-1,"")</f>
        <v/>
      </c>
      <c r="AL385" s="8">
        <f>IFERROR(RANK('Stock Guide'!J386,'Stock Guide'!J:J,0)+COUNTIF('Stock Guide'!$J$6:'Stock Guide'!J386,'Stock Guide'!J386)-1,"")</f>
        <v>72</v>
      </c>
      <c r="AM385" s="8">
        <f>IFERROR(RANK('Stock Guide'!K386,'Stock Guide'!K:K,0)+COUNTIF('Stock Guide'!$K$6:'Stock Guide'!K386,'Stock Guide'!K386)-1,"")</f>
        <v>68</v>
      </c>
      <c r="AN385" s="8" t="str">
        <f>IFERROR(RANK('Stock Guide'!L386,'Stock Guide'!L:L,0)+COUNTIF('Stock Guide'!$L$6:'Stock Guide'!L386,'Stock Guide'!L386)-1,"")</f>
        <v/>
      </c>
      <c r="AO385" s="8" t="str">
        <f>IFERROR(RANK('Stock Guide'!N386,'Stock Guide'!N:N,0)+COUNTIF('Stock Guide'!$N$6:'Stock Guide'!N386,'Stock Guide'!N386)-1,"")</f>
        <v/>
      </c>
      <c r="AP385" s="8" t="str">
        <f>IFERROR(RANK('Stock Guide'!P386,'Stock Guide'!P:P,0)+COUNTIF('Stock Guide'!$P$6:'Stock Guide'!P386,'Stock Guide'!P386)-1,"")</f>
        <v/>
      </c>
      <c r="AQ385" s="8" t="str">
        <f>IFERROR(RANK('Stock Guide'!W386,'Stock Guide'!W:W,1)+COUNTIF('Stock Guide'!$W$6:'Stock Guide'!W386,'Stock Guide'!W386)-1,"")</f>
        <v/>
      </c>
    </row>
    <row r="386" spans="32:43" ht="17.25" customHeight="1" x14ac:dyDescent="0.25">
      <c r="AF386" s="6"/>
      <c r="AG386" s="6"/>
      <c r="AH386" s="7"/>
      <c r="AI386" s="8" t="str">
        <f>IFERROR(RANK('Stock Guide'!U387,'Stock Guide'!U:U,0)+COUNTIF('Stock Guide'!$U$6:'Stock Guide'!U387,'Stock Guide'!U387)-1,"")</f>
        <v/>
      </c>
      <c r="AJ386" s="8" t="str">
        <f>IFERROR(RANK('Stock Guide'!V387,'Stock Guide'!V:V,0)+COUNTIF('Stock Guide'!$V$6:'Stock Guide'!V387,'Stock Guide'!V387)-1,"")</f>
        <v/>
      </c>
      <c r="AK386" s="8" t="str">
        <f>IFERROR(RANK('Stock Guide'!W387,'Stock Guide'!W:W,0)+COUNTIF('Stock Guide'!$W$6:'Stock Guide'!W387,'Stock Guide'!W387)-1,"")</f>
        <v/>
      </c>
      <c r="AL386" s="8">
        <f>IFERROR(RANK('Stock Guide'!J387,'Stock Guide'!J:J,0)+COUNTIF('Stock Guide'!$J$6:'Stock Guide'!J387,'Stock Guide'!J387)-1,"")</f>
        <v>72</v>
      </c>
      <c r="AM386" s="8">
        <f>IFERROR(RANK('Stock Guide'!K387,'Stock Guide'!K:K,0)+COUNTIF('Stock Guide'!$K$6:'Stock Guide'!K387,'Stock Guide'!K387)-1,"")</f>
        <v>68</v>
      </c>
      <c r="AN386" s="8" t="str">
        <f>IFERROR(RANK('Stock Guide'!L387,'Stock Guide'!L:L,0)+COUNTIF('Stock Guide'!$L$6:'Stock Guide'!L387,'Stock Guide'!L387)-1,"")</f>
        <v/>
      </c>
      <c r="AO386" s="8" t="str">
        <f>IFERROR(RANK('Stock Guide'!N387,'Stock Guide'!N:N,0)+COUNTIF('Stock Guide'!$N$6:'Stock Guide'!N387,'Stock Guide'!N387)-1,"")</f>
        <v/>
      </c>
      <c r="AP386" s="8" t="str">
        <f>IFERROR(RANK('Stock Guide'!P387,'Stock Guide'!P:P,0)+COUNTIF('Stock Guide'!$P$6:'Stock Guide'!P387,'Stock Guide'!P387)-1,"")</f>
        <v/>
      </c>
      <c r="AQ386" s="8" t="str">
        <f>IFERROR(RANK('Stock Guide'!W387,'Stock Guide'!W:W,1)+COUNTIF('Stock Guide'!$W$6:'Stock Guide'!W387,'Stock Guide'!W387)-1,"")</f>
        <v/>
      </c>
    </row>
    <row r="387" spans="32:43" ht="17.25" customHeight="1" x14ac:dyDescent="0.25">
      <c r="AF387" s="6"/>
      <c r="AG387" s="6"/>
      <c r="AH387" s="7"/>
      <c r="AI387" s="8" t="str">
        <f>IFERROR(RANK('Stock Guide'!U388,'Stock Guide'!U:U,0)+COUNTIF('Stock Guide'!$U$6:'Stock Guide'!U388,'Stock Guide'!U388)-1,"")</f>
        <v/>
      </c>
      <c r="AJ387" s="8" t="str">
        <f>IFERROR(RANK('Stock Guide'!V388,'Stock Guide'!V:V,0)+COUNTIF('Stock Guide'!$V$6:'Stock Guide'!V388,'Stock Guide'!V388)-1,"")</f>
        <v/>
      </c>
      <c r="AK387" s="8" t="str">
        <f>IFERROR(RANK('Stock Guide'!W388,'Stock Guide'!W:W,0)+COUNTIF('Stock Guide'!$W$6:'Stock Guide'!W388,'Stock Guide'!W388)-1,"")</f>
        <v/>
      </c>
      <c r="AL387" s="8">
        <f>IFERROR(RANK('Stock Guide'!J388,'Stock Guide'!J:J,0)+COUNTIF('Stock Guide'!$J$6:'Stock Guide'!J388,'Stock Guide'!J388)-1,"")</f>
        <v>72</v>
      </c>
      <c r="AM387" s="8">
        <f>IFERROR(RANK('Stock Guide'!K388,'Stock Guide'!K:K,0)+COUNTIF('Stock Guide'!$K$6:'Stock Guide'!K388,'Stock Guide'!K388)-1,"")</f>
        <v>68</v>
      </c>
      <c r="AN387" s="8" t="str">
        <f>IFERROR(RANK('Stock Guide'!L388,'Stock Guide'!L:L,0)+COUNTIF('Stock Guide'!$L$6:'Stock Guide'!L388,'Stock Guide'!L388)-1,"")</f>
        <v/>
      </c>
      <c r="AO387" s="8" t="str">
        <f>IFERROR(RANK('Stock Guide'!N388,'Stock Guide'!N:N,0)+COUNTIF('Stock Guide'!$N$6:'Stock Guide'!N388,'Stock Guide'!N388)-1,"")</f>
        <v/>
      </c>
      <c r="AP387" s="8" t="str">
        <f>IFERROR(RANK('Stock Guide'!P388,'Stock Guide'!P:P,0)+COUNTIF('Stock Guide'!$P$6:'Stock Guide'!P388,'Stock Guide'!P388)-1,"")</f>
        <v/>
      </c>
      <c r="AQ387" s="8" t="str">
        <f>IFERROR(RANK('Stock Guide'!W388,'Stock Guide'!W:W,1)+COUNTIF('Stock Guide'!$W$6:'Stock Guide'!W388,'Stock Guide'!W388)-1,"")</f>
        <v/>
      </c>
    </row>
    <row r="388" spans="32:43" ht="17.25" customHeight="1" x14ac:dyDescent="0.25">
      <c r="AF388" s="6"/>
      <c r="AG388" s="6"/>
      <c r="AH388" s="7"/>
      <c r="AI388" s="8" t="str">
        <f>IFERROR(RANK('Stock Guide'!U389,'Stock Guide'!U:U,0)+COUNTIF('Stock Guide'!$U$6:'Stock Guide'!U389,'Stock Guide'!U389)-1,"")</f>
        <v/>
      </c>
      <c r="AJ388" s="8" t="str">
        <f>IFERROR(RANK('Stock Guide'!V389,'Stock Guide'!V:V,0)+COUNTIF('Stock Guide'!$V$6:'Stock Guide'!V389,'Stock Guide'!V389)-1,"")</f>
        <v/>
      </c>
      <c r="AK388" s="8" t="str">
        <f>IFERROR(RANK('Stock Guide'!W389,'Stock Guide'!W:W,0)+COUNTIF('Stock Guide'!$W$6:'Stock Guide'!W389,'Stock Guide'!W389)-1,"")</f>
        <v/>
      </c>
      <c r="AL388" s="8">
        <f>IFERROR(RANK('Stock Guide'!J389,'Stock Guide'!J:J,0)+COUNTIF('Stock Guide'!$J$6:'Stock Guide'!J389,'Stock Guide'!J389)-1,"")</f>
        <v>72</v>
      </c>
      <c r="AM388" s="8">
        <f>IFERROR(RANK('Stock Guide'!K389,'Stock Guide'!K:K,0)+COUNTIF('Stock Guide'!$K$6:'Stock Guide'!K389,'Stock Guide'!K389)-1,"")</f>
        <v>68</v>
      </c>
      <c r="AN388" s="8" t="str">
        <f>IFERROR(RANK('Stock Guide'!L389,'Stock Guide'!L:L,0)+COUNTIF('Stock Guide'!$L$6:'Stock Guide'!L389,'Stock Guide'!L389)-1,"")</f>
        <v/>
      </c>
      <c r="AO388" s="8" t="str">
        <f>IFERROR(RANK('Stock Guide'!N389,'Stock Guide'!N:N,0)+COUNTIF('Stock Guide'!$N$6:'Stock Guide'!N389,'Stock Guide'!N389)-1,"")</f>
        <v/>
      </c>
      <c r="AP388" s="8" t="str">
        <f>IFERROR(RANK('Stock Guide'!P389,'Stock Guide'!P:P,0)+COUNTIF('Stock Guide'!$P$6:'Stock Guide'!P389,'Stock Guide'!P389)-1,"")</f>
        <v/>
      </c>
      <c r="AQ388" s="8" t="str">
        <f>IFERROR(RANK('Stock Guide'!W389,'Stock Guide'!W:W,1)+COUNTIF('Stock Guide'!$W$6:'Stock Guide'!W389,'Stock Guide'!W389)-1,"")</f>
        <v/>
      </c>
    </row>
    <row r="389" spans="32:43" ht="17.25" customHeight="1" x14ac:dyDescent="0.25">
      <c r="AF389" s="6"/>
      <c r="AG389" s="6"/>
      <c r="AH389" s="7"/>
      <c r="AI389" s="8" t="str">
        <f>IFERROR(RANK('Stock Guide'!U390,'Stock Guide'!U:U,0)+COUNTIF('Stock Guide'!$U$6:'Stock Guide'!U390,'Stock Guide'!U390)-1,"")</f>
        <v/>
      </c>
      <c r="AJ389" s="8" t="str">
        <f>IFERROR(RANK('Stock Guide'!V390,'Stock Guide'!V:V,0)+COUNTIF('Stock Guide'!$V$6:'Stock Guide'!V390,'Stock Guide'!V390)-1,"")</f>
        <v/>
      </c>
      <c r="AK389" s="8" t="str">
        <f>IFERROR(RANK('Stock Guide'!W390,'Stock Guide'!W:W,0)+COUNTIF('Stock Guide'!$W$6:'Stock Guide'!W390,'Stock Guide'!W390)-1,"")</f>
        <v/>
      </c>
      <c r="AL389" s="8">
        <f>IFERROR(RANK('Stock Guide'!J390,'Stock Guide'!J:J,0)+COUNTIF('Stock Guide'!$J$6:'Stock Guide'!J390,'Stock Guide'!J390)-1,"")</f>
        <v>72</v>
      </c>
      <c r="AM389" s="8">
        <f>IFERROR(RANK('Stock Guide'!K390,'Stock Guide'!K:K,0)+COUNTIF('Stock Guide'!$K$6:'Stock Guide'!K390,'Stock Guide'!K390)-1,"")</f>
        <v>68</v>
      </c>
      <c r="AN389" s="8" t="str">
        <f>IFERROR(RANK('Stock Guide'!L390,'Stock Guide'!L:L,0)+COUNTIF('Stock Guide'!$L$6:'Stock Guide'!L390,'Stock Guide'!L390)-1,"")</f>
        <v/>
      </c>
      <c r="AO389" s="8" t="str">
        <f>IFERROR(RANK('Stock Guide'!N390,'Stock Guide'!N:N,0)+COUNTIF('Stock Guide'!$N$6:'Stock Guide'!N390,'Stock Guide'!N390)-1,"")</f>
        <v/>
      </c>
      <c r="AP389" s="8" t="str">
        <f>IFERROR(RANK('Stock Guide'!P390,'Stock Guide'!P:P,0)+COUNTIF('Stock Guide'!$P$6:'Stock Guide'!P390,'Stock Guide'!P390)-1,"")</f>
        <v/>
      </c>
      <c r="AQ389" s="8" t="str">
        <f>IFERROR(RANK('Stock Guide'!W390,'Stock Guide'!W:W,1)+COUNTIF('Stock Guide'!$W$6:'Stock Guide'!W390,'Stock Guide'!W390)-1,"")</f>
        <v/>
      </c>
    </row>
    <row r="390" spans="32:43" ht="17.25" customHeight="1" x14ac:dyDescent="0.25">
      <c r="AF390" s="6"/>
      <c r="AG390" s="6"/>
      <c r="AH390" s="7"/>
      <c r="AI390" s="8" t="str">
        <f>IFERROR(RANK('Stock Guide'!U391,'Stock Guide'!U:U,0)+COUNTIF('Stock Guide'!$U$6:'Stock Guide'!U391,'Stock Guide'!U391)-1,"")</f>
        <v/>
      </c>
      <c r="AJ390" s="8" t="str">
        <f>IFERROR(RANK('Stock Guide'!V391,'Stock Guide'!V:V,0)+COUNTIF('Stock Guide'!$V$6:'Stock Guide'!V391,'Stock Guide'!V391)-1,"")</f>
        <v/>
      </c>
      <c r="AK390" s="8" t="str">
        <f>IFERROR(RANK('Stock Guide'!W391,'Stock Guide'!W:W,0)+COUNTIF('Stock Guide'!$W$6:'Stock Guide'!W391,'Stock Guide'!W391)-1,"")</f>
        <v/>
      </c>
      <c r="AL390" s="8">
        <f>IFERROR(RANK('Stock Guide'!J391,'Stock Guide'!J:J,0)+COUNTIF('Stock Guide'!$J$6:'Stock Guide'!J391,'Stock Guide'!J391)-1,"")</f>
        <v>72</v>
      </c>
      <c r="AM390" s="8">
        <f>IFERROR(RANK('Stock Guide'!K391,'Stock Guide'!K:K,0)+COUNTIF('Stock Guide'!$K$6:'Stock Guide'!K391,'Stock Guide'!K391)-1,"")</f>
        <v>68</v>
      </c>
      <c r="AN390" s="8" t="str">
        <f>IFERROR(RANK('Stock Guide'!L391,'Stock Guide'!L:L,0)+COUNTIF('Stock Guide'!$L$6:'Stock Guide'!L391,'Stock Guide'!L391)-1,"")</f>
        <v/>
      </c>
      <c r="AO390" s="8" t="str">
        <f>IFERROR(RANK('Stock Guide'!N391,'Stock Guide'!N:N,0)+COUNTIF('Stock Guide'!$N$6:'Stock Guide'!N391,'Stock Guide'!N391)-1,"")</f>
        <v/>
      </c>
      <c r="AP390" s="8" t="str">
        <f>IFERROR(RANK('Stock Guide'!P391,'Stock Guide'!P:P,0)+COUNTIF('Stock Guide'!$P$6:'Stock Guide'!P391,'Stock Guide'!P391)-1,"")</f>
        <v/>
      </c>
      <c r="AQ390" s="8" t="str">
        <f>IFERROR(RANK('Stock Guide'!W391,'Stock Guide'!W:W,1)+COUNTIF('Stock Guide'!$W$6:'Stock Guide'!W391,'Stock Guide'!W391)-1,"")</f>
        <v/>
      </c>
    </row>
    <row r="391" spans="32:43" ht="17.25" customHeight="1" x14ac:dyDescent="0.25">
      <c r="AF391" s="6"/>
      <c r="AG391" s="6"/>
      <c r="AH391" s="7"/>
      <c r="AI391" s="8" t="str">
        <f>IFERROR(RANK('Stock Guide'!U392,'Stock Guide'!U:U,0)+COUNTIF('Stock Guide'!$U$6:'Stock Guide'!U392,'Stock Guide'!U392)-1,"")</f>
        <v/>
      </c>
      <c r="AJ391" s="8" t="str">
        <f>IFERROR(RANK('Stock Guide'!V392,'Stock Guide'!V:V,0)+COUNTIF('Stock Guide'!$V$6:'Stock Guide'!V392,'Stock Guide'!V392)-1,"")</f>
        <v/>
      </c>
      <c r="AK391" s="8" t="str">
        <f>IFERROR(RANK('Stock Guide'!W392,'Stock Guide'!W:W,0)+COUNTIF('Stock Guide'!$W$6:'Stock Guide'!W392,'Stock Guide'!W392)-1,"")</f>
        <v/>
      </c>
      <c r="AL391" s="8">
        <f>IFERROR(RANK('Stock Guide'!J392,'Stock Guide'!J:J,0)+COUNTIF('Stock Guide'!$J$6:'Stock Guide'!J392,'Stock Guide'!J392)-1,"")</f>
        <v>72</v>
      </c>
      <c r="AM391" s="8">
        <f>IFERROR(RANK('Stock Guide'!K392,'Stock Guide'!K:K,0)+COUNTIF('Stock Guide'!$K$6:'Stock Guide'!K392,'Stock Guide'!K392)-1,"")</f>
        <v>68</v>
      </c>
      <c r="AN391" s="8" t="str">
        <f>IFERROR(RANK('Stock Guide'!L392,'Stock Guide'!L:L,0)+COUNTIF('Stock Guide'!$L$6:'Stock Guide'!L392,'Stock Guide'!L392)-1,"")</f>
        <v/>
      </c>
      <c r="AO391" s="8" t="str">
        <f>IFERROR(RANK('Stock Guide'!N392,'Stock Guide'!N:N,0)+COUNTIF('Stock Guide'!$N$6:'Stock Guide'!N392,'Stock Guide'!N392)-1,"")</f>
        <v/>
      </c>
      <c r="AP391" s="8" t="str">
        <f>IFERROR(RANK('Stock Guide'!P392,'Stock Guide'!P:P,0)+COUNTIF('Stock Guide'!$P$6:'Stock Guide'!P392,'Stock Guide'!P392)-1,"")</f>
        <v/>
      </c>
      <c r="AQ391" s="8" t="str">
        <f>IFERROR(RANK('Stock Guide'!W392,'Stock Guide'!W:W,1)+COUNTIF('Stock Guide'!$W$6:'Stock Guide'!W392,'Stock Guide'!W392)-1,"")</f>
        <v/>
      </c>
    </row>
    <row r="392" spans="32:43" ht="17.25" customHeight="1" x14ac:dyDescent="0.25">
      <c r="AF392" s="6"/>
      <c r="AG392" s="6"/>
      <c r="AH392" s="7"/>
      <c r="AI392" s="8" t="str">
        <f>IFERROR(RANK('Stock Guide'!U393,'Stock Guide'!U:U,0)+COUNTIF('Stock Guide'!$U$6:'Stock Guide'!U393,'Stock Guide'!U393)-1,"")</f>
        <v/>
      </c>
      <c r="AJ392" s="8" t="str">
        <f>IFERROR(RANK('Stock Guide'!V393,'Stock Guide'!V:V,0)+COUNTIF('Stock Guide'!$V$6:'Stock Guide'!V393,'Stock Guide'!V393)-1,"")</f>
        <v/>
      </c>
      <c r="AK392" s="8" t="str">
        <f>IFERROR(RANK('Stock Guide'!W393,'Stock Guide'!W:W,0)+COUNTIF('Stock Guide'!$W$6:'Stock Guide'!W393,'Stock Guide'!W393)-1,"")</f>
        <v/>
      </c>
      <c r="AL392" s="8">
        <f>IFERROR(RANK('Stock Guide'!J393,'Stock Guide'!J:J,0)+COUNTIF('Stock Guide'!$J$6:'Stock Guide'!J393,'Stock Guide'!J393)-1,"")</f>
        <v>72</v>
      </c>
      <c r="AM392" s="8">
        <f>IFERROR(RANK('Stock Guide'!K393,'Stock Guide'!K:K,0)+COUNTIF('Stock Guide'!$K$6:'Stock Guide'!K393,'Stock Guide'!K393)-1,"")</f>
        <v>68</v>
      </c>
      <c r="AN392" s="8" t="str">
        <f>IFERROR(RANK('Stock Guide'!L393,'Stock Guide'!L:L,0)+COUNTIF('Stock Guide'!$L$6:'Stock Guide'!L393,'Stock Guide'!L393)-1,"")</f>
        <v/>
      </c>
      <c r="AO392" s="8" t="str">
        <f>IFERROR(RANK('Stock Guide'!N393,'Stock Guide'!N:N,0)+COUNTIF('Stock Guide'!$N$6:'Stock Guide'!N393,'Stock Guide'!N393)-1,"")</f>
        <v/>
      </c>
      <c r="AP392" s="8" t="str">
        <f>IFERROR(RANK('Stock Guide'!P393,'Stock Guide'!P:P,0)+COUNTIF('Stock Guide'!$P$6:'Stock Guide'!P393,'Stock Guide'!P393)-1,"")</f>
        <v/>
      </c>
      <c r="AQ392" s="8" t="str">
        <f>IFERROR(RANK('Stock Guide'!W393,'Stock Guide'!W:W,1)+COUNTIF('Stock Guide'!$W$6:'Stock Guide'!W393,'Stock Guide'!W393)-1,"")</f>
        <v/>
      </c>
    </row>
    <row r="393" spans="32:43" ht="17.25" customHeight="1" x14ac:dyDescent="0.25">
      <c r="AF393" s="6"/>
      <c r="AG393" s="6"/>
      <c r="AH393" s="7"/>
      <c r="AI393" s="8" t="str">
        <f>IFERROR(RANK('Stock Guide'!U394,'Stock Guide'!U:U,0)+COUNTIF('Stock Guide'!$U$6:'Stock Guide'!U394,'Stock Guide'!U394)-1,"")</f>
        <v/>
      </c>
      <c r="AJ393" s="8" t="str">
        <f>IFERROR(RANK('Stock Guide'!V394,'Stock Guide'!V:V,0)+COUNTIF('Stock Guide'!$V$6:'Stock Guide'!V394,'Stock Guide'!V394)-1,"")</f>
        <v/>
      </c>
      <c r="AK393" s="8" t="str">
        <f>IFERROR(RANK('Stock Guide'!W394,'Stock Guide'!W:W,0)+COUNTIF('Stock Guide'!$W$6:'Stock Guide'!W394,'Stock Guide'!W394)-1,"")</f>
        <v/>
      </c>
      <c r="AL393" s="8">
        <f>IFERROR(RANK('Stock Guide'!J394,'Stock Guide'!J:J,0)+COUNTIF('Stock Guide'!$J$6:'Stock Guide'!J394,'Stock Guide'!J394)-1,"")</f>
        <v>72</v>
      </c>
      <c r="AM393" s="8">
        <f>IFERROR(RANK('Stock Guide'!K394,'Stock Guide'!K:K,0)+COUNTIF('Stock Guide'!$K$6:'Stock Guide'!K394,'Stock Guide'!K394)-1,"")</f>
        <v>68</v>
      </c>
      <c r="AN393" s="8" t="str">
        <f>IFERROR(RANK('Stock Guide'!L394,'Stock Guide'!L:L,0)+COUNTIF('Stock Guide'!$L$6:'Stock Guide'!L394,'Stock Guide'!L394)-1,"")</f>
        <v/>
      </c>
      <c r="AO393" s="8" t="str">
        <f>IFERROR(RANK('Stock Guide'!N394,'Stock Guide'!N:N,0)+COUNTIF('Stock Guide'!$N$6:'Stock Guide'!N394,'Stock Guide'!N394)-1,"")</f>
        <v/>
      </c>
      <c r="AP393" s="8" t="str">
        <f>IFERROR(RANK('Stock Guide'!P394,'Stock Guide'!P:P,0)+COUNTIF('Stock Guide'!$P$6:'Stock Guide'!P394,'Stock Guide'!P394)-1,"")</f>
        <v/>
      </c>
      <c r="AQ393" s="8" t="str">
        <f>IFERROR(RANK('Stock Guide'!W394,'Stock Guide'!W:W,1)+COUNTIF('Stock Guide'!$W$6:'Stock Guide'!W394,'Stock Guide'!W394)-1,"")</f>
        <v/>
      </c>
    </row>
    <row r="394" spans="32:43" ht="17.25" customHeight="1" x14ac:dyDescent="0.25">
      <c r="AF394" s="6"/>
      <c r="AG394" s="6"/>
      <c r="AH394" s="7"/>
      <c r="AI394" s="8" t="str">
        <f>IFERROR(RANK('Stock Guide'!U395,'Stock Guide'!U:U,0)+COUNTIF('Stock Guide'!$U$6:'Stock Guide'!U395,'Stock Guide'!U395)-1,"")</f>
        <v/>
      </c>
      <c r="AJ394" s="8" t="str">
        <f>IFERROR(RANK('Stock Guide'!V395,'Stock Guide'!V:V,0)+COUNTIF('Stock Guide'!$V$6:'Stock Guide'!V395,'Stock Guide'!V395)-1,"")</f>
        <v/>
      </c>
      <c r="AK394" s="8" t="str">
        <f>IFERROR(RANK('Stock Guide'!W395,'Stock Guide'!W:W,0)+COUNTIF('Stock Guide'!$W$6:'Stock Guide'!W395,'Stock Guide'!W395)-1,"")</f>
        <v/>
      </c>
      <c r="AL394" s="8">
        <f>IFERROR(RANK('Stock Guide'!J395,'Stock Guide'!J:J,0)+COUNTIF('Stock Guide'!$J$6:'Stock Guide'!J395,'Stock Guide'!J395)-1,"")</f>
        <v>72</v>
      </c>
      <c r="AM394" s="8">
        <f>IFERROR(RANK('Stock Guide'!K395,'Stock Guide'!K:K,0)+COUNTIF('Stock Guide'!$K$6:'Stock Guide'!K395,'Stock Guide'!K395)-1,"")</f>
        <v>68</v>
      </c>
      <c r="AN394" s="8" t="str">
        <f>IFERROR(RANK('Stock Guide'!L395,'Stock Guide'!L:L,0)+COUNTIF('Stock Guide'!$L$6:'Stock Guide'!L395,'Stock Guide'!L395)-1,"")</f>
        <v/>
      </c>
      <c r="AO394" s="8" t="str">
        <f>IFERROR(RANK('Stock Guide'!N395,'Stock Guide'!N:N,0)+COUNTIF('Stock Guide'!$N$6:'Stock Guide'!N395,'Stock Guide'!N395)-1,"")</f>
        <v/>
      </c>
      <c r="AP394" s="8" t="str">
        <f>IFERROR(RANK('Stock Guide'!P395,'Stock Guide'!P:P,0)+COUNTIF('Stock Guide'!$P$6:'Stock Guide'!P395,'Stock Guide'!P395)-1,"")</f>
        <v/>
      </c>
      <c r="AQ394" s="8" t="str">
        <f>IFERROR(RANK('Stock Guide'!W395,'Stock Guide'!W:W,1)+COUNTIF('Stock Guide'!$W$6:'Stock Guide'!W395,'Stock Guide'!W395)-1,"")</f>
        <v/>
      </c>
    </row>
    <row r="395" spans="32:43" ht="17.25" customHeight="1" x14ac:dyDescent="0.25">
      <c r="AF395" s="6"/>
      <c r="AG395" s="6"/>
      <c r="AH395" s="7"/>
      <c r="AI395" s="8" t="str">
        <f>IFERROR(RANK('Stock Guide'!U396,'Stock Guide'!U:U,0)+COUNTIF('Stock Guide'!$U$6:'Stock Guide'!U396,'Stock Guide'!U396)-1,"")</f>
        <v/>
      </c>
      <c r="AJ395" s="8" t="str">
        <f>IFERROR(RANK('Stock Guide'!V396,'Stock Guide'!V:V,0)+COUNTIF('Stock Guide'!$V$6:'Stock Guide'!V396,'Stock Guide'!V396)-1,"")</f>
        <v/>
      </c>
      <c r="AK395" s="8" t="str">
        <f>IFERROR(RANK('Stock Guide'!W396,'Stock Guide'!W:W,0)+COUNTIF('Stock Guide'!$W$6:'Stock Guide'!W396,'Stock Guide'!W396)-1,"")</f>
        <v/>
      </c>
      <c r="AL395" s="8">
        <f>IFERROR(RANK('Stock Guide'!J396,'Stock Guide'!J:J,0)+COUNTIF('Stock Guide'!$J$6:'Stock Guide'!J396,'Stock Guide'!J396)-1,"")</f>
        <v>72</v>
      </c>
      <c r="AM395" s="8">
        <f>IFERROR(RANK('Stock Guide'!K396,'Stock Guide'!K:K,0)+COUNTIF('Stock Guide'!$K$6:'Stock Guide'!K396,'Stock Guide'!K396)-1,"")</f>
        <v>68</v>
      </c>
      <c r="AN395" s="8" t="str">
        <f>IFERROR(RANK('Stock Guide'!L396,'Stock Guide'!L:L,0)+COUNTIF('Stock Guide'!$L$6:'Stock Guide'!L396,'Stock Guide'!L396)-1,"")</f>
        <v/>
      </c>
      <c r="AO395" s="8" t="str">
        <f>IFERROR(RANK('Stock Guide'!N396,'Stock Guide'!N:N,0)+COUNTIF('Stock Guide'!$N$6:'Stock Guide'!N396,'Stock Guide'!N396)-1,"")</f>
        <v/>
      </c>
      <c r="AP395" s="8" t="str">
        <f>IFERROR(RANK('Stock Guide'!P396,'Stock Guide'!P:P,0)+COUNTIF('Stock Guide'!$P$6:'Stock Guide'!P396,'Stock Guide'!P396)-1,"")</f>
        <v/>
      </c>
      <c r="AQ395" s="8" t="str">
        <f>IFERROR(RANK('Stock Guide'!W396,'Stock Guide'!W:W,1)+COUNTIF('Stock Guide'!$W$6:'Stock Guide'!W396,'Stock Guide'!W396)-1,"")</f>
        <v/>
      </c>
    </row>
    <row r="396" spans="32:43" ht="17.25" customHeight="1" x14ac:dyDescent="0.25">
      <c r="AF396" s="6"/>
      <c r="AG396" s="6"/>
      <c r="AH396" s="7"/>
      <c r="AI396" s="8" t="str">
        <f>IFERROR(RANK('Stock Guide'!U397,'Stock Guide'!U:U,0)+COUNTIF('Stock Guide'!$U$6:'Stock Guide'!U397,'Stock Guide'!U397)-1,"")</f>
        <v/>
      </c>
      <c r="AJ396" s="8" t="str">
        <f>IFERROR(RANK('Stock Guide'!V397,'Stock Guide'!V:V,0)+COUNTIF('Stock Guide'!$V$6:'Stock Guide'!V397,'Stock Guide'!V397)-1,"")</f>
        <v/>
      </c>
      <c r="AK396" s="8" t="str">
        <f>IFERROR(RANK('Stock Guide'!W397,'Stock Guide'!W:W,0)+COUNTIF('Stock Guide'!$W$6:'Stock Guide'!W397,'Stock Guide'!W397)-1,"")</f>
        <v/>
      </c>
      <c r="AL396" s="8">
        <f>IFERROR(RANK('Stock Guide'!J397,'Stock Guide'!J:J,0)+COUNTIF('Stock Guide'!$J$6:'Stock Guide'!J397,'Stock Guide'!J397)-1,"")</f>
        <v>72</v>
      </c>
      <c r="AM396" s="8">
        <f>IFERROR(RANK('Stock Guide'!K397,'Stock Guide'!K:K,0)+COUNTIF('Stock Guide'!$K$6:'Stock Guide'!K397,'Stock Guide'!K397)-1,"")</f>
        <v>68</v>
      </c>
      <c r="AN396" s="8" t="str">
        <f>IFERROR(RANK('Stock Guide'!L397,'Stock Guide'!L:L,0)+COUNTIF('Stock Guide'!$L$6:'Stock Guide'!L397,'Stock Guide'!L397)-1,"")</f>
        <v/>
      </c>
      <c r="AO396" s="8" t="str">
        <f>IFERROR(RANK('Stock Guide'!N397,'Stock Guide'!N:N,0)+COUNTIF('Stock Guide'!$N$6:'Stock Guide'!N397,'Stock Guide'!N397)-1,"")</f>
        <v/>
      </c>
      <c r="AP396" s="8" t="str">
        <f>IFERROR(RANK('Stock Guide'!P397,'Stock Guide'!P:P,0)+COUNTIF('Stock Guide'!$P$6:'Stock Guide'!P397,'Stock Guide'!P397)-1,"")</f>
        <v/>
      </c>
      <c r="AQ396" s="8" t="str">
        <f>IFERROR(RANK('Stock Guide'!W397,'Stock Guide'!W:W,1)+COUNTIF('Stock Guide'!$W$6:'Stock Guide'!W397,'Stock Guide'!W397)-1,"")</f>
        <v/>
      </c>
    </row>
    <row r="397" spans="32:43" ht="17.25" customHeight="1" x14ac:dyDescent="0.25">
      <c r="AF397" s="6"/>
      <c r="AG397" s="6"/>
      <c r="AH397" s="7"/>
      <c r="AI397" s="8" t="str">
        <f>IFERROR(RANK('Stock Guide'!U398,'Stock Guide'!U:U,0)+COUNTIF('Stock Guide'!$U$6:'Stock Guide'!U398,'Stock Guide'!U398)-1,"")</f>
        <v/>
      </c>
      <c r="AJ397" s="8" t="str">
        <f>IFERROR(RANK('Stock Guide'!V398,'Stock Guide'!V:V,0)+COUNTIF('Stock Guide'!$V$6:'Stock Guide'!V398,'Stock Guide'!V398)-1,"")</f>
        <v/>
      </c>
      <c r="AK397" s="8" t="str">
        <f>IFERROR(RANK('Stock Guide'!W398,'Stock Guide'!W:W,0)+COUNTIF('Stock Guide'!$W$6:'Stock Guide'!W398,'Stock Guide'!W398)-1,"")</f>
        <v/>
      </c>
      <c r="AL397" s="8">
        <f>IFERROR(RANK('Stock Guide'!J398,'Stock Guide'!J:J,0)+COUNTIF('Stock Guide'!$J$6:'Stock Guide'!J398,'Stock Guide'!J398)-1,"")</f>
        <v>72</v>
      </c>
      <c r="AM397" s="8">
        <f>IFERROR(RANK('Stock Guide'!K398,'Stock Guide'!K:K,0)+COUNTIF('Stock Guide'!$K$6:'Stock Guide'!K398,'Stock Guide'!K398)-1,"")</f>
        <v>68</v>
      </c>
      <c r="AN397" s="8" t="str">
        <f>IFERROR(RANK('Stock Guide'!L398,'Stock Guide'!L:L,0)+COUNTIF('Stock Guide'!$L$6:'Stock Guide'!L398,'Stock Guide'!L398)-1,"")</f>
        <v/>
      </c>
      <c r="AO397" s="8" t="str">
        <f>IFERROR(RANK('Stock Guide'!N398,'Stock Guide'!N:N,0)+COUNTIF('Stock Guide'!$N$6:'Stock Guide'!N398,'Stock Guide'!N398)-1,"")</f>
        <v/>
      </c>
      <c r="AP397" s="8" t="str">
        <f>IFERROR(RANK('Stock Guide'!P398,'Stock Guide'!P:P,0)+COUNTIF('Stock Guide'!$P$6:'Stock Guide'!P398,'Stock Guide'!P398)-1,"")</f>
        <v/>
      </c>
      <c r="AQ397" s="8" t="str">
        <f>IFERROR(RANK('Stock Guide'!W398,'Stock Guide'!W:W,1)+COUNTIF('Stock Guide'!$W$6:'Stock Guide'!W398,'Stock Guide'!W398)-1,"")</f>
        <v/>
      </c>
    </row>
    <row r="398" spans="32:43" ht="17.25" customHeight="1" x14ac:dyDescent="0.25">
      <c r="AF398" s="6"/>
      <c r="AG398" s="6"/>
      <c r="AH398" s="7"/>
      <c r="AI398" s="8" t="str">
        <f>IFERROR(RANK('Stock Guide'!U399,'Stock Guide'!U:U,0)+COUNTIF('Stock Guide'!$U$6:'Stock Guide'!U399,'Stock Guide'!U399)-1,"")</f>
        <v/>
      </c>
      <c r="AJ398" s="8" t="str">
        <f>IFERROR(RANK('Stock Guide'!V399,'Stock Guide'!V:V,0)+COUNTIF('Stock Guide'!$V$6:'Stock Guide'!V399,'Stock Guide'!V399)-1,"")</f>
        <v/>
      </c>
      <c r="AK398" s="8" t="str">
        <f>IFERROR(RANK('Stock Guide'!W399,'Stock Guide'!W:W,0)+COUNTIF('Stock Guide'!$W$6:'Stock Guide'!W399,'Stock Guide'!W399)-1,"")</f>
        <v/>
      </c>
      <c r="AL398" s="8">
        <f>IFERROR(RANK('Stock Guide'!J399,'Stock Guide'!J:J,0)+COUNTIF('Stock Guide'!$J$6:'Stock Guide'!J399,'Stock Guide'!J399)-1,"")</f>
        <v>72</v>
      </c>
      <c r="AM398" s="8">
        <f>IFERROR(RANK('Stock Guide'!K399,'Stock Guide'!K:K,0)+COUNTIF('Stock Guide'!$K$6:'Stock Guide'!K399,'Stock Guide'!K399)-1,"")</f>
        <v>68</v>
      </c>
      <c r="AN398" s="8" t="str">
        <f>IFERROR(RANK('Stock Guide'!L399,'Stock Guide'!L:L,0)+COUNTIF('Stock Guide'!$L$6:'Stock Guide'!L399,'Stock Guide'!L399)-1,"")</f>
        <v/>
      </c>
      <c r="AO398" s="8" t="str">
        <f>IFERROR(RANK('Stock Guide'!N399,'Stock Guide'!N:N,0)+COUNTIF('Stock Guide'!$N$6:'Stock Guide'!N399,'Stock Guide'!N399)-1,"")</f>
        <v/>
      </c>
      <c r="AP398" s="8" t="str">
        <f>IFERROR(RANK('Stock Guide'!P399,'Stock Guide'!P:P,0)+COUNTIF('Stock Guide'!$P$6:'Stock Guide'!P399,'Stock Guide'!P399)-1,"")</f>
        <v/>
      </c>
      <c r="AQ398" s="8" t="str">
        <f>IFERROR(RANK('Stock Guide'!W399,'Stock Guide'!W:W,1)+COUNTIF('Stock Guide'!$W$6:'Stock Guide'!W399,'Stock Guide'!W399)-1,"")</f>
        <v/>
      </c>
    </row>
    <row r="399" spans="32:43" ht="17.25" customHeight="1" x14ac:dyDescent="0.25">
      <c r="AF399" s="6"/>
      <c r="AG399" s="6"/>
      <c r="AH399" s="7"/>
      <c r="AI399" s="8" t="str">
        <f>IFERROR(RANK('Stock Guide'!U400,'Stock Guide'!U:U,0)+COUNTIF('Stock Guide'!$U$6:'Stock Guide'!U400,'Stock Guide'!U400)-1,"")</f>
        <v/>
      </c>
      <c r="AJ399" s="8" t="str">
        <f>IFERROR(RANK('Stock Guide'!V400,'Stock Guide'!V:V,0)+COUNTIF('Stock Guide'!$V$6:'Stock Guide'!V400,'Stock Guide'!V400)-1,"")</f>
        <v/>
      </c>
      <c r="AK399" s="8" t="str">
        <f>IFERROR(RANK('Stock Guide'!W400,'Stock Guide'!W:W,0)+COUNTIF('Stock Guide'!$W$6:'Stock Guide'!W400,'Stock Guide'!W400)-1,"")</f>
        <v/>
      </c>
      <c r="AL399" s="8">
        <f>IFERROR(RANK('Stock Guide'!J400,'Stock Guide'!J:J,0)+COUNTIF('Stock Guide'!$J$6:'Stock Guide'!J400,'Stock Guide'!J400)-1,"")</f>
        <v>72</v>
      </c>
      <c r="AM399" s="8">
        <f>IFERROR(RANK('Stock Guide'!K400,'Stock Guide'!K:K,0)+COUNTIF('Stock Guide'!$K$6:'Stock Guide'!K400,'Stock Guide'!K400)-1,"")</f>
        <v>68</v>
      </c>
      <c r="AN399" s="8" t="str">
        <f>IFERROR(RANK('Stock Guide'!L400,'Stock Guide'!L:L,0)+COUNTIF('Stock Guide'!$L$6:'Stock Guide'!L400,'Stock Guide'!L400)-1,"")</f>
        <v/>
      </c>
      <c r="AO399" s="8" t="str">
        <f>IFERROR(RANK('Stock Guide'!N400,'Stock Guide'!N:N,0)+COUNTIF('Stock Guide'!$N$6:'Stock Guide'!N400,'Stock Guide'!N400)-1,"")</f>
        <v/>
      </c>
      <c r="AP399" s="8" t="str">
        <f>IFERROR(RANK('Stock Guide'!P400,'Stock Guide'!P:P,0)+COUNTIF('Stock Guide'!$P$6:'Stock Guide'!P400,'Stock Guide'!P400)-1,"")</f>
        <v/>
      </c>
      <c r="AQ399" s="8" t="str">
        <f>IFERROR(RANK('Stock Guide'!W400,'Stock Guide'!W:W,1)+COUNTIF('Stock Guide'!$W$6:'Stock Guide'!W400,'Stock Guide'!W400)-1,"")</f>
        <v/>
      </c>
    </row>
    <row r="400" spans="32:43" ht="17.25" customHeight="1" x14ac:dyDescent="0.25">
      <c r="AF400" s="6"/>
      <c r="AG400" s="6"/>
      <c r="AH400" s="7"/>
      <c r="AI400" s="8" t="str">
        <f>IFERROR(RANK('Stock Guide'!U401,'Stock Guide'!U:U,0)+COUNTIF('Stock Guide'!$U$6:'Stock Guide'!U401,'Stock Guide'!U401)-1,"")</f>
        <v/>
      </c>
      <c r="AJ400" s="8" t="str">
        <f>IFERROR(RANK('Stock Guide'!V401,'Stock Guide'!V:V,0)+COUNTIF('Stock Guide'!$V$6:'Stock Guide'!V401,'Stock Guide'!V401)-1,"")</f>
        <v/>
      </c>
      <c r="AK400" s="8" t="str">
        <f>IFERROR(RANK('Stock Guide'!W401,'Stock Guide'!W:W,0)+COUNTIF('Stock Guide'!$W$6:'Stock Guide'!W401,'Stock Guide'!W401)-1,"")</f>
        <v/>
      </c>
      <c r="AL400" s="8">
        <f>IFERROR(RANK('Stock Guide'!J401,'Stock Guide'!J:J,0)+COUNTIF('Stock Guide'!$J$6:'Stock Guide'!J401,'Stock Guide'!J401)-1,"")</f>
        <v>72</v>
      </c>
      <c r="AM400" s="8">
        <f>IFERROR(RANK('Stock Guide'!K401,'Stock Guide'!K:K,0)+COUNTIF('Stock Guide'!$K$6:'Stock Guide'!K401,'Stock Guide'!K401)-1,"")</f>
        <v>68</v>
      </c>
      <c r="AN400" s="8" t="str">
        <f>IFERROR(RANK('Stock Guide'!L401,'Stock Guide'!L:L,0)+COUNTIF('Stock Guide'!$L$6:'Stock Guide'!L401,'Stock Guide'!L401)-1,"")</f>
        <v/>
      </c>
      <c r="AO400" s="8" t="str">
        <f>IFERROR(RANK('Stock Guide'!N401,'Stock Guide'!N:N,0)+COUNTIF('Stock Guide'!$N$6:'Stock Guide'!N401,'Stock Guide'!N401)-1,"")</f>
        <v/>
      </c>
      <c r="AP400" s="8" t="str">
        <f>IFERROR(RANK('Stock Guide'!P401,'Stock Guide'!P:P,0)+COUNTIF('Stock Guide'!$P$6:'Stock Guide'!P401,'Stock Guide'!P401)-1,"")</f>
        <v/>
      </c>
      <c r="AQ400" s="8" t="str">
        <f>IFERROR(RANK('Stock Guide'!W401,'Stock Guide'!W:W,1)+COUNTIF('Stock Guide'!$W$6:'Stock Guide'!W401,'Stock Guide'!W401)-1,"")</f>
        <v/>
      </c>
    </row>
    <row r="401" spans="32:43" ht="17.25" customHeight="1" x14ac:dyDescent="0.25">
      <c r="AF401" s="6"/>
      <c r="AG401" s="6"/>
      <c r="AH401" s="7"/>
      <c r="AI401" s="8" t="str">
        <f>IFERROR(RANK('Stock Guide'!U402,'Stock Guide'!U:U,0)+COUNTIF('Stock Guide'!$U$6:'Stock Guide'!U402,'Stock Guide'!U402)-1,"")</f>
        <v/>
      </c>
      <c r="AJ401" s="8" t="str">
        <f>IFERROR(RANK('Stock Guide'!V402,'Stock Guide'!V:V,0)+COUNTIF('Stock Guide'!$V$6:'Stock Guide'!V402,'Stock Guide'!V402)-1,"")</f>
        <v/>
      </c>
      <c r="AK401" s="8" t="str">
        <f>IFERROR(RANK('Stock Guide'!W402,'Stock Guide'!W:W,0)+COUNTIF('Stock Guide'!$W$6:'Stock Guide'!W402,'Stock Guide'!W402)-1,"")</f>
        <v/>
      </c>
      <c r="AL401" s="8">
        <f>IFERROR(RANK('Stock Guide'!J402,'Stock Guide'!J:J,0)+COUNTIF('Stock Guide'!$J$6:'Stock Guide'!J402,'Stock Guide'!J402)-1,"")</f>
        <v>72</v>
      </c>
      <c r="AM401" s="8">
        <f>IFERROR(RANK('Stock Guide'!K402,'Stock Guide'!K:K,0)+COUNTIF('Stock Guide'!$K$6:'Stock Guide'!K402,'Stock Guide'!K402)-1,"")</f>
        <v>68</v>
      </c>
      <c r="AN401" s="8" t="str">
        <f>IFERROR(RANK('Stock Guide'!L402,'Stock Guide'!L:L,0)+COUNTIF('Stock Guide'!$L$6:'Stock Guide'!L402,'Stock Guide'!L402)-1,"")</f>
        <v/>
      </c>
      <c r="AO401" s="8" t="str">
        <f>IFERROR(RANK('Stock Guide'!N402,'Stock Guide'!N:N,0)+COUNTIF('Stock Guide'!$N$6:'Stock Guide'!N402,'Stock Guide'!N402)-1,"")</f>
        <v/>
      </c>
      <c r="AP401" s="8" t="str">
        <f>IFERROR(RANK('Stock Guide'!P402,'Stock Guide'!P:P,0)+COUNTIF('Stock Guide'!$P$6:'Stock Guide'!P402,'Stock Guide'!P402)-1,"")</f>
        <v/>
      </c>
      <c r="AQ401" s="8" t="str">
        <f>IFERROR(RANK('Stock Guide'!W402,'Stock Guide'!W:W,1)+COUNTIF('Stock Guide'!$W$6:'Stock Guide'!W402,'Stock Guide'!W402)-1,"")</f>
        <v/>
      </c>
    </row>
    <row r="402" spans="32:43" ht="17.25" customHeight="1" x14ac:dyDescent="0.25">
      <c r="AF402" s="6"/>
      <c r="AG402" s="6"/>
      <c r="AH402" s="7"/>
      <c r="AI402" s="8" t="str">
        <f>IFERROR(RANK('Stock Guide'!U403,'Stock Guide'!U:U,0)+COUNTIF('Stock Guide'!$U$6:'Stock Guide'!U403,'Stock Guide'!U403)-1,"")</f>
        <v/>
      </c>
      <c r="AJ402" s="8" t="str">
        <f>IFERROR(RANK('Stock Guide'!V403,'Stock Guide'!V:V,0)+COUNTIF('Stock Guide'!$V$6:'Stock Guide'!V403,'Stock Guide'!V403)-1,"")</f>
        <v/>
      </c>
      <c r="AK402" s="8" t="str">
        <f>IFERROR(RANK('Stock Guide'!W403,'Stock Guide'!W:W,0)+COUNTIF('Stock Guide'!$W$6:'Stock Guide'!W403,'Stock Guide'!W403)-1,"")</f>
        <v/>
      </c>
      <c r="AL402" s="8">
        <f>IFERROR(RANK('Stock Guide'!J403,'Stock Guide'!J:J,0)+COUNTIF('Stock Guide'!$J$6:'Stock Guide'!J403,'Stock Guide'!J403)-1,"")</f>
        <v>72</v>
      </c>
      <c r="AM402" s="8">
        <f>IFERROR(RANK('Stock Guide'!K403,'Stock Guide'!K:K,0)+COUNTIF('Stock Guide'!$K$6:'Stock Guide'!K403,'Stock Guide'!K403)-1,"")</f>
        <v>68</v>
      </c>
      <c r="AN402" s="8" t="str">
        <f>IFERROR(RANK('Stock Guide'!L403,'Stock Guide'!L:L,0)+COUNTIF('Stock Guide'!$L$6:'Stock Guide'!L403,'Stock Guide'!L403)-1,"")</f>
        <v/>
      </c>
      <c r="AO402" s="8" t="str">
        <f>IFERROR(RANK('Stock Guide'!N403,'Stock Guide'!N:N,0)+COUNTIF('Stock Guide'!$N$6:'Stock Guide'!N403,'Stock Guide'!N403)-1,"")</f>
        <v/>
      </c>
      <c r="AP402" s="8" t="str">
        <f>IFERROR(RANK('Stock Guide'!P403,'Stock Guide'!P:P,0)+COUNTIF('Stock Guide'!$P$6:'Stock Guide'!P403,'Stock Guide'!P403)-1,"")</f>
        <v/>
      </c>
      <c r="AQ402" s="8" t="str">
        <f>IFERROR(RANK('Stock Guide'!W403,'Stock Guide'!W:W,1)+COUNTIF('Stock Guide'!$W$6:'Stock Guide'!W403,'Stock Guide'!W403)-1,"")</f>
        <v/>
      </c>
    </row>
    <row r="403" spans="32:43" ht="17.25" customHeight="1" x14ac:dyDescent="0.25">
      <c r="AF403" s="6"/>
      <c r="AG403" s="6"/>
      <c r="AH403" s="7"/>
      <c r="AI403" s="8" t="str">
        <f>IFERROR(RANK('Stock Guide'!U404,'Stock Guide'!U:U,0)+COUNTIF('Stock Guide'!$U$6:'Stock Guide'!U404,'Stock Guide'!U404)-1,"")</f>
        <v/>
      </c>
      <c r="AJ403" s="8" t="str">
        <f>IFERROR(RANK('Stock Guide'!V404,'Stock Guide'!V:V,0)+COUNTIF('Stock Guide'!$V$6:'Stock Guide'!V404,'Stock Guide'!V404)-1,"")</f>
        <v/>
      </c>
      <c r="AK403" s="8" t="str">
        <f>IFERROR(RANK('Stock Guide'!W404,'Stock Guide'!W:W,0)+COUNTIF('Stock Guide'!$W$6:'Stock Guide'!W404,'Stock Guide'!W404)-1,"")</f>
        <v/>
      </c>
      <c r="AL403" s="8">
        <f>IFERROR(RANK('Stock Guide'!J404,'Stock Guide'!J:J,0)+COUNTIF('Stock Guide'!$J$6:'Stock Guide'!J404,'Stock Guide'!J404)-1,"")</f>
        <v>72</v>
      </c>
      <c r="AM403" s="8">
        <f>IFERROR(RANK('Stock Guide'!K404,'Stock Guide'!K:K,0)+COUNTIF('Stock Guide'!$K$6:'Stock Guide'!K404,'Stock Guide'!K404)-1,"")</f>
        <v>68</v>
      </c>
      <c r="AN403" s="8" t="str">
        <f>IFERROR(RANK('Stock Guide'!L404,'Stock Guide'!L:L,0)+COUNTIF('Stock Guide'!$L$6:'Stock Guide'!L404,'Stock Guide'!L404)-1,"")</f>
        <v/>
      </c>
      <c r="AO403" s="8" t="str">
        <f>IFERROR(RANK('Stock Guide'!N404,'Stock Guide'!N:N,0)+COUNTIF('Stock Guide'!$N$6:'Stock Guide'!N404,'Stock Guide'!N404)-1,"")</f>
        <v/>
      </c>
      <c r="AP403" s="8" t="str">
        <f>IFERROR(RANK('Stock Guide'!P404,'Stock Guide'!P:P,0)+COUNTIF('Stock Guide'!$P$6:'Stock Guide'!P404,'Stock Guide'!P404)-1,"")</f>
        <v/>
      </c>
      <c r="AQ403" s="8" t="str">
        <f>IFERROR(RANK('Stock Guide'!W404,'Stock Guide'!W:W,1)+COUNTIF('Stock Guide'!$W$6:'Stock Guide'!W404,'Stock Guide'!W404)-1,"")</f>
        <v/>
      </c>
    </row>
    <row r="404" spans="32:43" ht="17.25" customHeight="1" x14ac:dyDescent="0.25">
      <c r="AF404" s="6"/>
      <c r="AG404" s="6"/>
      <c r="AH404" s="7"/>
      <c r="AI404" s="8" t="str">
        <f>IFERROR(RANK('Stock Guide'!U405,'Stock Guide'!U:U,0)+COUNTIF('Stock Guide'!$U$6:'Stock Guide'!U405,'Stock Guide'!U405)-1,"")</f>
        <v/>
      </c>
      <c r="AJ404" s="8" t="str">
        <f>IFERROR(RANK('Stock Guide'!V405,'Stock Guide'!V:V,0)+COUNTIF('Stock Guide'!$V$6:'Stock Guide'!V405,'Stock Guide'!V405)-1,"")</f>
        <v/>
      </c>
      <c r="AK404" s="8" t="str">
        <f>IFERROR(RANK('Stock Guide'!W405,'Stock Guide'!W:W,0)+COUNTIF('Stock Guide'!$W$6:'Stock Guide'!W405,'Stock Guide'!W405)-1,"")</f>
        <v/>
      </c>
      <c r="AL404" s="8">
        <f>IFERROR(RANK('Stock Guide'!J405,'Stock Guide'!J:J,0)+COUNTIF('Stock Guide'!$J$6:'Stock Guide'!J405,'Stock Guide'!J405)-1,"")</f>
        <v>72</v>
      </c>
      <c r="AM404" s="8">
        <f>IFERROR(RANK('Stock Guide'!K405,'Stock Guide'!K:K,0)+COUNTIF('Stock Guide'!$K$6:'Stock Guide'!K405,'Stock Guide'!K405)-1,"")</f>
        <v>68</v>
      </c>
      <c r="AN404" s="8" t="str">
        <f>IFERROR(RANK('Stock Guide'!L405,'Stock Guide'!L:L,0)+COUNTIF('Stock Guide'!$L$6:'Stock Guide'!L405,'Stock Guide'!L405)-1,"")</f>
        <v/>
      </c>
      <c r="AO404" s="8" t="str">
        <f>IFERROR(RANK('Stock Guide'!N405,'Stock Guide'!N:N,0)+COUNTIF('Stock Guide'!$N$6:'Stock Guide'!N405,'Stock Guide'!N405)-1,"")</f>
        <v/>
      </c>
      <c r="AP404" s="8" t="str">
        <f>IFERROR(RANK('Stock Guide'!P405,'Stock Guide'!P:P,0)+COUNTIF('Stock Guide'!$P$6:'Stock Guide'!P405,'Stock Guide'!P405)-1,"")</f>
        <v/>
      </c>
      <c r="AQ404" s="8" t="str">
        <f>IFERROR(RANK('Stock Guide'!W405,'Stock Guide'!W:W,1)+COUNTIF('Stock Guide'!$W$6:'Stock Guide'!W405,'Stock Guide'!W405)-1,"")</f>
        <v/>
      </c>
    </row>
    <row r="405" spans="32:43" ht="17.25" customHeight="1" x14ac:dyDescent="0.25">
      <c r="AF405" s="6"/>
      <c r="AG405" s="6"/>
      <c r="AH405" s="7"/>
      <c r="AI405" s="8" t="str">
        <f>IFERROR(RANK('Stock Guide'!U406,'Stock Guide'!U:U,0)+COUNTIF('Stock Guide'!$U$6:'Stock Guide'!U406,'Stock Guide'!U406)-1,"")</f>
        <v/>
      </c>
      <c r="AJ405" s="8" t="str">
        <f>IFERROR(RANK('Stock Guide'!V406,'Stock Guide'!V:V,0)+COUNTIF('Stock Guide'!$V$6:'Stock Guide'!V406,'Stock Guide'!V406)-1,"")</f>
        <v/>
      </c>
      <c r="AK405" s="8" t="str">
        <f>IFERROR(RANK('Stock Guide'!W406,'Stock Guide'!W:W,0)+COUNTIF('Stock Guide'!$W$6:'Stock Guide'!W406,'Stock Guide'!W406)-1,"")</f>
        <v/>
      </c>
      <c r="AL405" s="8">
        <f>IFERROR(RANK('Stock Guide'!J406,'Stock Guide'!J:J,0)+COUNTIF('Stock Guide'!$J$6:'Stock Guide'!J406,'Stock Guide'!J406)-1,"")</f>
        <v>72</v>
      </c>
      <c r="AM405" s="8">
        <f>IFERROR(RANK('Stock Guide'!K406,'Stock Guide'!K:K,0)+COUNTIF('Stock Guide'!$K$6:'Stock Guide'!K406,'Stock Guide'!K406)-1,"")</f>
        <v>68</v>
      </c>
      <c r="AN405" s="8" t="str">
        <f>IFERROR(RANK('Stock Guide'!L406,'Stock Guide'!L:L,0)+COUNTIF('Stock Guide'!$L$6:'Stock Guide'!L406,'Stock Guide'!L406)-1,"")</f>
        <v/>
      </c>
      <c r="AO405" s="8" t="str">
        <f>IFERROR(RANK('Stock Guide'!N406,'Stock Guide'!N:N,0)+COUNTIF('Stock Guide'!$N$6:'Stock Guide'!N406,'Stock Guide'!N406)-1,"")</f>
        <v/>
      </c>
      <c r="AP405" s="8" t="str">
        <f>IFERROR(RANK('Stock Guide'!P406,'Stock Guide'!P:P,0)+COUNTIF('Stock Guide'!$P$6:'Stock Guide'!P406,'Stock Guide'!P406)-1,"")</f>
        <v/>
      </c>
      <c r="AQ405" s="8" t="str">
        <f>IFERROR(RANK('Stock Guide'!W406,'Stock Guide'!W:W,1)+COUNTIF('Stock Guide'!$W$6:'Stock Guide'!W406,'Stock Guide'!W406)-1,"")</f>
        <v/>
      </c>
    </row>
    <row r="406" spans="32:43" ht="17.25" customHeight="1" x14ac:dyDescent="0.25">
      <c r="AF406" s="6"/>
      <c r="AG406" s="6"/>
      <c r="AH406" s="7"/>
      <c r="AI406" s="8" t="str">
        <f>IFERROR(RANK('Stock Guide'!U407,'Stock Guide'!U:U,0)+COUNTIF('Stock Guide'!$U$6:'Stock Guide'!U407,'Stock Guide'!U407)-1,"")</f>
        <v/>
      </c>
      <c r="AJ406" s="8" t="str">
        <f>IFERROR(RANK('Stock Guide'!V407,'Stock Guide'!V:V,0)+COUNTIF('Stock Guide'!$V$6:'Stock Guide'!V407,'Stock Guide'!V407)-1,"")</f>
        <v/>
      </c>
      <c r="AK406" s="8" t="str">
        <f>IFERROR(RANK('Stock Guide'!W407,'Stock Guide'!W:W,0)+COUNTIF('Stock Guide'!$W$6:'Stock Guide'!W407,'Stock Guide'!W407)-1,"")</f>
        <v/>
      </c>
      <c r="AL406" s="8">
        <f>IFERROR(RANK('Stock Guide'!J407,'Stock Guide'!J:J,0)+COUNTIF('Stock Guide'!$J$6:'Stock Guide'!J407,'Stock Guide'!J407)-1,"")</f>
        <v>72</v>
      </c>
      <c r="AM406" s="8">
        <f>IFERROR(RANK('Stock Guide'!K407,'Stock Guide'!K:K,0)+COUNTIF('Stock Guide'!$K$6:'Stock Guide'!K407,'Stock Guide'!K407)-1,"")</f>
        <v>68</v>
      </c>
      <c r="AN406" s="8" t="str">
        <f>IFERROR(RANK('Stock Guide'!L407,'Stock Guide'!L:L,0)+COUNTIF('Stock Guide'!$L$6:'Stock Guide'!L407,'Stock Guide'!L407)-1,"")</f>
        <v/>
      </c>
      <c r="AO406" s="8" t="str">
        <f>IFERROR(RANK('Stock Guide'!N407,'Stock Guide'!N:N,0)+COUNTIF('Stock Guide'!$N$6:'Stock Guide'!N407,'Stock Guide'!N407)-1,"")</f>
        <v/>
      </c>
      <c r="AP406" s="8" t="str">
        <f>IFERROR(RANK('Stock Guide'!P407,'Stock Guide'!P:P,0)+COUNTIF('Stock Guide'!$P$6:'Stock Guide'!P407,'Stock Guide'!P407)-1,"")</f>
        <v/>
      </c>
      <c r="AQ406" s="8" t="str">
        <f>IFERROR(RANK('Stock Guide'!W407,'Stock Guide'!W:W,1)+COUNTIF('Stock Guide'!$W$6:'Stock Guide'!W407,'Stock Guide'!W407)-1,"")</f>
        <v/>
      </c>
    </row>
    <row r="407" spans="32:43" ht="17.25" customHeight="1" x14ac:dyDescent="0.25">
      <c r="AF407" s="6"/>
      <c r="AG407" s="6"/>
      <c r="AH407" s="7"/>
      <c r="AI407" s="8" t="str">
        <f>IFERROR(RANK('Stock Guide'!U408,'Stock Guide'!U:U,0)+COUNTIF('Stock Guide'!$U$6:'Stock Guide'!U408,'Stock Guide'!U408)-1,"")</f>
        <v/>
      </c>
      <c r="AJ407" s="8" t="str">
        <f>IFERROR(RANK('Stock Guide'!V408,'Stock Guide'!V:V,0)+COUNTIF('Stock Guide'!$V$6:'Stock Guide'!V408,'Stock Guide'!V408)-1,"")</f>
        <v/>
      </c>
      <c r="AK407" s="8" t="str">
        <f>IFERROR(RANK('Stock Guide'!W408,'Stock Guide'!W:W,0)+COUNTIF('Stock Guide'!$W$6:'Stock Guide'!W408,'Stock Guide'!W408)-1,"")</f>
        <v/>
      </c>
      <c r="AL407" s="8">
        <f>IFERROR(RANK('Stock Guide'!J408,'Stock Guide'!J:J,0)+COUNTIF('Stock Guide'!$J$6:'Stock Guide'!J408,'Stock Guide'!J408)-1,"")</f>
        <v>72</v>
      </c>
      <c r="AM407" s="8">
        <f>IFERROR(RANK('Stock Guide'!K408,'Stock Guide'!K:K,0)+COUNTIF('Stock Guide'!$K$6:'Stock Guide'!K408,'Stock Guide'!K408)-1,"")</f>
        <v>68</v>
      </c>
      <c r="AN407" s="8" t="str">
        <f>IFERROR(RANK('Stock Guide'!L408,'Stock Guide'!L:L,0)+COUNTIF('Stock Guide'!$L$6:'Stock Guide'!L408,'Stock Guide'!L408)-1,"")</f>
        <v/>
      </c>
      <c r="AO407" s="8" t="str">
        <f>IFERROR(RANK('Stock Guide'!N408,'Stock Guide'!N:N,0)+COUNTIF('Stock Guide'!$N$6:'Stock Guide'!N408,'Stock Guide'!N408)-1,"")</f>
        <v/>
      </c>
      <c r="AP407" s="8" t="str">
        <f>IFERROR(RANK('Stock Guide'!P408,'Stock Guide'!P:P,0)+COUNTIF('Stock Guide'!$P$6:'Stock Guide'!P408,'Stock Guide'!P408)-1,"")</f>
        <v/>
      </c>
      <c r="AQ407" s="8" t="str">
        <f>IFERROR(RANK('Stock Guide'!W408,'Stock Guide'!W:W,1)+COUNTIF('Stock Guide'!$W$6:'Stock Guide'!W408,'Stock Guide'!W408)-1,"")</f>
        <v/>
      </c>
    </row>
    <row r="408" spans="32:43" ht="17.25" customHeight="1" x14ac:dyDescent="0.25">
      <c r="AF408" s="6"/>
      <c r="AG408" s="6"/>
      <c r="AH408" s="7"/>
      <c r="AI408" s="8" t="str">
        <f>IFERROR(RANK('Stock Guide'!U409,'Stock Guide'!U:U,0)+COUNTIF('Stock Guide'!$U$6:'Stock Guide'!U409,'Stock Guide'!U409)-1,"")</f>
        <v/>
      </c>
      <c r="AJ408" s="8" t="str">
        <f>IFERROR(RANK('Stock Guide'!V409,'Stock Guide'!V:V,0)+COUNTIF('Stock Guide'!$V$6:'Stock Guide'!V409,'Stock Guide'!V409)-1,"")</f>
        <v/>
      </c>
      <c r="AK408" s="8" t="str">
        <f>IFERROR(RANK('Stock Guide'!W409,'Stock Guide'!W:W,0)+COUNTIF('Stock Guide'!$W$6:'Stock Guide'!W409,'Stock Guide'!W409)-1,"")</f>
        <v/>
      </c>
      <c r="AL408" s="8">
        <f>IFERROR(RANK('Stock Guide'!J409,'Stock Guide'!J:J,0)+COUNTIF('Stock Guide'!$J$6:'Stock Guide'!J409,'Stock Guide'!J409)-1,"")</f>
        <v>72</v>
      </c>
      <c r="AM408" s="8">
        <f>IFERROR(RANK('Stock Guide'!K409,'Stock Guide'!K:K,0)+COUNTIF('Stock Guide'!$K$6:'Stock Guide'!K409,'Stock Guide'!K409)-1,"")</f>
        <v>68</v>
      </c>
      <c r="AN408" s="8" t="str">
        <f>IFERROR(RANK('Stock Guide'!L409,'Stock Guide'!L:L,0)+COUNTIF('Stock Guide'!$L$6:'Stock Guide'!L409,'Stock Guide'!L409)-1,"")</f>
        <v/>
      </c>
      <c r="AO408" s="8" t="str">
        <f>IFERROR(RANK('Stock Guide'!N409,'Stock Guide'!N:N,0)+COUNTIF('Stock Guide'!$N$6:'Stock Guide'!N409,'Stock Guide'!N409)-1,"")</f>
        <v/>
      </c>
      <c r="AP408" s="8" t="str">
        <f>IFERROR(RANK('Stock Guide'!P409,'Stock Guide'!P:P,0)+COUNTIF('Stock Guide'!$P$6:'Stock Guide'!P409,'Stock Guide'!P409)-1,"")</f>
        <v/>
      </c>
      <c r="AQ408" s="8" t="str">
        <f>IFERROR(RANK('Stock Guide'!W409,'Stock Guide'!W:W,1)+COUNTIF('Stock Guide'!$W$6:'Stock Guide'!W409,'Stock Guide'!W409)-1,"")</f>
        <v/>
      </c>
    </row>
    <row r="409" spans="32:43" ht="17.25" customHeight="1" x14ac:dyDescent="0.25">
      <c r="AF409" s="6"/>
      <c r="AG409" s="6"/>
      <c r="AH409" s="7"/>
      <c r="AI409" s="8" t="str">
        <f>IFERROR(RANK('Stock Guide'!U410,'Stock Guide'!U:U,0)+COUNTIF('Stock Guide'!$U$6:'Stock Guide'!U410,'Stock Guide'!U410)-1,"")</f>
        <v/>
      </c>
      <c r="AJ409" s="8" t="str">
        <f>IFERROR(RANK('Stock Guide'!V410,'Stock Guide'!V:V,0)+COUNTIF('Stock Guide'!$V$6:'Stock Guide'!V410,'Stock Guide'!V410)-1,"")</f>
        <v/>
      </c>
      <c r="AK409" s="8" t="str">
        <f>IFERROR(RANK('Stock Guide'!W410,'Stock Guide'!W:W,0)+COUNTIF('Stock Guide'!$W$6:'Stock Guide'!W410,'Stock Guide'!W410)-1,"")</f>
        <v/>
      </c>
      <c r="AL409" s="8">
        <f>IFERROR(RANK('Stock Guide'!J410,'Stock Guide'!J:J,0)+COUNTIF('Stock Guide'!$J$6:'Stock Guide'!J410,'Stock Guide'!J410)-1,"")</f>
        <v>72</v>
      </c>
      <c r="AM409" s="8">
        <f>IFERROR(RANK('Stock Guide'!K410,'Stock Guide'!K:K,0)+COUNTIF('Stock Guide'!$K$6:'Stock Guide'!K410,'Stock Guide'!K410)-1,"")</f>
        <v>68</v>
      </c>
      <c r="AN409" s="8" t="str">
        <f>IFERROR(RANK('Stock Guide'!L410,'Stock Guide'!L:L,0)+COUNTIF('Stock Guide'!$L$6:'Stock Guide'!L410,'Stock Guide'!L410)-1,"")</f>
        <v/>
      </c>
      <c r="AO409" s="8" t="str">
        <f>IFERROR(RANK('Stock Guide'!N410,'Stock Guide'!N:N,0)+COUNTIF('Stock Guide'!$N$6:'Stock Guide'!N410,'Stock Guide'!N410)-1,"")</f>
        <v/>
      </c>
      <c r="AP409" s="8" t="str">
        <f>IFERROR(RANK('Stock Guide'!P410,'Stock Guide'!P:P,0)+COUNTIF('Stock Guide'!$P$6:'Stock Guide'!P410,'Stock Guide'!P410)-1,"")</f>
        <v/>
      </c>
      <c r="AQ409" s="8" t="str">
        <f>IFERROR(RANK('Stock Guide'!W410,'Stock Guide'!W:W,1)+COUNTIF('Stock Guide'!$W$6:'Stock Guide'!W410,'Stock Guide'!W410)-1,"")</f>
        <v/>
      </c>
    </row>
    <row r="410" spans="32:43" ht="17.25" customHeight="1" x14ac:dyDescent="0.25">
      <c r="AF410" s="6"/>
      <c r="AG410" s="6"/>
      <c r="AH410" s="7"/>
      <c r="AI410" s="8" t="str">
        <f>IFERROR(RANK('Stock Guide'!U411,'Stock Guide'!U:U,0)+COUNTIF('Stock Guide'!$U$6:'Stock Guide'!U411,'Stock Guide'!U411)-1,"")</f>
        <v/>
      </c>
      <c r="AJ410" s="8" t="str">
        <f>IFERROR(RANK('Stock Guide'!V411,'Stock Guide'!V:V,0)+COUNTIF('Stock Guide'!$V$6:'Stock Guide'!V411,'Stock Guide'!V411)-1,"")</f>
        <v/>
      </c>
      <c r="AK410" s="8" t="str">
        <f>IFERROR(RANK('Stock Guide'!W411,'Stock Guide'!W:W,0)+COUNTIF('Stock Guide'!$W$6:'Stock Guide'!W411,'Stock Guide'!W411)-1,"")</f>
        <v/>
      </c>
      <c r="AL410" s="8">
        <f>IFERROR(RANK('Stock Guide'!J411,'Stock Guide'!J:J,0)+COUNTIF('Stock Guide'!$J$6:'Stock Guide'!J411,'Stock Guide'!J411)-1,"")</f>
        <v>72</v>
      </c>
      <c r="AM410" s="8">
        <f>IFERROR(RANK('Stock Guide'!K411,'Stock Guide'!K:K,0)+COUNTIF('Stock Guide'!$K$6:'Stock Guide'!K411,'Stock Guide'!K411)-1,"")</f>
        <v>68</v>
      </c>
      <c r="AN410" s="8" t="str">
        <f>IFERROR(RANK('Stock Guide'!L411,'Stock Guide'!L:L,0)+COUNTIF('Stock Guide'!$L$6:'Stock Guide'!L411,'Stock Guide'!L411)-1,"")</f>
        <v/>
      </c>
      <c r="AO410" s="8" t="str">
        <f>IFERROR(RANK('Stock Guide'!N411,'Stock Guide'!N:N,0)+COUNTIF('Stock Guide'!$N$6:'Stock Guide'!N411,'Stock Guide'!N411)-1,"")</f>
        <v/>
      </c>
      <c r="AP410" s="8" t="str">
        <f>IFERROR(RANK('Stock Guide'!P411,'Stock Guide'!P:P,0)+COUNTIF('Stock Guide'!$P$6:'Stock Guide'!P411,'Stock Guide'!P411)-1,"")</f>
        <v/>
      </c>
      <c r="AQ410" s="8" t="str">
        <f>IFERROR(RANK('Stock Guide'!W411,'Stock Guide'!W:W,1)+COUNTIF('Stock Guide'!$W$6:'Stock Guide'!W411,'Stock Guide'!W411)-1,"")</f>
        <v/>
      </c>
    </row>
    <row r="411" spans="32:43" ht="17.25" customHeight="1" x14ac:dyDescent="0.25">
      <c r="AF411" s="6"/>
      <c r="AG411" s="6"/>
      <c r="AH411" s="7"/>
      <c r="AI411" s="8" t="str">
        <f>IFERROR(RANK('Stock Guide'!U412,'Stock Guide'!U:U,0)+COUNTIF('Stock Guide'!$U$6:'Stock Guide'!U412,'Stock Guide'!U412)-1,"")</f>
        <v/>
      </c>
      <c r="AJ411" s="8" t="str">
        <f>IFERROR(RANK('Stock Guide'!V412,'Stock Guide'!V:V,0)+COUNTIF('Stock Guide'!$V$6:'Stock Guide'!V412,'Stock Guide'!V412)-1,"")</f>
        <v/>
      </c>
      <c r="AK411" s="8" t="str">
        <f>IFERROR(RANK('Stock Guide'!W412,'Stock Guide'!W:W,0)+COUNTIF('Stock Guide'!$W$6:'Stock Guide'!W412,'Stock Guide'!W412)-1,"")</f>
        <v/>
      </c>
      <c r="AL411" s="8">
        <f>IFERROR(RANK('Stock Guide'!J412,'Stock Guide'!J:J,0)+COUNTIF('Stock Guide'!$J$6:'Stock Guide'!J412,'Stock Guide'!J412)-1,"")</f>
        <v>72</v>
      </c>
      <c r="AM411" s="8">
        <f>IFERROR(RANK('Stock Guide'!K412,'Stock Guide'!K:K,0)+COUNTIF('Stock Guide'!$K$6:'Stock Guide'!K412,'Stock Guide'!K412)-1,"")</f>
        <v>68</v>
      </c>
      <c r="AN411" s="8" t="str">
        <f>IFERROR(RANK('Stock Guide'!L412,'Stock Guide'!L:L,0)+COUNTIF('Stock Guide'!$L$6:'Stock Guide'!L412,'Stock Guide'!L412)-1,"")</f>
        <v/>
      </c>
      <c r="AO411" s="8" t="str">
        <f>IFERROR(RANK('Stock Guide'!N412,'Stock Guide'!N:N,0)+COUNTIF('Stock Guide'!$N$6:'Stock Guide'!N412,'Stock Guide'!N412)-1,"")</f>
        <v/>
      </c>
      <c r="AP411" s="8" t="str">
        <f>IFERROR(RANK('Stock Guide'!P412,'Stock Guide'!P:P,0)+COUNTIF('Stock Guide'!$P$6:'Stock Guide'!P412,'Stock Guide'!P412)-1,"")</f>
        <v/>
      </c>
      <c r="AQ411" s="8" t="str">
        <f>IFERROR(RANK('Stock Guide'!W412,'Stock Guide'!W:W,1)+COUNTIF('Stock Guide'!$W$6:'Stock Guide'!W412,'Stock Guide'!W412)-1,"")</f>
        <v/>
      </c>
    </row>
    <row r="412" spans="32:43" ht="17.25" customHeight="1" x14ac:dyDescent="0.25">
      <c r="AF412" s="6"/>
      <c r="AG412" s="6"/>
      <c r="AH412" s="7"/>
      <c r="AI412" s="8" t="str">
        <f>IFERROR(RANK('Stock Guide'!U413,'Stock Guide'!U:U,0)+COUNTIF('Stock Guide'!$U$6:'Stock Guide'!U413,'Stock Guide'!U413)-1,"")</f>
        <v/>
      </c>
      <c r="AJ412" s="8" t="str">
        <f>IFERROR(RANK('Stock Guide'!V413,'Stock Guide'!V:V,0)+COUNTIF('Stock Guide'!$V$6:'Stock Guide'!V413,'Stock Guide'!V413)-1,"")</f>
        <v/>
      </c>
      <c r="AK412" s="8" t="str">
        <f>IFERROR(RANK('Stock Guide'!W413,'Stock Guide'!W:W,0)+COUNTIF('Stock Guide'!$W$6:'Stock Guide'!W413,'Stock Guide'!W413)-1,"")</f>
        <v/>
      </c>
      <c r="AL412" s="8">
        <f>IFERROR(RANK('Stock Guide'!J413,'Stock Guide'!J:J,0)+COUNTIF('Stock Guide'!$J$6:'Stock Guide'!J413,'Stock Guide'!J413)-1,"")</f>
        <v>72</v>
      </c>
      <c r="AM412" s="8">
        <f>IFERROR(RANK('Stock Guide'!K413,'Stock Guide'!K:K,0)+COUNTIF('Stock Guide'!$K$6:'Stock Guide'!K413,'Stock Guide'!K413)-1,"")</f>
        <v>68</v>
      </c>
      <c r="AN412" s="8" t="str">
        <f>IFERROR(RANK('Stock Guide'!L413,'Stock Guide'!L:L,0)+COUNTIF('Stock Guide'!$L$6:'Stock Guide'!L413,'Stock Guide'!L413)-1,"")</f>
        <v/>
      </c>
      <c r="AO412" s="8" t="str">
        <f>IFERROR(RANK('Stock Guide'!N413,'Stock Guide'!N:N,0)+COUNTIF('Stock Guide'!$N$6:'Stock Guide'!N413,'Stock Guide'!N413)-1,"")</f>
        <v/>
      </c>
      <c r="AP412" s="8" t="str">
        <f>IFERROR(RANK('Stock Guide'!P413,'Stock Guide'!P:P,0)+COUNTIF('Stock Guide'!$P$6:'Stock Guide'!P413,'Stock Guide'!P413)-1,"")</f>
        <v/>
      </c>
      <c r="AQ412" s="8" t="str">
        <f>IFERROR(RANK('Stock Guide'!W413,'Stock Guide'!W:W,1)+COUNTIF('Stock Guide'!$W$6:'Stock Guide'!W413,'Stock Guide'!W413)-1,"")</f>
        <v/>
      </c>
    </row>
    <row r="413" spans="32:43" ht="17.25" customHeight="1" x14ac:dyDescent="0.25">
      <c r="AF413" s="6"/>
      <c r="AG413" s="6"/>
      <c r="AH413" s="7"/>
      <c r="AI413" s="8" t="str">
        <f>IFERROR(RANK('Stock Guide'!U414,'Stock Guide'!U:U,0)+COUNTIF('Stock Guide'!$U$6:'Stock Guide'!U414,'Stock Guide'!U414)-1,"")</f>
        <v/>
      </c>
      <c r="AJ413" s="8" t="str">
        <f>IFERROR(RANK('Stock Guide'!V414,'Stock Guide'!V:V,0)+COUNTIF('Stock Guide'!$V$6:'Stock Guide'!V414,'Stock Guide'!V414)-1,"")</f>
        <v/>
      </c>
      <c r="AK413" s="8" t="str">
        <f>IFERROR(RANK('Stock Guide'!W414,'Stock Guide'!W:W,0)+COUNTIF('Stock Guide'!$W$6:'Stock Guide'!W414,'Stock Guide'!W414)-1,"")</f>
        <v/>
      </c>
      <c r="AL413" s="8">
        <f>IFERROR(RANK('Stock Guide'!J414,'Stock Guide'!J:J,0)+COUNTIF('Stock Guide'!$J$6:'Stock Guide'!J414,'Stock Guide'!J414)-1,"")</f>
        <v>72</v>
      </c>
      <c r="AM413" s="8">
        <f>IFERROR(RANK('Stock Guide'!K414,'Stock Guide'!K:K,0)+COUNTIF('Stock Guide'!$K$6:'Stock Guide'!K414,'Stock Guide'!K414)-1,"")</f>
        <v>68</v>
      </c>
      <c r="AN413" s="8" t="str">
        <f>IFERROR(RANK('Stock Guide'!L414,'Stock Guide'!L:L,0)+COUNTIF('Stock Guide'!$L$6:'Stock Guide'!L414,'Stock Guide'!L414)-1,"")</f>
        <v/>
      </c>
      <c r="AO413" s="8" t="str">
        <f>IFERROR(RANK('Stock Guide'!N414,'Stock Guide'!N:N,0)+COUNTIF('Stock Guide'!$N$6:'Stock Guide'!N414,'Stock Guide'!N414)-1,"")</f>
        <v/>
      </c>
      <c r="AP413" s="8" t="str">
        <f>IFERROR(RANK('Stock Guide'!P414,'Stock Guide'!P:P,0)+COUNTIF('Stock Guide'!$P$6:'Stock Guide'!P414,'Stock Guide'!P414)-1,"")</f>
        <v/>
      </c>
      <c r="AQ413" s="8" t="str">
        <f>IFERROR(RANK('Stock Guide'!W414,'Stock Guide'!W:W,1)+COUNTIF('Stock Guide'!$W$6:'Stock Guide'!W414,'Stock Guide'!W414)-1,"")</f>
        <v/>
      </c>
    </row>
    <row r="414" spans="32:43" ht="17.25" customHeight="1" x14ac:dyDescent="0.25">
      <c r="AF414" s="6"/>
      <c r="AG414" s="6"/>
      <c r="AH414" s="7"/>
      <c r="AI414" s="8" t="str">
        <f>IFERROR(RANK('Stock Guide'!U415,'Stock Guide'!U:U,0)+COUNTIF('Stock Guide'!$U$6:'Stock Guide'!U415,'Stock Guide'!U415)-1,"")</f>
        <v/>
      </c>
      <c r="AJ414" s="8" t="str">
        <f>IFERROR(RANK('Stock Guide'!V415,'Stock Guide'!V:V,0)+COUNTIF('Stock Guide'!$V$6:'Stock Guide'!V415,'Stock Guide'!V415)-1,"")</f>
        <v/>
      </c>
      <c r="AK414" s="8" t="str">
        <f>IFERROR(RANK('Stock Guide'!W415,'Stock Guide'!W:W,0)+COUNTIF('Stock Guide'!$W$6:'Stock Guide'!W415,'Stock Guide'!W415)-1,"")</f>
        <v/>
      </c>
      <c r="AL414" s="8">
        <f>IFERROR(RANK('Stock Guide'!J415,'Stock Guide'!J:J,0)+COUNTIF('Stock Guide'!$J$6:'Stock Guide'!J415,'Stock Guide'!J415)-1,"")</f>
        <v>72</v>
      </c>
      <c r="AM414" s="8">
        <f>IFERROR(RANK('Stock Guide'!K415,'Stock Guide'!K:K,0)+COUNTIF('Stock Guide'!$K$6:'Stock Guide'!K415,'Stock Guide'!K415)-1,"")</f>
        <v>68</v>
      </c>
      <c r="AN414" s="8" t="str">
        <f>IFERROR(RANK('Stock Guide'!L415,'Stock Guide'!L:L,0)+COUNTIF('Stock Guide'!$L$6:'Stock Guide'!L415,'Stock Guide'!L415)-1,"")</f>
        <v/>
      </c>
      <c r="AO414" s="8" t="str">
        <f>IFERROR(RANK('Stock Guide'!N415,'Stock Guide'!N:N,0)+COUNTIF('Stock Guide'!$N$6:'Stock Guide'!N415,'Stock Guide'!N415)-1,"")</f>
        <v/>
      </c>
      <c r="AP414" s="8" t="str">
        <f>IFERROR(RANK('Stock Guide'!P415,'Stock Guide'!P:P,0)+COUNTIF('Stock Guide'!$P$6:'Stock Guide'!P415,'Stock Guide'!P415)-1,"")</f>
        <v/>
      </c>
      <c r="AQ414" s="8" t="str">
        <f>IFERROR(RANK('Stock Guide'!W415,'Stock Guide'!W:W,1)+COUNTIF('Stock Guide'!$W$6:'Stock Guide'!W415,'Stock Guide'!W415)-1,"")</f>
        <v/>
      </c>
    </row>
    <row r="415" spans="32:43" ht="17.25" customHeight="1" x14ac:dyDescent="0.25">
      <c r="AF415" s="6"/>
      <c r="AG415" s="6"/>
      <c r="AH415" s="7"/>
      <c r="AI415" s="8" t="str">
        <f>IFERROR(RANK('Stock Guide'!U416,'Stock Guide'!U:U,0)+COUNTIF('Stock Guide'!$U$6:'Stock Guide'!U416,'Stock Guide'!U416)-1,"")</f>
        <v/>
      </c>
      <c r="AJ415" s="8" t="str">
        <f>IFERROR(RANK('Stock Guide'!V416,'Stock Guide'!V:V,0)+COUNTIF('Stock Guide'!$V$6:'Stock Guide'!V416,'Stock Guide'!V416)-1,"")</f>
        <v/>
      </c>
      <c r="AK415" s="8" t="str">
        <f>IFERROR(RANK('Stock Guide'!W416,'Stock Guide'!W:W,0)+COUNTIF('Stock Guide'!$W$6:'Stock Guide'!W416,'Stock Guide'!W416)-1,"")</f>
        <v/>
      </c>
      <c r="AL415" s="8">
        <f>IFERROR(RANK('Stock Guide'!J416,'Stock Guide'!J:J,0)+COUNTIF('Stock Guide'!$J$6:'Stock Guide'!J416,'Stock Guide'!J416)-1,"")</f>
        <v>72</v>
      </c>
      <c r="AM415" s="8">
        <f>IFERROR(RANK('Stock Guide'!K416,'Stock Guide'!K:K,0)+COUNTIF('Stock Guide'!$K$6:'Stock Guide'!K416,'Stock Guide'!K416)-1,"")</f>
        <v>68</v>
      </c>
      <c r="AN415" s="8" t="str">
        <f>IFERROR(RANK('Stock Guide'!L416,'Stock Guide'!L:L,0)+COUNTIF('Stock Guide'!$L$6:'Stock Guide'!L416,'Stock Guide'!L416)-1,"")</f>
        <v/>
      </c>
      <c r="AO415" s="8" t="str">
        <f>IFERROR(RANK('Stock Guide'!N416,'Stock Guide'!N:N,0)+COUNTIF('Stock Guide'!$N$6:'Stock Guide'!N416,'Stock Guide'!N416)-1,"")</f>
        <v/>
      </c>
      <c r="AP415" s="8" t="str">
        <f>IFERROR(RANK('Stock Guide'!P416,'Stock Guide'!P:P,0)+COUNTIF('Stock Guide'!$P$6:'Stock Guide'!P416,'Stock Guide'!P416)-1,"")</f>
        <v/>
      </c>
      <c r="AQ415" s="8" t="str">
        <f>IFERROR(RANK('Stock Guide'!W416,'Stock Guide'!W:W,1)+COUNTIF('Stock Guide'!$W$6:'Stock Guide'!W416,'Stock Guide'!W416)-1,"")</f>
        <v/>
      </c>
    </row>
    <row r="416" spans="32:43" ht="17.25" customHeight="1" x14ac:dyDescent="0.25">
      <c r="AF416" s="6"/>
      <c r="AG416" s="6"/>
      <c r="AH416" s="7"/>
      <c r="AI416" s="8" t="str">
        <f>IFERROR(RANK('Stock Guide'!U417,'Stock Guide'!U:U,0)+COUNTIF('Stock Guide'!$U$6:'Stock Guide'!U417,'Stock Guide'!U417)-1,"")</f>
        <v/>
      </c>
      <c r="AJ416" s="8" t="str">
        <f>IFERROR(RANK('Stock Guide'!V417,'Stock Guide'!V:V,0)+COUNTIF('Stock Guide'!$V$6:'Stock Guide'!V417,'Stock Guide'!V417)-1,"")</f>
        <v/>
      </c>
      <c r="AK416" s="8" t="str">
        <f>IFERROR(RANK('Stock Guide'!W417,'Stock Guide'!W:W,0)+COUNTIF('Stock Guide'!$W$6:'Stock Guide'!W417,'Stock Guide'!W417)-1,"")</f>
        <v/>
      </c>
      <c r="AL416" s="8">
        <f>IFERROR(RANK('Stock Guide'!J417,'Stock Guide'!J:J,0)+COUNTIF('Stock Guide'!$J$6:'Stock Guide'!J417,'Stock Guide'!J417)-1,"")</f>
        <v>72</v>
      </c>
      <c r="AM416" s="8">
        <f>IFERROR(RANK('Stock Guide'!K417,'Stock Guide'!K:K,0)+COUNTIF('Stock Guide'!$K$6:'Stock Guide'!K417,'Stock Guide'!K417)-1,"")</f>
        <v>68</v>
      </c>
      <c r="AN416" s="8" t="str">
        <f>IFERROR(RANK('Stock Guide'!L417,'Stock Guide'!L:L,0)+COUNTIF('Stock Guide'!$L$6:'Stock Guide'!L417,'Stock Guide'!L417)-1,"")</f>
        <v/>
      </c>
      <c r="AO416" s="8" t="str">
        <f>IFERROR(RANK('Stock Guide'!N417,'Stock Guide'!N:N,0)+COUNTIF('Stock Guide'!$N$6:'Stock Guide'!N417,'Stock Guide'!N417)-1,"")</f>
        <v/>
      </c>
      <c r="AP416" s="8" t="str">
        <f>IFERROR(RANK('Stock Guide'!P417,'Stock Guide'!P:P,0)+COUNTIF('Stock Guide'!$P$6:'Stock Guide'!P417,'Stock Guide'!P417)-1,"")</f>
        <v/>
      </c>
      <c r="AQ416" s="8" t="str">
        <f>IFERROR(RANK('Stock Guide'!W417,'Stock Guide'!W:W,1)+COUNTIF('Stock Guide'!$W$6:'Stock Guide'!W417,'Stock Guide'!W417)-1,"")</f>
        <v/>
      </c>
    </row>
    <row r="417" spans="32:43" ht="17.25" customHeight="1" x14ac:dyDescent="0.25">
      <c r="AF417" s="6"/>
      <c r="AG417" s="6"/>
      <c r="AH417" s="7"/>
      <c r="AI417" s="8" t="str">
        <f>IFERROR(RANK('Stock Guide'!U418,'Stock Guide'!U:U,0)+COUNTIF('Stock Guide'!$U$6:'Stock Guide'!U418,'Stock Guide'!U418)-1,"")</f>
        <v/>
      </c>
      <c r="AJ417" s="8" t="str">
        <f>IFERROR(RANK('Stock Guide'!V418,'Stock Guide'!V:V,0)+COUNTIF('Stock Guide'!$V$6:'Stock Guide'!V418,'Stock Guide'!V418)-1,"")</f>
        <v/>
      </c>
      <c r="AK417" s="8" t="str">
        <f>IFERROR(RANK('Stock Guide'!W418,'Stock Guide'!W:W,0)+COUNTIF('Stock Guide'!$W$6:'Stock Guide'!W418,'Stock Guide'!W418)-1,"")</f>
        <v/>
      </c>
      <c r="AL417" s="8">
        <f>IFERROR(RANK('Stock Guide'!J418,'Stock Guide'!J:J,0)+COUNTIF('Stock Guide'!$J$6:'Stock Guide'!J418,'Stock Guide'!J418)-1,"")</f>
        <v>72</v>
      </c>
      <c r="AM417" s="8">
        <f>IFERROR(RANK('Stock Guide'!K418,'Stock Guide'!K:K,0)+COUNTIF('Stock Guide'!$K$6:'Stock Guide'!K418,'Stock Guide'!K418)-1,"")</f>
        <v>68</v>
      </c>
      <c r="AN417" s="8" t="str">
        <f>IFERROR(RANK('Stock Guide'!L418,'Stock Guide'!L:L,0)+COUNTIF('Stock Guide'!$L$6:'Stock Guide'!L418,'Stock Guide'!L418)-1,"")</f>
        <v/>
      </c>
      <c r="AO417" s="8" t="str">
        <f>IFERROR(RANK('Stock Guide'!N418,'Stock Guide'!N:N,0)+COUNTIF('Stock Guide'!$N$6:'Stock Guide'!N418,'Stock Guide'!N418)-1,"")</f>
        <v/>
      </c>
      <c r="AP417" s="8" t="str">
        <f>IFERROR(RANK('Stock Guide'!P418,'Stock Guide'!P:P,0)+COUNTIF('Stock Guide'!$P$6:'Stock Guide'!P418,'Stock Guide'!P418)-1,"")</f>
        <v/>
      </c>
      <c r="AQ417" s="8" t="str">
        <f>IFERROR(RANK('Stock Guide'!W418,'Stock Guide'!W:W,1)+COUNTIF('Stock Guide'!$W$6:'Stock Guide'!W418,'Stock Guide'!W418)-1,"")</f>
        <v/>
      </c>
    </row>
    <row r="418" spans="32:43" ht="17.25" customHeight="1" x14ac:dyDescent="0.25">
      <c r="AF418" s="6"/>
      <c r="AG418" s="6"/>
      <c r="AH418" s="7"/>
      <c r="AI418" s="8" t="str">
        <f>IFERROR(RANK('Stock Guide'!U419,'Stock Guide'!U:U,0)+COUNTIF('Stock Guide'!$U$6:'Stock Guide'!U419,'Stock Guide'!U419)-1,"")</f>
        <v/>
      </c>
      <c r="AJ418" s="8" t="str">
        <f>IFERROR(RANK('Stock Guide'!V419,'Stock Guide'!V:V,0)+COUNTIF('Stock Guide'!$V$6:'Stock Guide'!V419,'Stock Guide'!V419)-1,"")</f>
        <v/>
      </c>
      <c r="AK418" s="8" t="str">
        <f>IFERROR(RANK('Stock Guide'!W419,'Stock Guide'!W:W,0)+COUNTIF('Stock Guide'!$W$6:'Stock Guide'!W419,'Stock Guide'!W419)-1,"")</f>
        <v/>
      </c>
      <c r="AL418" s="8">
        <f>IFERROR(RANK('Stock Guide'!J419,'Stock Guide'!J:J,0)+COUNTIF('Stock Guide'!$J$6:'Stock Guide'!J419,'Stock Guide'!J419)-1,"")</f>
        <v>72</v>
      </c>
      <c r="AM418" s="8">
        <f>IFERROR(RANK('Stock Guide'!K419,'Stock Guide'!K:K,0)+COUNTIF('Stock Guide'!$K$6:'Stock Guide'!K419,'Stock Guide'!K419)-1,"")</f>
        <v>68</v>
      </c>
      <c r="AN418" s="8" t="str">
        <f>IFERROR(RANK('Stock Guide'!L419,'Stock Guide'!L:L,0)+COUNTIF('Stock Guide'!$L$6:'Stock Guide'!L419,'Stock Guide'!L419)-1,"")</f>
        <v/>
      </c>
      <c r="AO418" s="8" t="str">
        <f>IFERROR(RANK('Stock Guide'!N419,'Stock Guide'!N:N,0)+COUNTIF('Stock Guide'!$N$6:'Stock Guide'!N419,'Stock Guide'!N419)-1,"")</f>
        <v/>
      </c>
      <c r="AP418" s="8" t="str">
        <f>IFERROR(RANK('Stock Guide'!P419,'Stock Guide'!P:P,0)+COUNTIF('Stock Guide'!$P$6:'Stock Guide'!P419,'Stock Guide'!P419)-1,"")</f>
        <v/>
      </c>
      <c r="AQ418" s="8" t="str">
        <f>IFERROR(RANK('Stock Guide'!W419,'Stock Guide'!W:W,1)+COUNTIF('Stock Guide'!$W$6:'Stock Guide'!W419,'Stock Guide'!W419)-1,"")</f>
        <v/>
      </c>
    </row>
    <row r="419" spans="32:43" ht="17.25" customHeight="1" x14ac:dyDescent="0.25">
      <c r="AF419" s="6"/>
      <c r="AG419" s="6"/>
      <c r="AH419" s="7"/>
      <c r="AI419" s="8" t="str">
        <f>IFERROR(RANK('Stock Guide'!U420,'Stock Guide'!U:U,0)+COUNTIF('Stock Guide'!$U$6:'Stock Guide'!U420,'Stock Guide'!U420)-1,"")</f>
        <v/>
      </c>
      <c r="AJ419" s="8" t="str">
        <f>IFERROR(RANK('Stock Guide'!V420,'Stock Guide'!V:V,0)+COUNTIF('Stock Guide'!$V$6:'Stock Guide'!V420,'Stock Guide'!V420)-1,"")</f>
        <v/>
      </c>
      <c r="AK419" s="8" t="str">
        <f>IFERROR(RANK('Stock Guide'!W420,'Stock Guide'!W:W,0)+COUNTIF('Stock Guide'!$W$6:'Stock Guide'!W420,'Stock Guide'!W420)-1,"")</f>
        <v/>
      </c>
      <c r="AL419" s="8">
        <f>IFERROR(RANK('Stock Guide'!J420,'Stock Guide'!J:J,0)+COUNTIF('Stock Guide'!$J$6:'Stock Guide'!J420,'Stock Guide'!J420)-1,"")</f>
        <v>72</v>
      </c>
      <c r="AM419" s="8">
        <f>IFERROR(RANK('Stock Guide'!K420,'Stock Guide'!K:K,0)+COUNTIF('Stock Guide'!$K$6:'Stock Guide'!K420,'Stock Guide'!K420)-1,"")</f>
        <v>68</v>
      </c>
      <c r="AN419" s="8" t="str">
        <f>IFERROR(RANK('Stock Guide'!L420,'Stock Guide'!L:L,0)+COUNTIF('Stock Guide'!$L$6:'Stock Guide'!L420,'Stock Guide'!L420)-1,"")</f>
        <v/>
      </c>
      <c r="AO419" s="8" t="str">
        <f>IFERROR(RANK('Stock Guide'!N420,'Stock Guide'!N:N,0)+COUNTIF('Stock Guide'!$N$6:'Stock Guide'!N420,'Stock Guide'!N420)-1,"")</f>
        <v/>
      </c>
      <c r="AP419" s="8" t="str">
        <f>IFERROR(RANK('Stock Guide'!P420,'Stock Guide'!P:P,0)+COUNTIF('Stock Guide'!$P$6:'Stock Guide'!P420,'Stock Guide'!P420)-1,"")</f>
        <v/>
      </c>
      <c r="AQ419" s="8" t="str">
        <f>IFERROR(RANK('Stock Guide'!W420,'Stock Guide'!W:W,1)+COUNTIF('Stock Guide'!$W$6:'Stock Guide'!W420,'Stock Guide'!W420)-1,"")</f>
        <v/>
      </c>
    </row>
    <row r="420" spans="32:43" ht="17.25" customHeight="1" x14ac:dyDescent="0.25">
      <c r="AF420" s="6"/>
      <c r="AG420" s="6"/>
      <c r="AH420" s="7"/>
      <c r="AI420" s="8" t="str">
        <f>IFERROR(RANK('Stock Guide'!U421,'Stock Guide'!U:U,0)+COUNTIF('Stock Guide'!$U$6:'Stock Guide'!U421,'Stock Guide'!U421)-1,"")</f>
        <v/>
      </c>
      <c r="AJ420" s="8" t="str">
        <f>IFERROR(RANK('Stock Guide'!V421,'Stock Guide'!V:V,0)+COUNTIF('Stock Guide'!$V$6:'Stock Guide'!V421,'Stock Guide'!V421)-1,"")</f>
        <v/>
      </c>
      <c r="AK420" s="8" t="str">
        <f>IFERROR(RANK('Stock Guide'!W421,'Stock Guide'!W:W,0)+COUNTIF('Stock Guide'!$W$6:'Stock Guide'!W421,'Stock Guide'!W421)-1,"")</f>
        <v/>
      </c>
      <c r="AL420" s="8">
        <f>IFERROR(RANK('Stock Guide'!J421,'Stock Guide'!J:J,0)+COUNTIF('Stock Guide'!$J$6:'Stock Guide'!J421,'Stock Guide'!J421)-1,"")</f>
        <v>72</v>
      </c>
      <c r="AM420" s="8">
        <f>IFERROR(RANK('Stock Guide'!K421,'Stock Guide'!K:K,0)+COUNTIF('Stock Guide'!$K$6:'Stock Guide'!K421,'Stock Guide'!K421)-1,"")</f>
        <v>68</v>
      </c>
      <c r="AN420" s="8" t="str">
        <f>IFERROR(RANK('Stock Guide'!L421,'Stock Guide'!L:L,0)+COUNTIF('Stock Guide'!$L$6:'Stock Guide'!L421,'Stock Guide'!L421)-1,"")</f>
        <v/>
      </c>
      <c r="AO420" s="8" t="str">
        <f>IFERROR(RANK('Stock Guide'!N421,'Stock Guide'!N:N,0)+COUNTIF('Stock Guide'!$N$6:'Stock Guide'!N421,'Stock Guide'!N421)-1,"")</f>
        <v/>
      </c>
      <c r="AP420" s="8" t="str">
        <f>IFERROR(RANK('Stock Guide'!P421,'Stock Guide'!P:P,0)+COUNTIF('Stock Guide'!$P$6:'Stock Guide'!P421,'Stock Guide'!P421)-1,"")</f>
        <v/>
      </c>
      <c r="AQ420" s="8" t="str">
        <f>IFERROR(RANK('Stock Guide'!W421,'Stock Guide'!W:W,1)+COUNTIF('Stock Guide'!$W$6:'Stock Guide'!W421,'Stock Guide'!W421)-1,"")</f>
        <v/>
      </c>
    </row>
    <row r="421" spans="32:43" ht="17.25" customHeight="1" x14ac:dyDescent="0.25">
      <c r="AF421" s="6"/>
      <c r="AG421" s="6"/>
      <c r="AH421" s="7"/>
      <c r="AI421" s="8" t="str">
        <f>IFERROR(RANK('Stock Guide'!U422,'Stock Guide'!U:U,0)+COUNTIF('Stock Guide'!$U$6:'Stock Guide'!U422,'Stock Guide'!U422)-1,"")</f>
        <v/>
      </c>
      <c r="AJ421" s="8" t="str">
        <f>IFERROR(RANK('Stock Guide'!V422,'Stock Guide'!V:V,0)+COUNTIF('Stock Guide'!$V$6:'Stock Guide'!V422,'Stock Guide'!V422)-1,"")</f>
        <v/>
      </c>
      <c r="AK421" s="8" t="str">
        <f>IFERROR(RANK('Stock Guide'!W422,'Stock Guide'!W:W,0)+COUNTIF('Stock Guide'!$W$6:'Stock Guide'!W422,'Stock Guide'!W422)-1,"")</f>
        <v/>
      </c>
      <c r="AL421" s="8">
        <f>IFERROR(RANK('Stock Guide'!J422,'Stock Guide'!J:J,0)+COUNTIF('Stock Guide'!$J$6:'Stock Guide'!J422,'Stock Guide'!J422)-1,"")</f>
        <v>72</v>
      </c>
      <c r="AM421" s="8">
        <f>IFERROR(RANK('Stock Guide'!K422,'Stock Guide'!K:K,0)+COUNTIF('Stock Guide'!$K$6:'Stock Guide'!K422,'Stock Guide'!K422)-1,"")</f>
        <v>68</v>
      </c>
      <c r="AN421" s="8" t="str">
        <f>IFERROR(RANK('Stock Guide'!L422,'Stock Guide'!L:L,0)+COUNTIF('Stock Guide'!$L$6:'Stock Guide'!L422,'Stock Guide'!L422)-1,"")</f>
        <v/>
      </c>
      <c r="AO421" s="8" t="str">
        <f>IFERROR(RANK('Stock Guide'!N422,'Stock Guide'!N:N,0)+COUNTIF('Stock Guide'!$N$6:'Stock Guide'!N422,'Stock Guide'!N422)-1,"")</f>
        <v/>
      </c>
      <c r="AP421" s="8" t="str">
        <f>IFERROR(RANK('Stock Guide'!P422,'Stock Guide'!P:P,0)+COUNTIF('Stock Guide'!$P$6:'Stock Guide'!P422,'Stock Guide'!P422)-1,"")</f>
        <v/>
      </c>
      <c r="AQ421" s="8" t="str">
        <f>IFERROR(RANK('Stock Guide'!W422,'Stock Guide'!W:W,1)+COUNTIF('Stock Guide'!$W$6:'Stock Guide'!W422,'Stock Guide'!W422)-1,"")</f>
        <v/>
      </c>
    </row>
    <row r="422" spans="32:43" ht="17.25" customHeight="1" x14ac:dyDescent="0.25">
      <c r="AF422" s="6"/>
      <c r="AG422" s="6"/>
      <c r="AH422" s="7"/>
      <c r="AI422" s="8" t="str">
        <f>IFERROR(RANK('Stock Guide'!U423,'Stock Guide'!U:U,0)+COUNTIF('Stock Guide'!$U$6:'Stock Guide'!U423,'Stock Guide'!U423)-1,"")</f>
        <v/>
      </c>
      <c r="AJ422" s="8" t="str">
        <f>IFERROR(RANK('Stock Guide'!V423,'Stock Guide'!V:V,0)+COUNTIF('Stock Guide'!$V$6:'Stock Guide'!V423,'Stock Guide'!V423)-1,"")</f>
        <v/>
      </c>
      <c r="AK422" s="8" t="str">
        <f>IFERROR(RANK('Stock Guide'!W423,'Stock Guide'!W:W,0)+COUNTIF('Stock Guide'!$W$6:'Stock Guide'!W423,'Stock Guide'!W423)-1,"")</f>
        <v/>
      </c>
      <c r="AL422" s="8">
        <f>IFERROR(RANK('Stock Guide'!J423,'Stock Guide'!J:J,0)+COUNTIF('Stock Guide'!$J$6:'Stock Guide'!J423,'Stock Guide'!J423)-1,"")</f>
        <v>72</v>
      </c>
      <c r="AM422" s="8">
        <f>IFERROR(RANK('Stock Guide'!K423,'Stock Guide'!K:K,0)+COUNTIF('Stock Guide'!$K$6:'Stock Guide'!K423,'Stock Guide'!K423)-1,"")</f>
        <v>68</v>
      </c>
      <c r="AN422" s="8" t="str">
        <f>IFERROR(RANK('Stock Guide'!L423,'Stock Guide'!L:L,0)+COUNTIF('Stock Guide'!$L$6:'Stock Guide'!L423,'Stock Guide'!L423)-1,"")</f>
        <v/>
      </c>
      <c r="AO422" s="8" t="str">
        <f>IFERROR(RANK('Stock Guide'!N423,'Stock Guide'!N:N,0)+COUNTIF('Stock Guide'!$N$6:'Stock Guide'!N423,'Stock Guide'!N423)-1,"")</f>
        <v/>
      </c>
      <c r="AP422" s="8" t="str">
        <f>IFERROR(RANK('Stock Guide'!P423,'Stock Guide'!P:P,0)+COUNTIF('Stock Guide'!$P$6:'Stock Guide'!P423,'Stock Guide'!P423)-1,"")</f>
        <v/>
      </c>
      <c r="AQ422" s="8" t="str">
        <f>IFERROR(RANK('Stock Guide'!W423,'Stock Guide'!W:W,1)+COUNTIF('Stock Guide'!$W$6:'Stock Guide'!W423,'Stock Guide'!W423)-1,"")</f>
        <v/>
      </c>
    </row>
    <row r="423" spans="32:43" ht="17.25" customHeight="1" x14ac:dyDescent="0.25">
      <c r="AF423" s="6"/>
      <c r="AG423" s="6"/>
      <c r="AH423" s="7"/>
      <c r="AI423" s="8" t="str">
        <f>IFERROR(RANK('Stock Guide'!U424,'Stock Guide'!U:U,0)+COUNTIF('Stock Guide'!$U$6:'Stock Guide'!U424,'Stock Guide'!U424)-1,"")</f>
        <v/>
      </c>
      <c r="AJ423" s="8" t="str">
        <f>IFERROR(RANK('Stock Guide'!V424,'Stock Guide'!V:V,0)+COUNTIF('Stock Guide'!$V$6:'Stock Guide'!V424,'Stock Guide'!V424)-1,"")</f>
        <v/>
      </c>
      <c r="AK423" s="8" t="str">
        <f>IFERROR(RANK('Stock Guide'!W424,'Stock Guide'!W:W,0)+COUNTIF('Stock Guide'!$W$6:'Stock Guide'!W424,'Stock Guide'!W424)-1,"")</f>
        <v/>
      </c>
      <c r="AL423" s="8">
        <f>IFERROR(RANK('Stock Guide'!J424,'Stock Guide'!J:J,0)+COUNTIF('Stock Guide'!$J$6:'Stock Guide'!J424,'Stock Guide'!J424)-1,"")</f>
        <v>72</v>
      </c>
      <c r="AM423" s="8">
        <f>IFERROR(RANK('Stock Guide'!K424,'Stock Guide'!K:K,0)+COUNTIF('Stock Guide'!$K$6:'Stock Guide'!K424,'Stock Guide'!K424)-1,"")</f>
        <v>68</v>
      </c>
      <c r="AN423" s="8" t="str">
        <f>IFERROR(RANK('Stock Guide'!L424,'Stock Guide'!L:L,0)+COUNTIF('Stock Guide'!$L$6:'Stock Guide'!L424,'Stock Guide'!L424)-1,"")</f>
        <v/>
      </c>
      <c r="AO423" s="8" t="str">
        <f>IFERROR(RANK('Stock Guide'!N424,'Stock Guide'!N:N,0)+COUNTIF('Stock Guide'!$N$6:'Stock Guide'!N424,'Stock Guide'!N424)-1,"")</f>
        <v/>
      </c>
      <c r="AP423" s="8" t="str">
        <f>IFERROR(RANK('Stock Guide'!P424,'Stock Guide'!P:P,0)+COUNTIF('Stock Guide'!$P$6:'Stock Guide'!P424,'Stock Guide'!P424)-1,"")</f>
        <v/>
      </c>
      <c r="AQ423" s="8" t="str">
        <f>IFERROR(RANK('Stock Guide'!W424,'Stock Guide'!W:W,1)+COUNTIF('Stock Guide'!$W$6:'Stock Guide'!W424,'Stock Guide'!W424)-1,"")</f>
        <v/>
      </c>
    </row>
    <row r="424" spans="32:43" ht="17.25" customHeight="1" x14ac:dyDescent="0.25">
      <c r="AF424" s="6"/>
      <c r="AG424" s="6"/>
      <c r="AH424" s="7"/>
      <c r="AI424" s="8" t="str">
        <f>IFERROR(RANK('Stock Guide'!U425,'Stock Guide'!U:U,0)+COUNTIF('Stock Guide'!$U$6:'Stock Guide'!U425,'Stock Guide'!U425)-1,"")</f>
        <v/>
      </c>
      <c r="AJ424" s="8" t="str">
        <f>IFERROR(RANK('Stock Guide'!V425,'Stock Guide'!V:V,0)+COUNTIF('Stock Guide'!$V$6:'Stock Guide'!V425,'Stock Guide'!V425)-1,"")</f>
        <v/>
      </c>
      <c r="AK424" s="8" t="str">
        <f>IFERROR(RANK('Stock Guide'!W425,'Stock Guide'!W:W,0)+COUNTIF('Stock Guide'!$W$6:'Stock Guide'!W425,'Stock Guide'!W425)-1,"")</f>
        <v/>
      </c>
      <c r="AL424" s="8">
        <f>IFERROR(RANK('Stock Guide'!J425,'Stock Guide'!J:J,0)+COUNTIF('Stock Guide'!$J$6:'Stock Guide'!J425,'Stock Guide'!J425)-1,"")</f>
        <v>72</v>
      </c>
      <c r="AM424" s="8">
        <f>IFERROR(RANK('Stock Guide'!K425,'Stock Guide'!K:K,0)+COUNTIF('Stock Guide'!$K$6:'Stock Guide'!K425,'Stock Guide'!K425)-1,"")</f>
        <v>68</v>
      </c>
      <c r="AN424" s="8" t="str">
        <f>IFERROR(RANK('Stock Guide'!L425,'Stock Guide'!L:L,0)+COUNTIF('Stock Guide'!$L$6:'Stock Guide'!L425,'Stock Guide'!L425)-1,"")</f>
        <v/>
      </c>
      <c r="AO424" s="8" t="str">
        <f>IFERROR(RANK('Stock Guide'!N425,'Stock Guide'!N:N,0)+COUNTIF('Stock Guide'!$N$6:'Stock Guide'!N425,'Stock Guide'!N425)-1,"")</f>
        <v/>
      </c>
      <c r="AP424" s="8" t="str">
        <f>IFERROR(RANK('Stock Guide'!P425,'Stock Guide'!P:P,0)+COUNTIF('Stock Guide'!$P$6:'Stock Guide'!P425,'Stock Guide'!P425)-1,"")</f>
        <v/>
      </c>
      <c r="AQ424" s="8" t="str">
        <f>IFERROR(RANK('Stock Guide'!W425,'Stock Guide'!W:W,1)+COUNTIF('Stock Guide'!$W$6:'Stock Guide'!W425,'Stock Guide'!W425)-1,"")</f>
        <v/>
      </c>
    </row>
    <row r="425" spans="32:43" ht="17.25" customHeight="1" x14ac:dyDescent="0.25">
      <c r="AF425" s="6"/>
      <c r="AG425" s="6"/>
      <c r="AH425" s="7"/>
      <c r="AI425" s="8" t="str">
        <f>IFERROR(RANK('Stock Guide'!U426,'Stock Guide'!U:U,0)+COUNTIF('Stock Guide'!$U$6:'Stock Guide'!U426,'Stock Guide'!U426)-1,"")</f>
        <v/>
      </c>
      <c r="AJ425" s="8" t="str">
        <f>IFERROR(RANK('Stock Guide'!V426,'Stock Guide'!V:V,0)+COUNTIF('Stock Guide'!$V$6:'Stock Guide'!V426,'Stock Guide'!V426)-1,"")</f>
        <v/>
      </c>
      <c r="AK425" s="8" t="str">
        <f>IFERROR(RANK('Stock Guide'!W426,'Stock Guide'!W:W,0)+COUNTIF('Stock Guide'!$W$6:'Stock Guide'!W426,'Stock Guide'!W426)-1,"")</f>
        <v/>
      </c>
      <c r="AL425" s="8">
        <f>IFERROR(RANK('Stock Guide'!J426,'Stock Guide'!J:J,0)+COUNTIF('Stock Guide'!$J$6:'Stock Guide'!J426,'Stock Guide'!J426)-1,"")</f>
        <v>72</v>
      </c>
      <c r="AM425" s="8">
        <f>IFERROR(RANK('Stock Guide'!K426,'Stock Guide'!K:K,0)+COUNTIF('Stock Guide'!$K$6:'Stock Guide'!K426,'Stock Guide'!K426)-1,"")</f>
        <v>68</v>
      </c>
      <c r="AN425" s="8" t="str">
        <f>IFERROR(RANK('Stock Guide'!L426,'Stock Guide'!L:L,0)+COUNTIF('Stock Guide'!$L$6:'Stock Guide'!L426,'Stock Guide'!L426)-1,"")</f>
        <v/>
      </c>
      <c r="AO425" s="8" t="str">
        <f>IFERROR(RANK('Stock Guide'!N426,'Stock Guide'!N:N,0)+COUNTIF('Stock Guide'!$N$6:'Stock Guide'!N426,'Stock Guide'!N426)-1,"")</f>
        <v/>
      </c>
      <c r="AP425" s="8" t="str">
        <f>IFERROR(RANK('Stock Guide'!P426,'Stock Guide'!P:P,0)+COUNTIF('Stock Guide'!$P$6:'Stock Guide'!P426,'Stock Guide'!P426)-1,"")</f>
        <v/>
      </c>
      <c r="AQ425" s="8" t="str">
        <f>IFERROR(RANK('Stock Guide'!W426,'Stock Guide'!W:W,1)+COUNTIF('Stock Guide'!$W$6:'Stock Guide'!W426,'Stock Guide'!W426)-1,"")</f>
        <v/>
      </c>
    </row>
    <row r="426" spans="32:43" ht="17.25" customHeight="1" x14ac:dyDescent="0.25">
      <c r="AF426" s="6"/>
      <c r="AG426" s="6"/>
      <c r="AH426" s="7"/>
      <c r="AI426" s="8" t="str">
        <f>IFERROR(RANK('Stock Guide'!U427,'Stock Guide'!U:U,0)+COUNTIF('Stock Guide'!$U$6:'Stock Guide'!U427,'Stock Guide'!U427)-1,"")</f>
        <v/>
      </c>
      <c r="AJ426" s="8" t="str">
        <f>IFERROR(RANK('Stock Guide'!V427,'Stock Guide'!V:V,0)+COUNTIF('Stock Guide'!$V$6:'Stock Guide'!V427,'Stock Guide'!V427)-1,"")</f>
        <v/>
      </c>
      <c r="AK426" s="8" t="str">
        <f>IFERROR(RANK('Stock Guide'!W427,'Stock Guide'!W:W,0)+COUNTIF('Stock Guide'!$W$6:'Stock Guide'!W427,'Stock Guide'!W427)-1,"")</f>
        <v/>
      </c>
      <c r="AL426" s="8">
        <f>IFERROR(RANK('Stock Guide'!J427,'Stock Guide'!J:J,0)+COUNTIF('Stock Guide'!$J$6:'Stock Guide'!J427,'Stock Guide'!J427)-1,"")</f>
        <v>72</v>
      </c>
      <c r="AM426" s="8">
        <f>IFERROR(RANK('Stock Guide'!K427,'Stock Guide'!K:K,0)+COUNTIF('Stock Guide'!$K$6:'Stock Guide'!K427,'Stock Guide'!K427)-1,"")</f>
        <v>68</v>
      </c>
      <c r="AN426" s="8" t="str">
        <f>IFERROR(RANK('Stock Guide'!L427,'Stock Guide'!L:L,0)+COUNTIF('Stock Guide'!$L$6:'Stock Guide'!L427,'Stock Guide'!L427)-1,"")</f>
        <v/>
      </c>
      <c r="AO426" s="8" t="str">
        <f>IFERROR(RANK('Stock Guide'!N427,'Stock Guide'!N:N,0)+COUNTIF('Stock Guide'!$N$6:'Stock Guide'!N427,'Stock Guide'!N427)-1,"")</f>
        <v/>
      </c>
      <c r="AP426" s="8" t="str">
        <f>IFERROR(RANK('Stock Guide'!P427,'Stock Guide'!P:P,0)+COUNTIF('Stock Guide'!$P$6:'Stock Guide'!P427,'Stock Guide'!P427)-1,"")</f>
        <v/>
      </c>
      <c r="AQ426" s="8" t="str">
        <f>IFERROR(RANK('Stock Guide'!W427,'Stock Guide'!W:W,1)+COUNTIF('Stock Guide'!$W$6:'Stock Guide'!W427,'Stock Guide'!W427)-1,"")</f>
        <v/>
      </c>
    </row>
    <row r="427" spans="32:43" ht="17.25" customHeight="1" x14ac:dyDescent="0.25">
      <c r="AF427" s="6"/>
      <c r="AG427" s="6"/>
      <c r="AH427" s="7"/>
      <c r="AI427" s="8" t="str">
        <f>IFERROR(RANK('Stock Guide'!U428,'Stock Guide'!U:U,0)+COUNTIF('Stock Guide'!$U$6:'Stock Guide'!U428,'Stock Guide'!U428)-1,"")</f>
        <v/>
      </c>
      <c r="AJ427" s="8" t="str">
        <f>IFERROR(RANK('Stock Guide'!V428,'Stock Guide'!V:V,0)+COUNTIF('Stock Guide'!$V$6:'Stock Guide'!V428,'Stock Guide'!V428)-1,"")</f>
        <v/>
      </c>
      <c r="AK427" s="8" t="str">
        <f>IFERROR(RANK('Stock Guide'!W428,'Stock Guide'!W:W,0)+COUNTIF('Stock Guide'!$W$6:'Stock Guide'!W428,'Stock Guide'!W428)-1,"")</f>
        <v/>
      </c>
      <c r="AL427" s="8">
        <f>IFERROR(RANK('Stock Guide'!J428,'Stock Guide'!J:J,0)+COUNTIF('Stock Guide'!$J$6:'Stock Guide'!J428,'Stock Guide'!J428)-1,"")</f>
        <v>72</v>
      </c>
      <c r="AM427" s="8">
        <f>IFERROR(RANK('Stock Guide'!K428,'Stock Guide'!K:K,0)+COUNTIF('Stock Guide'!$K$6:'Stock Guide'!K428,'Stock Guide'!K428)-1,"")</f>
        <v>68</v>
      </c>
      <c r="AN427" s="8" t="str">
        <f>IFERROR(RANK('Stock Guide'!L428,'Stock Guide'!L:L,0)+COUNTIF('Stock Guide'!$L$6:'Stock Guide'!L428,'Stock Guide'!L428)-1,"")</f>
        <v/>
      </c>
      <c r="AO427" s="8" t="str">
        <f>IFERROR(RANK('Stock Guide'!N428,'Stock Guide'!N:N,0)+COUNTIF('Stock Guide'!$N$6:'Stock Guide'!N428,'Stock Guide'!N428)-1,"")</f>
        <v/>
      </c>
      <c r="AP427" s="8" t="str">
        <f>IFERROR(RANK('Stock Guide'!P428,'Stock Guide'!P:P,0)+COUNTIF('Stock Guide'!$P$6:'Stock Guide'!P428,'Stock Guide'!P428)-1,"")</f>
        <v/>
      </c>
      <c r="AQ427" s="8" t="str">
        <f>IFERROR(RANK('Stock Guide'!W428,'Stock Guide'!W:W,1)+COUNTIF('Stock Guide'!$W$6:'Stock Guide'!W428,'Stock Guide'!W428)-1,"")</f>
        <v/>
      </c>
    </row>
    <row r="428" spans="32:43" ht="17.25" customHeight="1" x14ac:dyDescent="0.25">
      <c r="AF428" s="6"/>
      <c r="AG428" s="6"/>
      <c r="AH428" s="7"/>
      <c r="AI428" s="8" t="str">
        <f>IFERROR(RANK('Stock Guide'!U429,'Stock Guide'!U:U,0)+COUNTIF('Stock Guide'!$U$6:'Stock Guide'!U429,'Stock Guide'!U429)-1,"")</f>
        <v/>
      </c>
      <c r="AJ428" s="8" t="str">
        <f>IFERROR(RANK('Stock Guide'!V429,'Stock Guide'!V:V,0)+COUNTIF('Stock Guide'!$V$6:'Stock Guide'!V429,'Stock Guide'!V429)-1,"")</f>
        <v/>
      </c>
      <c r="AK428" s="8" t="str">
        <f>IFERROR(RANK('Stock Guide'!W429,'Stock Guide'!W:W,0)+COUNTIF('Stock Guide'!$W$6:'Stock Guide'!W429,'Stock Guide'!W429)-1,"")</f>
        <v/>
      </c>
      <c r="AL428" s="8">
        <f>IFERROR(RANK('Stock Guide'!J429,'Stock Guide'!J:J,0)+COUNTIF('Stock Guide'!$J$6:'Stock Guide'!J429,'Stock Guide'!J429)-1,"")</f>
        <v>72</v>
      </c>
      <c r="AM428" s="8">
        <f>IFERROR(RANK('Stock Guide'!K429,'Stock Guide'!K:K,0)+COUNTIF('Stock Guide'!$K$6:'Stock Guide'!K429,'Stock Guide'!K429)-1,"")</f>
        <v>68</v>
      </c>
      <c r="AN428" s="8" t="str">
        <f>IFERROR(RANK('Stock Guide'!L429,'Stock Guide'!L:L,0)+COUNTIF('Stock Guide'!$L$6:'Stock Guide'!L429,'Stock Guide'!L429)-1,"")</f>
        <v/>
      </c>
      <c r="AO428" s="8" t="str">
        <f>IFERROR(RANK('Stock Guide'!N429,'Stock Guide'!N:N,0)+COUNTIF('Stock Guide'!$N$6:'Stock Guide'!N429,'Stock Guide'!N429)-1,"")</f>
        <v/>
      </c>
      <c r="AP428" s="8" t="str">
        <f>IFERROR(RANK('Stock Guide'!P429,'Stock Guide'!P:P,0)+COUNTIF('Stock Guide'!$P$6:'Stock Guide'!P429,'Stock Guide'!P429)-1,"")</f>
        <v/>
      </c>
      <c r="AQ428" s="8" t="str">
        <f>IFERROR(RANK('Stock Guide'!W429,'Stock Guide'!W:W,1)+COUNTIF('Stock Guide'!$W$6:'Stock Guide'!W429,'Stock Guide'!W429)-1,"")</f>
        <v/>
      </c>
    </row>
    <row r="429" spans="32:43" ht="17.25" customHeight="1" x14ac:dyDescent="0.25">
      <c r="AF429" s="6"/>
      <c r="AG429" s="6"/>
      <c r="AH429" s="7"/>
      <c r="AI429" s="8" t="str">
        <f>IFERROR(RANK('Stock Guide'!U430,'Stock Guide'!U:U,0)+COUNTIF('Stock Guide'!$U$6:'Stock Guide'!U430,'Stock Guide'!U430)-1,"")</f>
        <v/>
      </c>
      <c r="AJ429" s="8" t="str">
        <f>IFERROR(RANK('Stock Guide'!V430,'Stock Guide'!V:V,0)+COUNTIF('Stock Guide'!$V$6:'Stock Guide'!V430,'Stock Guide'!V430)-1,"")</f>
        <v/>
      </c>
      <c r="AK429" s="8" t="str">
        <f>IFERROR(RANK('Stock Guide'!W430,'Stock Guide'!W:W,0)+COUNTIF('Stock Guide'!$W$6:'Stock Guide'!W430,'Stock Guide'!W430)-1,"")</f>
        <v/>
      </c>
      <c r="AL429" s="8">
        <f>IFERROR(RANK('Stock Guide'!J430,'Stock Guide'!J:J,0)+COUNTIF('Stock Guide'!$J$6:'Stock Guide'!J430,'Stock Guide'!J430)-1,"")</f>
        <v>72</v>
      </c>
      <c r="AM429" s="8">
        <f>IFERROR(RANK('Stock Guide'!K430,'Stock Guide'!K:K,0)+COUNTIF('Stock Guide'!$K$6:'Stock Guide'!K430,'Stock Guide'!K430)-1,"")</f>
        <v>68</v>
      </c>
      <c r="AN429" s="8" t="str">
        <f>IFERROR(RANK('Stock Guide'!L430,'Stock Guide'!L:L,0)+COUNTIF('Stock Guide'!$L$6:'Stock Guide'!L430,'Stock Guide'!L430)-1,"")</f>
        <v/>
      </c>
      <c r="AO429" s="8" t="str">
        <f>IFERROR(RANK('Stock Guide'!N430,'Stock Guide'!N:N,0)+COUNTIF('Stock Guide'!$N$6:'Stock Guide'!N430,'Stock Guide'!N430)-1,"")</f>
        <v/>
      </c>
      <c r="AP429" s="8" t="str">
        <f>IFERROR(RANK('Stock Guide'!P430,'Stock Guide'!P:P,0)+COUNTIF('Stock Guide'!$P$6:'Stock Guide'!P430,'Stock Guide'!P430)-1,"")</f>
        <v/>
      </c>
      <c r="AQ429" s="8" t="str">
        <f>IFERROR(RANK('Stock Guide'!W430,'Stock Guide'!W:W,1)+COUNTIF('Stock Guide'!$W$6:'Stock Guide'!W430,'Stock Guide'!W430)-1,"")</f>
        <v/>
      </c>
    </row>
    <row r="430" spans="32:43" ht="17.25" customHeight="1" x14ac:dyDescent="0.25">
      <c r="AF430" s="6"/>
      <c r="AG430" s="6"/>
      <c r="AH430" s="7"/>
      <c r="AI430" s="8" t="str">
        <f>IFERROR(RANK('Stock Guide'!U431,'Stock Guide'!U:U,0)+COUNTIF('Stock Guide'!$U$6:'Stock Guide'!U431,'Stock Guide'!U431)-1,"")</f>
        <v/>
      </c>
      <c r="AJ430" s="8" t="str">
        <f>IFERROR(RANK('Stock Guide'!V431,'Stock Guide'!V:V,0)+COUNTIF('Stock Guide'!$V$6:'Stock Guide'!V431,'Stock Guide'!V431)-1,"")</f>
        <v/>
      </c>
      <c r="AK430" s="8" t="str">
        <f>IFERROR(RANK('Stock Guide'!W431,'Stock Guide'!W:W,0)+COUNTIF('Stock Guide'!$W$6:'Stock Guide'!W431,'Stock Guide'!W431)-1,"")</f>
        <v/>
      </c>
      <c r="AL430" s="8">
        <f>IFERROR(RANK('Stock Guide'!J431,'Stock Guide'!J:J,0)+COUNTIF('Stock Guide'!$J$6:'Stock Guide'!J431,'Stock Guide'!J431)-1,"")</f>
        <v>72</v>
      </c>
      <c r="AM430" s="8">
        <f>IFERROR(RANK('Stock Guide'!K431,'Stock Guide'!K:K,0)+COUNTIF('Stock Guide'!$K$6:'Stock Guide'!K431,'Stock Guide'!K431)-1,"")</f>
        <v>68</v>
      </c>
      <c r="AN430" s="8" t="str">
        <f>IFERROR(RANK('Stock Guide'!L431,'Stock Guide'!L:L,0)+COUNTIF('Stock Guide'!$L$6:'Stock Guide'!L431,'Stock Guide'!L431)-1,"")</f>
        <v/>
      </c>
      <c r="AO430" s="8" t="str">
        <f>IFERROR(RANK('Stock Guide'!N431,'Stock Guide'!N:N,0)+COUNTIF('Stock Guide'!$N$6:'Stock Guide'!N431,'Stock Guide'!N431)-1,"")</f>
        <v/>
      </c>
      <c r="AP430" s="8" t="str">
        <f>IFERROR(RANK('Stock Guide'!P431,'Stock Guide'!P:P,0)+COUNTIF('Stock Guide'!$P$6:'Stock Guide'!P431,'Stock Guide'!P431)-1,"")</f>
        <v/>
      </c>
      <c r="AQ430" s="8" t="str">
        <f>IFERROR(RANK('Stock Guide'!W431,'Stock Guide'!W:W,1)+COUNTIF('Stock Guide'!$W$6:'Stock Guide'!W431,'Stock Guide'!W431)-1,"")</f>
        <v/>
      </c>
    </row>
    <row r="431" spans="32:43" ht="17.25" customHeight="1" x14ac:dyDescent="0.25">
      <c r="AF431" s="6"/>
      <c r="AG431" s="6"/>
      <c r="AH431" s="7"/>
      <c r="AI431" s="8" t="str">
        <f>IFERROR(RANK('Stock Guide'!U432,'Stock Guide'!U:U,0)+COUNTIF('Stock Guide'!$U$6:'Stock Guide'!U432,'Stock Guide'!U432)-1,"")</f>
        <v/>
      </c>
      <c r="AJ431" s="8" t="str">
        <f>IFERROR(RANK('Stock Guide'!V432,'Stock Guide'!V:V,0)+COUNTIF('Stock Guide'!$V$6:'Stock Guide'!V432,'Stock Guide'!V432)-1,"")</f>
        <v/>
      </c>
      <c r="AK431" s="8" t="str">
        <f>IFERROR(RANK('Stock Guide'!W432,'Stock Guide'!W:W,0)+COUNTIF('Stock Guide'!$W$6:'Stock Guide'!W432,'Stock Guide'!W432)-1,"")</f>
        <v/>
      </c>
      <c r="AL431" s="8">
        <f>IFERROR(RANK('Stock Guide'!J432,'Stock Guide'!J:J,0)+COUNTIF('Stock Guide'!$J$6:'Stock Guide'!J432,'Stock Guide'!J432)-1,"")</f>
        <v>72</v>
      </c>
      <c r="AM431" s="8">
        <f>IFERROR(RANK('Stock Guide'!K432,'Stock Guide'!K:K,0)+COUNTIF('Stock Guide'!$K$6:'Stock Guide'!K432,'Stock Guide'!K432)-1,"")</f>
        <v>68</v>
      </c>
      <c r="AN431" s="8" t="str">
        <f>IFERROR(RANK('Stock Guide'!L432,'Stock Guide'!L:L,0)+COUNTIF('Stock Guide'!$L$6:'Stock Guide'!L432,'Stock Guide'!L432)-1,"")</f>
        <v/>
      </c>
      <c r="AO431" s="8" t="str">
        <f>IFERROR(RANK('Stock Guide'!N432,'Stock Guide'!N:N,0)+COUNTIF('Stock Guide'!$N$6:'Stock Guide'!N432,'Stock Guide'!N432)-1,"")</f>
        <v/>
      </c>
      <c r="AP431" s="8" t="str">
        <f>IFERROR(RANK('Stock Guide'!P432,'Stock Guide'!P:P,0)+COUNTIF('Stock Guide'!$P$6:'Stock Guide'!P432,'Stock Guide'!P432)-1,"")</f>
        <v/>
      </c>
      <c r="AQ431" s="8" t="str">
        <f>IFERROR(RANK('Stock Guide'!W432,'Stock Guide'!W:W,1)+COUNTIF('Stock Guide'!$W$6:'Stock Guide'!W432,'Stock Guide'!W432)-1,"")</f>
        <v/>
      </c>
    </row>
    <row r="432" spans="32:43" ht="17.25" customHeight="1" x14ac:dyDescent="0.25">
      <c r="AF432" s="6"/>
      <c r="AG432" s="6"/>
      <c r="AH432" s="7"/>
      <c r="AI432" s="8" t="str">
        <f>IFERROR(RANK('Stock Guide'!U433,'Stock Guide'!U:U,0)+COUNTIF('Stock Guide'!$U$6:'Stock Guide'!U433,'Stock Guide'!U433)-1,"")</f>
        <v/>
      </c>
      <c r="AJ432" s="8" t="str">
        <f>IFERROR(RANK('Stock Guide'!V433,'Stock Guide'!V:V,0)+COUNTIF('Stock Guide'!$V$6:'Stock Guide'!V433,'Stock Guide'!V433)-1,"")</f>
        <v/>
      </c>
      <c r="AK432" s="8" t="str">
        <f>IFERROR(RANK('Stock Guide'!W433,'Stock Guide'!W:W,0)+COUNTIF('Stock Guide'!$W$6:'Stock Guide'!W433,'Stock Guide'!W433)-1,"")</f>
        <v/>
      </c>
      <c r="AL432" s="8">
        <f>IFERROR(RANK('Stock Guide'!J433,'Stock Guide'!J:J,0)+COUNTIF('Stock Guide'!$J$6:'Stock Guide'!J433,'Stock Guide'!J433)-1,"")</f>
        <v>72</v>
      </c>
      <c r="AM432" s="8">
        <f>IFERROR(RANK('Stock Guide'!K433,'Stock Guide'!K:K,0)+COUNTIF('Stock Guide'!$K$6:'Stock Guide'!K433,'Stock Guide'!K433)-1,"")</f>
        <v>68</v>
      </c>
      <c r="AN432" s="8" t="str">
        <f>IFERROR(RANK('Stock Guide'!L433,'Stock Guide'!L:L,0)+COUNTIF('Stock Guide'!$L$6:'Stock Guide'!L433,'Stock Guide'!L433)-1,"")</f>
        <v/>
      </c>
      <c r="AO432" s="8" t="str">
        <f>IFERROR(RANK('Stock Guide'!N433,'Stock Guide'!N:N,0)+COUNTIF('Stock Guide'!$N$6:'Stock Guide'!N433,'Stock Guide'!N433)-1,"")</f>
        <v/>
      </c>
      <c r="AP432" s="8" t="str">
        <f>IFERROR(RANK('Stock Guide'!P433,'Stock Guide'!P:P,0)+COUNTIF('Stock Guide'!$P$6:'Stock Guide'!P433,'Stock Guide'!P433)-1,"")</f>
        <v/>
      </c>
      <c r="AQ432" s="8" t="str">
        <f>IFERROR(RANK('Stock Guide'!W433,'Stock Guide'!W:W,1)+COUNTIF('Stock Guide'!$W$6:'Stock Guide'!W433,'Stock Guide'!W433)-1,"")</f>
        <v/>
      </c>
    </row>
    <row r="433" spans="32:43" ht="17.25" customHeight="1" x14ac:dyDescent="0.25">
      <c r="AF433" s="6"/>
      <c r="AG433" s="6"/>
      <c r="AH433" s="7"/>
      <c r="AI433" s="8" t="str">
        <f>IFERROR(RANK('Stock Guide'!U434,'Stock Guide'!U:U,0)+COUNTIF('Stock Guide'!$U$6:'Stock Guide'!U434,'Stock Guide'!U434)-1,"")</f>
        <v/>
      </c>
      <c r="AJ433" s="8" t="str">
        <f>IFERROR(RANK('Stock Guide'!V434,'Stock Guide'!V:V,0)+COUNTIF('Stock Guide'!$V$6:'Stock Guide'!V434,'Stock Guide'!V434)-1,"")</f>
        <v/>
      </c>
      <c r="AK433" s="8" t="str">
        <f>IFERROR(RANK('Stock Guide'!W434,'Stock Guide'!W:W,0)+COUNTIF('Stock Guide'!$W$6:'Stock Guide'!W434,'Stock Guide'!W434)-1,"")</f>
        <v/>
      </c>
      <c r="AL433" s="8">
        <f>IFERROR(RANK('Stock Guide'!J434,'Stock Guide'!J:J,0)+COUNTIF('Stock Guide'!$J$6:'Stock Guide'!J434,'Stock Guide'!J434)-1,"")</f>
        <v>72</v>
      </c>
      <c r="AM433" s="8">
        <f>IFERROR(RANK('Stock Guide'!K434,'Stock Guide'!K:K,0)+COUNTIF('Stock Guide'!$K$6:'Stock Guide'!K434,'Stock Guide'!K434)-1,"")</f>
        <v>68</v>
      </c>
      <c r="AN433" s="8" t="str">
        <f>IFERROR(RANK('Stock Guide'!L434,'Stock Guide'!L:L,0)+COUNTIF('Stock Guide'!$L$6:'Stock Guide'!L434,'Stock Guide'!L434)-1,"")</f>
        <v/>
      </c>
      <c r="AO433" s="8" t="str">
        <f>IFERROR(RANK('Stock Guide'!N434,'Stock Guide'!N:N,0)+COUNTIF('Stock Guide'!$N$6:'Stock Guide'!N434,'Stock Guide'!N434)-1,"")</f>
        <v/>
      </c>
      <c r="AP433" s="8" t="str">
        <f>IFERROR(RANK('Stock Guide'!P434,'Stock Guide'!P:P,0)+COUNTIF('Stock Guide'!$P$6:'Stock Guide'!P434,'Stock Guide'!P434)-1,"")</f>
        <v/>
      </c>
      <c r="AQ433" s="8" t="str">
        <f>IFERROR(RANK('Stock Guide'!W434,'Stock Guide'!W:W,1)+COUNTIF('Stock Guide'!$W$6:'Stock Guide'!W434,'Stock Guide'!W434)-1,"")</f>
        <v/>
      </c>
    </row>
    <row r="434" spans="32:43" ht="17.25" customHeight="1" x14ac:dyDescent="0.25">
      <c r="AF434" s="6"/>
      <c r="AG434" s="6"/>
      <c r="AH434" s="7"/>
      <c r="AI434" s="8" t="str">
        <f>IFERROR(RANK('Stock Guide'!U435,'Stock Guide'!U:U,0)+COUNTIF('Stock Guide'!$U$6:'Stock Guide'!U435,'Stock Guide'!U435)-1,"")</f>
        <v/>
      </c>
      <c r="AJ434" s="8" t="str">
        <f>IFERROR(RANK('Stock Guide'!V435,'Stock Guide'!V:V,0)+COUNTIF('Stock Guide'!$V$6:'Stock Guide'!V435,'Stock Guide'!V435)-1,"")</f>
        <v/>
      </c>
      <c r="AK434" s="8" t="str">
        <f>IFERROR(RANK('Stock Guide'!W435,'Stock Guide'!W:W,0)+COUNTIF('Stock Guide'!$W$6:'Stock Guide'!W435,'Stock Guide'!W435)-1,"")</f>
        <v/>
      </c>
      <c r="AL434" s="8">
        <f>IFERROR(RANK('Stock Guide'!J435,'Stock Guide'!J:J,0)+COUNTIF('Stock Guide'!$J$6:'Stock Guide'!J435,'Stock Guide'!J435)-1,"")</f>
        <v>72</v>
      </c>
      <c r="AM434" s="8">
        <f>IFERROR(RANK('Stock Guide'!K435,'Stock Guide'!K:K,0)+COUNTIF('Stock Guide'!$K$6:'Stock Guide'!K435,'Stock Guide'!K435)-1,"")</f>
        <v>68</v>
      </c>
      <c r="AN434" s="8" t="str">
        <f>IFERROR(RANK('Stock Guide'!L435,'Stock Guide'!L:L,0)+COUNTIF('Stock Guide'!$L$6:'Stock Guide'!L435,'Stock Guide'!L435)-1,"")</f>
        <v/>
      </c>
      <c r="AO434" s="8" t="str">
        <f>IFERROR(RANK('Stock Guide'!N435,'Stock Guide'!N:N,0)+COUNTIF('Stock Guide'!$N$6:'Stock Guide'!N435,'Stock Guide'!N435)-1,"")</f>
        <v/>
      </c>
      <c r="AP434" s="8" t="str">
        <f>IFERROR(RANK('Stock Guide'!P435,'Stock Guide'!P:P,0)+COUNTIF('Stock Guide'!$P$6:'Stock Guide'!P435,'Stock Guide'!P435)-1,"")</f>
        <v/>
      </c>
      <c r="AQ434" s="8" t="str">
        <f>IFERROR(RANK('Stock Guide'!W435,'Stock Guide'!W:W,1)+COUNTIF('Stock Guide'!$W$6:'Stock Guide'!W435,'Stock Guide'!W435)-1,"")</f>
        <v/>
      </c>
    </row>
    <row r="435" spans="32:43" ht="17.25" customHeight="1" x14ac:dyDescent="0.25">
      <c r="AF435" s="6"/>
      <c r="AG435" s="6"/>
      <c r="AH435" s="7"/>
      <c r="AI435" s="8" t="str">
        <f>IFERROR(RANK('Stock Guide'!U436,'Stock Guide'!U:U,0)+COUNTIF('Stock Guide'!$U$6:'Stock Guide'!U436,'Stock Guide'!U436)-1,"")</f>
        <v/>
      </c>
      <c r="AJ435" s="8" t="str">
        <f>IFERROR(RANK('Stock Guide'!V436,'Stock Guide'!V:V,0)+COUNTIF('Stock Guide'!$V$6:'Stock Guide'!V436,'Stock Guide'!V436)-1,"")</f>
        <v/>
      </c>
      <c r="AK435" s="8" t="str">
        <f>IFERROR(RANK('Stock Guide'!W436,'Stock Guide'!W:W,0)+COUNTIF('Stock Guide'!$W$6:'Stock Guide'!W436,'Stock Guide'!W436)-1,"")</f>
        <v/>
      </c>
      <c r="AL435" s="8">
        <f>IFERROR(RANK('Stock Guide'!J436,'Stock Guide'!J:J,0)+COUNTIF('Stock Guide'!$J$6:'Stock Guide'!J436,'Stock Guide'!J436)-1,"")</f>
        <v>72</v>
      </c>
      <c r="AM435" s="8">
        <f>IFERROR(RANK('Stock Guide'!K436,'Stock Guide'!K:K,0)+COUNTIF('Stock Guide'!$K$6:'Stock Guide'!K436,'Stock Guide'!K436)-1,"")</f>
        <v>68</v>
      </c>
      <c r="AN435" s="8" t="str">
        <f>IFERROR(RANK('Stock Guide'!L436,'Stock Guide'!L:L,0)+COUNTIF('Stock Guide'!$L$6:'Stock Guide'!L436,'Stock Guide'!L436)-1,"")</f>
        <v/>
      </c>
      <c r="AO435" s="8" t="str">
        <f>IFERROR(RANK('Stock Guide'!N436,'Stock Guide'!N:N,0)+COUNTIF('Stock Guide'!$N$6:'Stock Guide'!N436,'Stock Guide'!N436)-1,"")</f>
        <v/>
      </c>
      <c r="AP435" s="8" t="str">
        <f>IFERROR(RANK('Stock Guide'!P436,'Stock Guide'!P:P,0)+COUNTIF('Stock Guide'!$P$6:'Stock Guide'!P436,'Stock Guide'!P436)-1,"")</f>
        <v/>
      </c>
      <c r="AQ435" s="8" t="str">
        <f>IFERROR(RANK('Stock Guide'!W436,'Stock Guide'!W:W,1)+COUNTIF('Stock Guide'!$W$6:'Stock Guide'!W436,'Stock Guide'!W436)-1,"")</f>
        <v/>
      </c>
    </row>
    <row r="436" spans="32:43" ht="17.25" customHeight="1" x14ac:dyDescent="0.25">
      <c r="AF436" s="6"/>
      <c r="AG436" s="6"/>
      <c r="AH436" s="7"/>
      <c r="AI436" s="8" t="str">
        <f>IFERROR(RANK('Stock Guide'!U437,'Stock Guide'!U:U,0)+COUNTIF('Stock Guide'!$U$6:'Stock Guide'!U437,'Stock Guide'!U437)-1,"")</f>
        <v/>
      </c>
      <c r="AJ436" s="8" t="str">
        <f>IFERROR(RANK('Stock Guide'!V437,'Stock Guide'!V:V,0)+COUNTIF('Stock Guide'!$V$6:'Stock Guide'!V437,'Stock Guide'!V437)-1,"")</f>
        <v/>
      </c>
      <c r="AK436" s="8" t="str">
        <f>IFERROR(RANK('Stock Guide'!W437,'Stock Guide'!W:W,0)+COUNTIF('Stock Guide'!$W$6:'Stock Guide'!W437,'Stock Guide'!W437)-1,"")</f>
        <v/>
      </c>
      <c r="AL436" s="8">
        <f>IFERROR(RANK('Stock Guide'!J437,'Stock Guide'!J:J,0)+COUNTIF('Stock Guide'!$J$6:'Stock Guide'!J437,'Stock Guide'!J437)-1,"")</f>
        <v>72</v>
      </c>
      <c r="AM436" s="8">
        <f>IFERROR(RANK('Stock Guide'!K437,'Stock Guide'!K:K,0)+COUNTIF('Stock Guide'!$K$6:'Stock Guide'!K437,'Stock Guide'!K437)-1,"")</f>
        <v>68</v>
      </c>
      <c r="AN436" s="8" t="str">
        <f>IFERROR(RANK('Stock Guide'!L437,'Stock Guide'!L:L,0)+COUNTIF('Stock Guide'!$L$6:'Stock Guide'!L437,'Stock Guide'!L437)-1,"")</f>
        <v/>
      </c>
      <c r="AO436" s="8" t="str">
        <f>IFERROR(RANK('Stock Guide'!N437,'Stock Guide'!N:N,0)+COUNTIF('Stock Guide'!$N$6:'Stock Guide'!N437,'Stock Guide'!N437)-1,"")</f>
        <v/>
      </c>
      <c r="AP436" s="8" t="str">
        <f>IFERROR(RANK('Stock Guide'!P437,'Stock Guide'!P:P,0)+COUNTIF('Stock Guide'!$P$6:'Stock Guide'!P437,'Stock Guide'!P437)-1,"")</f>
        <v/>
      </c>
      <c r="AQ436" s="8" t="str">
        <f>IFERROR(RANK('Stock Guide'!W437,'Stock Guide'!W:W,1)+COUNTIF('Stock Guide'!$W$6:'Stock Guide'!W437,'Stock Guide'!W437)-1,"")</f>
        <v/>
      </c>
    </row>
    <row r="437" spans="32:43" ht="17.25" customHeight="1" x14ac:dyDescent="0.25">
      <c r="AF437" s="6"/>
      <c r="AG437" s="6"/>
      <c r="AH437" s="7"/>
      <c r="AI437" s="8" t="str">
        <f>IFERROR(RANK('Stock Guide'!U438,'Stock Guide'!U:U,0)+COUNTIF('Stock Guide'!$U$6:'Stock Guide'!U438,'Stock Guide'!U438)-1,"")</f>
        <v/>
      </c>
      <c r="AJ437" s="8" t="str">
        <f>IFERROR(RANK('Stock Guide'!V438,'Stock Guide'!V:V,0)+COUNTIF('Stock Guide'!$V$6:'Stock Guide'!V438,'Stock Guide'!V438)-1,"")</f>
        <v/>
      </c>
      <c r="AK437" s="8" t="str">
        <f>IFERROR(RANK('Stock Guide'!W438,'Stock Guide'!W:W,0)+COUNTIF('Stock Guide'!$W$6:'Stock Guide'!W438,'Stock Guide'!W438)-1,"")</f>
        <v/>
      </c>
      <c r="AL437" s="8">
        <f>IFERROR(RANK('Stock Guide'!J438,'Stock Guide'!J:J,0)+COUNTIF('Stock Guide'!$J$6:'Stock Guide'!J438,'Stock Guide'!J438)-1,"")</f>
        <v>72</v>
      </c>
      <c r="AM437" s="8">
        <f>IFERROR(RANK('Stock Guide'!K438,'Stock Guide'!K:K,0)+COUNTIF('Stock Guide'!$K$6:'Stock Guide'!K438,'Stock Guide'!K438)-1,"")</f>
        <v>68</v>
      </c>
      <c r="AN437" s="8" t="str">
        <f>IFERROR(RANK('Stock Guide'!L438,'Stock Guide'!L:L,0)+COUNTIF('Stock Guide'!$L$6:'Stock Guide'!L438,'Stock Guide'!L438)-1,"")</f>
        <v/>
      </c>
      <c r="AO437" s="8" t="str">
        <f>IFERROR(RANK('Stock Guide'!N438,'Stock Guide'!N:N,0)+COUNTIF('Stock Guide'!$N$6:'Stock Guide'!N438,'Stock Guide'!N438)-1,"")</f>
        <v/>
      </c>
      <c r="AP437" s="8" t="str">
        <f>IFERROR(RANK('Stock Guide'!P438,'Stock Guide'!P:P,0)+COUNTIF('Stock Guide'!$P$6:'Stock Guide'!P438,'Stock Guide'!P438)-1,"")</f>
        <v/>
      </c>
      <c r="AQ437" s="8" t="str">
        <f>IFERROR(RANK('Stock Guide'!W438,'Stock Guide'!W:W,1)+COUNTIF('Stock Guide'!$W$6:'Stock Guide'!W438,'Stock Guide'!W438)-1,"")</f>
        <v/>
      </c>
    </row>
    <row r="438" spans="32:43" ht="17.25" customHeight="1" x14ac:dyDescent="0.25">
      <c r="AF438" s="6"/>
      <c r="AG438" s="6"/>
      <c r="AH438" s="7"/>
      <c r="AI438" s="8" t="str">
        <f>IFERROR(RANK('Stock Guide'!U439,'Stock Guide'!U:U,0)+COUNTIF('Stock Guide'!$U$6:'Stock Guide'!U439,'Stock Guide'!U439)-1,"")</f>
        <v/>
      </c>
      <c r="AJ438" s="8" t="str">
        <f>IFERROR(RANK('Stock Guide'!V439,'Stock Guide'!V:V,0)+COUNTIF('Stock Guide'!$V$6:'Stock Guide'!V439,'Stock Guide'!V439)-1,"")</f>
        <v/>
      </c>
      <c r="AK438" s="8" t="str">
        <f>IFERROR(RANK('Stock Guide'!W439,'Stock Guide'!W:W,0)+COUNTIF('Stock Guide'!$W$6:'Stock Guide'!W439,'Stock Guide'!W439)-1,"")</f>
        <v/>
      </c>
      <c r="AL438" s="8">
        <f>IFERROR(RANK('Stock Guide'!J439,'Stock Guide'!J:J,0)+COUNTIF('Stock Guide'!$J$6:'Stock Guide'!J439,'Stock Guide'!J439)-1,"")</f>
        <v>72</v>
      </c>
      <c r="AM438" s="8">
        <f>IFERROR(RANK('Stock Guide'!K439,'Stock Guide'!K:K,0)+COUNTIF('Stock Guide'!$K$6:'Stock Guide'!K439,'Stock Guide'!K439)-1,"")</f>
        <v>68</v>
      </c>
      <c r="AN438" s="8" t="str">
        <f>IFERROR(RANK('Stock Guide'!L439,'Stock Guide'!L:L,0)+COUNTIF('Stock Guide'!$L$6:'Stock Guide'!L439,'Stock Guide'!L439)-1,"")</f>
        <v/>
      </c>
      <c r="AO438" s="8" t="str">
        <f>IFERROR(RANK('Stock Guide'!N439,'Stock Guide'!N:N,0)+COUNTIF('Stock Guide'!$N$6:'Stock Guide'!N439,'Stock Guide'!N439)-1,"")</f>
        <v/>
      </c>
      <c r="AP438" s="8" t="str">
        <f>IFERROR(RANK('Stock Guide'!P439,'Stock Guide'!P:P,0)+COUNTIF('Stock Guide'!$P$6:'Stock Guide'!P439,'Stock Guide'!P439)-1,"")</f>
        <v/>
      </c>
      <c r="AQ438" s="8" t="str">
        <f>IFERROR(RANK('Stock Guide'!W439,'Stock Guide'!W:W,1)+COUNTIF('Stock Guide'!$W$6:'Stock Guide'!W439,'Stock Guide'!W439)-1,"")</f>
        <v/>
      </c>
    </row>
    <row r="439" spans="32:43" ht="17.25" customHeight="1" x14ac:dyDescent="0.25">
      <c r="AF439" s="6"/>
      <c r="AG439" s="6"/>
      <c r="AH439" s="7"/>
      <c r="AI439" s="8" t="str">
        <f>IFERROR(RANK('Stock Guide'!U440,'Stock Guide'!U:U,0)+COUNTIF('Stock Guide'!$U$6:'Stock Guide'!U440,'Stock Guide'!U440)-1,"")</f>
        <v/>
      </c>
      <c r="AJ439" s="8" t="str">
        <f>IFERROR(RANK('Stock Guide'!V440,'Stock Guide'!V:V,0)+COUNTIF('Stock Guide'!$V$6:'Stock Guide'!V440,'Stock Guide'!V440)-1,"")</f>
        <v/>
      </c>
      <c r="AK439" s="8" t="str">
        <f>IFERROR(RANK('Stock Guide'!W440,'Stock Guide'!W:W,0)+COUNTIF('Stock Guide'!$W$6:'Stock Guide'!W440,'Stock Guide'!W440)-1,"")</f>
        <v/>
      </c>
      <c r="AL439" s="8">
        <f>IFERROR(RANK('Stock Guide'!J440,'Stock Guide'!J:J,0)+COUNTIF('Stock Guide'!$J$6:'Stock Guide'!J440,'Stock Guide'!J440)-1,"")</f>
        <v>72</v>
      </c>
      <c r="AM439" s="8">
        <f>IFERROR(RANK('Stock Guide'!K440,'Stock Guide'!K:K,0)+COUNTIF('Stock Guide'!$K$6:'Stock Guide'!K440,'Stock Guide'!K440)-1,"")</f>
        <v>68</v>
      </c>
      <c r="AN439" s="8" t="str">
        <f>IFERROR(RANK('Stock Guide'!L440,'Stock Guide'!L:L,0)+COUNTIF('Stock Guide'!$L$6:'Stock Guide'!L440,'Stock Guide'!L440)-1,"")</f>
        <v/>
      </c>
      <c r="AO439" s="8" t="str">
        <f>IFERROR(RANK('Stock Guide'!N440,'Stock Guide'!N:N,0)+COUNTIF('Stock Guide'!$N$6:'Stock Guide'!N440,'Stock Guide'!N440)-1,"")</f>
        <v/>
      </c>
      <c r="AP439" s="8" t="str">
        <f>IFERROR(RANK('Stock Guide'!P440,'Stock Guide'!P:P,0)+COUNTIF('Stock Guide'!$P$6:'Stock Guide'!P440,'Stock Guide'!P440)-1,"")</f>
        <v/>
      </c>
      <c r="AQ439" s="8" t="str">
        <f>IFERROR(RANK('Stock Guide'!W440,'Stock Guide'!W:W,1)+COUNTIF('Stock Guide'!$W$6:'Stock Guide'!W440,'Stock Guide'!W440)-1,"")</f>
        <v/>
      </c>
    </row>
    <row r="440" spans="32:43" ht="17.25" customHeight="1" x14ac:dyDescent="0.25">
      <c r="AF440" s="6"/>
      <c r="AG440" s="6"/>
      <c r="AH440" s="7"/>
      <c r="AI440" s="8" t="str">
        <f>IFERROR(RANK('Stock Guide'!U441,'Stock Guide'!U:U,0)+COUNTIF('Stock Guide'!$U$6:'Stock Guide'!U441,'Stock Guide'!U441)-1,"")</f>
        <v/>
      </c>
      <c r="AJ440" s="8" t="str">
        <f>IFERROR(RANK('Stock Guide'!V441,'Stock Guide'!V:V,0)+COUNTIF('Stock Guide'!$V$6:'Stock Guide'!V441,'Stock Guide'!V441)-1,"")</f>
        <v/>
      </c>
      <c r="AK440" s="8" t="str">
        <f>IFERROR(RANK('Stock Guide'!W441,'Stock Guide'!W:W,0)+COUNTIF('Stock Guide'!$W$6:'Stock Guide'!W441,'Stock Guide'!W441)-1,"")</f>
        <v/>
      </c>
      <c r="AL440" s="8">
        <f>IFERROR(RANK('Stock Guide'!J441,'Stock Guide'!J:J,0)+COUNTIF('Stock Guide'!$J$6:'Stock Guide'!J441,'Stock Guide'!J441)-1,"")</f>
        <v>72</v>
      </c>
      <c r="AM440" s="8">
        <f>IFERROR(RANK('Stock Guide'!K441,'Stock Guide'!K:K,0)+COUNTIF('Stock Guide'!$K$6:'Stock Guide'!K441,'Stock Guide'!K441)-1,"")</f>
        <v>68</v>
      </c>
      <c r="AN440" s="8" t="str">
        <f>IFERROR(RANK('Stock Guide'!L441,'Stock Guide'!L:L,0)+COUNTIF('Stock Guide'!$L$6:'Stock Guide'!L441,'Stock Guide'!L441)-1,"")</f>
        <v/>
      </c>
      <c r="AO440" s="8" t="str">
        <f>IFERROR(RANK('Stock Guide'!N441,'Stock Guide'!N:N,0)+COUNTIF('Stock Guide'!$N$6:'Stock Guide'!N441,'Stock Guide'!N441)-1,"")</f>
        <v/>
      </c>
      <c r="AP440" s="8" t="str">
        <f>IFERROR(RANK('Stock Guide'!P441,'Stock Guide'!P:P,0)+COUNTIF('Stock Guide'!$P$6:'Stock Guide'!P441,'Stock Guide'!P441)-1,"")</f>
        <v/>
      </c>
      <c r="AQ440" s="8" t="str">
        <f>IFERROR(RANK('Stock Guide'!W441,'Stock Guide'!W:W,1)+COUNTIF('Stock Guide'!$W$6:'Stock Guide'!W441,'Stock Guide'!W441)-1,"")</f>
        <v/>
      </c>
    </row>
    <row r="441" spans="32:43" ht="17.25" customHeight="1" x14ac:dyDescent="0.25">
      <c r="AF441" s="6"/>
      <c r="AG441" s="6"/>
      <c r="AH441" s="7"/>
      <c r="AI441" s="8" t="str">
        <f>IFERROR(RANK('Stock Guide'!U442,'Stock Guide'!U:U,0)+COUNTIF('Stock Guide'!$U$6:'Stock Guide'!U442,'Stock Guide'!U442)-1,"")</f>
        <v/>
      </c>
      <c r="AJ441" s="8" t="str">
        <f>IFERROR(RANK('Stock Guide'!V442,'Stock Guide'!V:V,0)+COUNTIF('Stock Guide'!$V$6:'Stock Guide'!V442,'Stock Guide'!V442)-1,"")</f>
        <v/>
      </c>
      <c r="AK441" s="8" t="str">
        <f>IFERROR(RANK('Stock Guide'!W442,'Stock Guide'!W:W,0)+COUNTIF('Stock Guide'!$W$6:'Stock Guide'!W442,'Stock Guide'!W442)-1,"")</f>
        <v/>
      </c>
      <c r="AL441" s="8">
        <f>IFERROR(RANK('Stock Guide'!J442,'Stock Guide'!J:J,0)+COUNTIF('Stock Guide'!$J$6:'Stock Guide'!J442,'Stock Guide'!J442)-1,"")</f>
        <v>72</v>
      </c>
      <c r="AM441" s="8">
        <f>IFERROR(RANK('Stock Guide'!K442,'Stock Guide'!K:K,0)+COUNTIF('Stock Guide'!$K$6:'Stock Guide'!K442,'Stock Guide'!K442)-1,"")</f>
        <v>68</v>
      </c>
      <c r="AN441" s="8" t="str">
        <f>IFERROR(RANK('Stock Guide'!L442,'Stock Guide'!L:L,0)+COUNTIF('Stock Guide'!$L$6:'Stock Guide'!L442,'Stock Guide'!L442)-1,"")</f>
        <v/>
      </c>
      <c r="AO441" s="8" t="str">
        <f>IFERROR(RANK('Stock Guide'!N442,'Stock Guide'!N:N,0)+COUNTIF('Stock Guide'!$N$6:'Stock Guide'!N442,'Stock Guide'!N442)-1,"")</f>
        <v/>
      </c>
      <c r="AP441" s="8" t="str">
        <f>IFERROR(RANK('Stock Guide'!P442,'Stock Guide'!P:P,0)+COUNTIF('Stock Guide'!$P$6:'Stock Guide'!P442,'Stock Guide'!P442)-1,"")</f>
        <v/>
      </c>
      <c r="AQ441" s="8" t="str">
        <f>IFERROR(RANK('Stock Guide'!W442,'Stock Guide'!W:W,1)+COUNTIF('Stock Guide'!$W$6:'Stock Guide'!W442,'Stock Guide'!W442)-1,"")</f>
        <v/>
      </c>
    </row>
    <row r="442" spans="32:43" ht="17.25" customHeight="1" x14ac:dyDescent="0.25">
      <c r="AF442" s="6"/>
      <c r="AG442" s="6"/>
      <c r="AH442" s="7"/>
      <c r="AI442" s="8" t="str">
        <f>IFERROR(RANK('Stock Guide'!U443,'Stock Guide'!U:U,0)+COUNTIF('Stock Guide'!$U$6:'Stock Guide'!U443,'Stock Guide'!U443)-1,"")</f>
        <v/>
      </c>
      <c r="AJ442" s="8" t="str">
        <f>IFERROR(RANK('Stock Guide'!V443,'Stock Guide'!V:V,0)+COUNTIF('Stock Guide'!$V$6:'Stock Guide'!V443,'Stock Guide'!V443)-1,"")</f>
        <v/>
      </c>
      <c r="AK442" s="8" t="str">
        <f>IFERROR(RANK('Stock Guide'!W443,'Stock Guide'!W:W,0)+COUNTIF('Stock Guide'!$W$6:'Stock Guide'!W443,'Stock Guide'!W443)-1,"")</f>
        <v/>
      </c>
      <c r="AL442" s="8">
        <f>IFERROR(RANK('Stock Guide'!J443,'Stock Guide'!J:J,0)+COUNTIF('Stock Guide'!$J$6:'Stock Guide'!J443,'Stock Guide'!J443)-1,"")</f>
        <v>72</v>
      </c>
      <c r="AM442" s="8">
        <f>IFERROR(RANK('Stock Guide'!K443,'Stock Guide'!K:K,0)+COUNTIF('Stock Guide'!$K$6:'Stock Guide'!K443,'Stock Guide'!K443)-1,"")</f>
        <v>68</v>
      </c>
      <c r="AN442" s="8" t="str">
        <f>IFERROR(RANK('Stock Guide'!L443,'Stock Guide'!L:L,0)+COUNTIF('Stock Guide'!$L$6:'Stock Guide'!L443,'Stock Guide'!L443)-1,"")</f>
        <v/>
      </c>
      <c r="AO442" s="8" t="str">
        <f>IFERROR(RANK('Stock Guide'!N443,'Stock Guide'!N:N,0)+COUNTIF('Stock Guide'!$N$6:'Stock Guide'!N443,'Stock Guide'!N443)-1,"")</f>
        <v/>
      </c>
      <c r="AP442" s="8" t="str">
        <f>IFERROR(RANK('Stock Guide'!P443,'Stock Guide'!P:P,0)+COUNTIF('Stock Guide'!$P$6:'Stock Guide'!P443,'Stock Guide'!P443)-1,"")</f>
        <v/>
      </c>
      <c r="AQ442" s="8" t="str">
        <f>IFERROR(RANK('Stock Guide'!W443,'Stock Guide'!W:W,1)+COUNTIF('Stock Guide'!$W$6:'Stock Guide'!W443,'Stock Guide'!W443)-1,"")</f>
        <v/>
      </c>
    </row>
    <row r="443" spans="32:43" ht="17.25" customHeight="1" x14ac:dyDescent="0.25">
      <c r="AF443" s="6"/>
      <c r="AG443" s="6"/>
      <c r="AH443" s="7"/>
      <c r="AI443" s="8" t="str">
        <f>IFERROR(RANK('Stock Guide'!U444,'Stock Guide'!U:U,0)+COUNTIF('Stock Guide'!$U$6:'Stock Guide'!U444,'Stock Guide'!U444)-1,"")</f>
        <v/>
      </c>
      <c r="AJ443" s="8" t="str">
        <f>IFERROR(RANK('Stock Guide'!V444,'Stock Guide'!V:V,0)+COUNTIF('Stock Guide'!$V$6:'Stock Guide'!V444,'Stock Guide'!V444)-1,"")</f>
        <v/>
      </c>
      <c r="AK443" s="8" t="str">
        <f>IFERROR(RANK('Stock Guide'!W444,'Stock Guide'!W:W,0)+COUNTIF('Stock Guide'!$W$6:'Stock Guide'!W444,'Stock Guide'!W444)-1,"")</f>
        <v/>
      </c>
      <c r="AL443" s="8">
        <f>IFERROR(RANK('Stock Guide'!J444,'Stock Guide'!J:J,0)+COUNTIF('Stock Guide'!$J$6:'Stock Guide'!J444,'Stock Guide'!J444)-1,"")</f>
        <v>72</v>
      </c>
      <c r="AM443" s="8">
        <f>IFERROR(RANK('Stock Guide'!K444,'Stock Guide'!K:K,0)+COUNTIF('Stock Guide'!$K$6:'Stock Guide'!K444,'Stock Guide'!K444)-1,"")</f>
        <v>68</v>
      </c>
      <c r="AN443" s="8" t="str">
        <f>IFERROR(RANK('Stock Guide'!L444,'Stock Guide'!L:L,0)+COUNTIF('Stock Guide'!$L$6:'Stock Guide'!L444,'Stock Guide'!L444)-1,"")</f>
        <v/>
      </c>
      <c r="AO443" s="8" t="str">
        <f>IFERROR(RANK('Stock Guide'!N444,'Stock Guide'!N:N,0)+COUNTIF('Stock Guide'!$N$6:'Stock Guide'!N444,'Stock Guide'!N444)-1,"")</f>
        <v/>
      </c>
      <c r="AP443" s="8" t="str">
        <f>IFERROR(RANK('Stock Guide'!P444,'Stock Guide'!P:P,0)+COUNTIF('Stock Guide'!$P$6:'Stock Guide'!P444,'Stock Guide'!P444)-1,"")</f>
        <v/>
      </c>
      <c r="AQ443" s="8" t="str">
        <f>IFERROR(RANK('Stock Guide'!W444,'Stock Guide'!W:W,1)+COUNTIF('Stock Guide'!$W$6:'Stock Guide'!W444,'Stock Guide'!W444)-1,"")</f>
        <v/>
      </c>
    </row>
    <row r="444" spans="32:43" ht="17.25" customHeight="1" x14ac:dyDescent="0.25">
      <c r="AF444" s="6"/>
      <c r="AG444" s="6"/>
      <c r="AH444" s="7"/>
      <c r="AI444" s="8" t="str">
        <f>IFERROR(RANK('Stock Guide'!U445,'Stock Guide'!U:U,0)+COUNTIF('Stock Guide'!$U$6:'Stock Guide'!U445,'Stock Guide'!U445)-1,"")</f>
        <v/>
      </c>
      <c r="AJ444" s="8" t="str">
        <f>IFERROR(RANK('Stock Guide'!V445,'Stock Guide'!V:V,0)+COUNTIF('Stock Guide'!$V$6:'Stock Guide'!V445,'Stock Guide'!V445)-1,"")</f>
        <v/>
      </c>
      <c r="AK444" s="8" t="str">
        <f>IFERROR(RANK('Stock Guide'!W445,'Stock Guide'!W:W,0)+COUNTIF('Stock Guide'!$W$6:'Stock Guide'!W445,'Stock Guide'!W445)-1,"")</f>
        <v/>
      </c>
      <c r="AL444" s="8">
        <f>IFERROR(RANK('Stock Guide'!J445,'Stock Guide'!J:J,0)+COUNTIF('Stock Guide'!$J$6:'Stock Guide'!J445,'Stock Guide'!J445)-1,"")</f>
        <v>72</v>
      </c>
      <c r="AM444" s="8">
        <f>IFERROR(RANK('Stock Guide'!K445,'Stock Guide'!K:K,0)+COUNTIF('Stock Guide'!$K$6:'Stock Guide'!K445,'Stock Guide'!K445)-1,"")</f>
        <v>68</v>
      </c>
      <c r="AN444" s="8" t="str">
        <f>IFERROR(RANK('Stock Guide'!L445,'Stock Guide'!L:L,0)+COUNTIF('Stock Guide'!$L$6:'Stock Guide'!L445,'Stock Guide'!L445)-1,"")</f>
        <v/>
      </c>
      <c r="AO444" s="8" t="str">
        <f>IFERROR(RANK('Stock Guide'!N445,'Stock Guide'!N:N,0)+COUNTIF('Stock Guide'!$N$6:'Stock Guide'!N445,'Stock Guide'!N445)-1,"")</f>
        <v/>
      </c>
      <c r="AP444" s="8" t="str">
        <f>IFERROR(RANK('Stock Guide'!P445,'Stock Guide'!P:P,0)+COUNTIF('Stock Guide'!$P$6:'Stock Guide'!P445,'Stock Guide'!P445)-1,"")</f>
        <v/>
      </c>
      <c r="AQ444" s="8" t="str">
        <f>IFERROR(RANK('Stock Guide'!W445,'Stock Guide'!W:W,1)+COUNTIF('Stock Guide'!$W$6:'Stock Guide'!W445,'Stock Guide'!W445)-1,"")</f>
        <v/>
      </c>
    </row>
    <row r="445" spans="32:43" ht="17.25" customHeight="1" x14ac:dyDescent="0.25">
      <c r="AF445" s="6"/>
      <c r="AG445" s="6"/>
      <c r="AH445" s="7"/>
      <c r="AI445" s="8" t="str">
        <f>IFERROR(RANK('Stock Guide'!U446,'Stock Guide'!U:U,0)+COUNTIF('Stock Guide'!$U$6:'Stock Guide'!U446,'Stock Guide'!U446)-1,"")</f>
        <v/>
      </c>
      <c r="AJ445" s="8" t="str">
        <f>IFERROR(RANK('Stock Guide'!V446,'Stock Guide'!V:V,0)+COUNTIF('Stock Guide'!$V$6:'Stock Guide'!V446,'Stock Guide'!V446)-1,"")</f>
        <v/>
      </c>
      <c r="AK445" s="8" t="str">
        <f>IFERROR(RANK('Stock Guide'!W446,'Stock Guide'!W:W,0)+COUNTIF('Stock Guide'!$W$6:'Stock Guide'!W446,'Stock Guide'!W446)-1,"")</f>
        <v/>
      </c>
      <c r="AL445" s="8">
        <f>IFERROR(RANK('Stock Guide'!J446,'Stock Guide'!J:J,0)+COUNTIF('Stock Guide'!$J$6:'Stock Guide'!J446,'Stock Guide'!J446)-1,"")</f>
        <v>72</v>
      </c>
      <c r="AM445" s="8">
        <f>IFERROR(RANK('Stock Guide'!K446,'Stock Guide'!K:K,0)+COUNTIF('Stock Guide'!$K$6:'Stock Guide'!K446,'Stock Guide'!K446)-1,"")</f>
        <v>68</v>
      </c>
      <c r="AN445" s="8" t="str">
        <f>IFERROR(RANK('Stock Guide'!L446,'Stock Guide'!L:L,0)+COUNTIF('Stock Guide'!$L$6:'Stock Guide'!L446,'Stock Guide'!L446)-1,"")</f>
        <v/>
      </c>
      <c r="AO445" s="8" t="str">
        <f>IFERROR(RANK('Stock Guide'!N446,'Stock Guide'!N:N,0)+COUNTIF('Stock Guide'!$N$6:'Stock Guide'!N446,'Stock Guide'!N446)-1,"")</f>
        <v/>
      </c>
      <c r="AP445" s="8" t="str">
        <f>IFERROR(RANK('Stock Guide'!P446,'Stock Guide'!P:P,0)+COUNTIF('Stock Guide'!$P$6:'Stock Guide'!P446,'Stock Guide'!P446)-1,"")</f>
        <v/>
      </c>
      <c r="AQ445" s="8" t="str">
        <f>IFERROR(RANK('Stock Guide'!W446,'Stock Guide'!W:W,1)+COUNTIF('Stock Guide'!$W$6:'Stock Guide'!W446,'Stock Guide'!W446)-1,"")</f>
        <v/>
      </c>
    </row>
    <row r="446" spans="32:43" ht="17.25" customHeight="1" x14ac:dyDescent="0.25">
      <c r="AF446" s="6"/>
      <c r="AG446" s="6"/>
      <c r="AH446" s="7"/>
      <c r="AI446" s="8" t="str">
        <f>IFERROR(RANK('Stock Guide'!U447,'Stock Guide'!U:U,0)+COUNTIF('Stock Guide'!$U$6:'Stock Guide'!U447,'Stock Guide'!U447)-1,"")</f>
        <v/>
      </c>
      <c r="AJ446" s="8" t="str">
        <f>IFERROR(RANK('Stock Guide'!V447,'Stock Guide'!V:V,0)+COUNTIF('Stock Guide'!$V$6:'Stock Guide'!V447,'Stock Guide'!V447)-1,"")</f>
        <v/>
      </c>
      <c r="AK446" s="8" t="str">
        <f>IFERROR(RANK('Stock Guide'!W447,'Stock Guide'!W:W,0)+COUNTIF('Stock Guide'!$W$6:'Stock Guide'!W447,'Stock Guide'!W447)-1,"")</f>
        <v/>
      </c>
      <c r="AL446" s="8">
        <f>IFERROR(RANK('Stock Guide'!J447,'Stock Guide'!J:J,0)+COUNTIF('Stock Guide'!$J$6:'Stock Guide'!J447,'Stock Guide'!J447)-1,"")</f>
        <v>72</v>
      </c>
      <c r="AM446" s="8">
        <f>IFERROR(RANK('Stock Guide'!K447,'Stock Guide'!K:K,0)+COUNTIF('Stock Guide'!$K$6:'Stock Guide'!K447,'Stock Guide'!K447)-1,"")</f>
        <v>68</v>
      </c>
      <c r="AN446" s="8" t="str">
        <f>IFERROR(RANK('Stock Guide'!L447,'Stock Guide'!L:L,0)+COUNTIF('Stock Guide'!$L$6:'Stock Guide'!L447,'Stock Guide'!L447)-1,"")</f>
        <v/>
      </c>
      <c r="AO446" s="8" t="str">
        <f>IFERROR(RANK('Stock Guide'!N447,'Stock Guide'!N:N,0)+COUNTIF('Stock Guide'!$N$6:'Stock Guide'!N447,'Stock Guide'!N447)-1,"")</f>
        <v/>
      </c>
      <c r="AP446" s="8" t="str">
        <f>IFERROR(RANK('Stock Guide'!P447,'Stock Guide'!P:P,0)+COUNTIF('Stock Guide'!$P$6:'Stock Guide'!P447,'Stock Guide'!P447)-1,"")</f>
        <v/>
      </c>
      <c r="AQ446" s="8" t="str">
        <f>IFERROR(RANK('Stock Guide'!W447,'Stock Guide'!W:W,1)+COUNTIF('Stock Guide'!$W$6:'Stock Guide'!W447,'Stock Guide'!W447)-1,"")</f>
        <v/>
      </c>
    </row>
    <row r="447" spans="32:43" ht="17.25" customHeight="1" x14ac:dyDescent="0.25">
      <c r="AF447" s="6"/>
      <c r="AG447" s="6"/>
      <c r="AH447" s="7"/>
      <c r="AI447" s="8" t="str">
        <f>IFERROR(RANK('Stock Guide'!U448,'Stock Guide'!U:U,0)+COUNTIF('Stock Guide'!$U$6:'Stock Guide'!U448,'Stock Guide'!U448)-1,"")</f>
        <v/>
      </c>
      <c r="AJ447" s="8" t="str">
        <f>IFERROR(RANK('Stock Guide'!V448,'Stock Guide'!V:V,0)+COUNTIF('Stock Guide'!$V$6:'Stock Guide'!V448,'Stock Guide'!V448)-1,"")</f>
        <v/>
      </c>
      <c r="AK447" s="8" t="str">
        <f>IFERROR(RANK('Stock Guide'!W448,'Stock Guide'!W:W,0)+COUNTIF('Stock Guide'!$W$6:'Stock Guide'!W448,'Stock Guide'!W448)-1,"")</f>
        <v/>
      </c>
      <c r="AL447" s="8">
        <f>IFERROR(RANK('Stock Guide'!J448,'Stock Guide'!J:J,0)+COUNTIF('Stock Guide'!$J$6:'Stock Guide'!J448,'Stock Guide'!J448)-1,"")</f>
        <v>72</v>
      </c>
      <c r="AM447" s="8">
        <f>IFERROR(RANK('Stock Guide'!K448,'Stock Guide'!K:K,0)+COUNTIF('Stock Guide'!$K$6:'Stock Guide'!K448,'Stock Guide'!K448)-1,"")</f>
        <v>68</v>
      </c>
      <c r="AN447" s="8" t="str">
        <f>IFERROR(RANK('Stock Guide'!L448,'Stock Guide'!L:L,0)+COUNTIF('Stock Guide'!$L$6:'Stock Guide'!L448,'Stock Guide'!L448)-1,"")</f>
        <v/>
      </c>
      <c r="AO447" s="8" t="str">
        <f>IFERROR(RANK('Stock Guide'!N448,'Stock Guide'!N:N,0)+COUNTIF('Stock Guide'!$N$6:'Stock Guide'!N448,'Stock Guide'!N448)-1,"")</f>
        <v/>
      </c>
      <c r="AP447" s="8" t="str">
        <f>IFERROR(RANK('Stock Guide'!P448,'Stock Guide'!P:P,0)+COUNTIF('Stock Guide'!$P$6:'Stock Guide'!P448,'Stock Guide'!P448)-1,"")</f>
        <v/>
      </c>
      <c r="AQ447" s="8" t="str">
        <f>IFERROR(RANK('Stock Guide'!W448,'Stock Guide'!W:W,1)+COUNTIF('Stock Guide'!$W$6:'Stock Guide'!W448,'Stock Guide'!W448)-1,"")</f>
        <v/>
      </c>
    </row>
    <row r="448" spans="32:43" ht="17.25" customHeight="1" x14ac:dyDescent="0.25">
      <c r="AF448" s="6"/>
      <c r="AG448" s="6"/>
      <c r="AH448" s="7"/>
      <c r="AI448" s="8" t="str">
        <f>IFERROR(RANK('Stock Guide'!U449,'Stock Guide'!U:U,0)+COUNTIF('Stock Guide'!$U$6:'Stock Guide'!U449,'Stock Guide'!U449)-1,"")</f>
        <v/>
      </c>
      <c r="AJ448" s="8" t="str">
        <f>IFERROR(RANK('Stock Guide'!V449,'Stock Guide'!V:V,0)+COUNTIF('Stock Guide'!$V$6:'Stock Guide'!V449,'Stock Guide'!V449)-1,"")</f>
        <v/>
      </c>
      <c r="AK448" s="8" t="str">
        <f>IFERROR(RANK('Stock Guide'!W449,'Stock Guide'!W:W,0)+COUNTIF('Stock Guide'!$W$6:'Stock Guide'!W449,'Stock Guide'!W449)-1,"")</f>
        <v/>
      </c>
      <c r="AL448" s="8">
        <f>IFERROR(RANK('Stock Guide'!J449,'Stock Guide'!J:J,0)+COUNTIF('Stock Guide'!$J$6:'Stock Guide'!J449,'Stock Guide'!J449)-1,"")</f>
        <v>72</v>
      </c>
      <c r="AM448" s="8">
        <f>IFERROR(RANK('Stock Guide'!K449,'Stock Guide'!K:K,0)+COUNTIF('Stock Guide'!$K$6:'Stock Guide'!K449,'Stock Guide'!K449)-1,"")</f>
        <v>68</v>
      </c>
      <c r="AN448" s="8" t="str">
        <f>IFERROR(RANK('Stock Guide'!L449,'Stock Guide'!L:L,0)+COUNTIF('Stock Guide'!$L$6:'Stock Guide'!L449,'Stock Guide'!L449)-1,"")</f>
        <v/>
      </c>
      <c r="AO448" s="8" t="str">
        <f>IFERROR(RANK('Stock Guide'!N449,'Stock Guide'!N:N,0)+COUNTIF('Stock Guide'!$N$6:'Stock Guide'!N449,'Stock Guide'!N449)-1,"")</f>
        <v/>
      </c>
      <c r="AP448" s="8" t="str">
        <f>IFERROR(RANK('Stock Guide'!P449,'Stock Guide'!P:P,0)+COUNTIF('Stock Guide'!$P$6:'Stock Guide'!P449,'Stock Guide'!P449)-1,"")</f>
        <v/>
      </c>
      <c r="AQ448" s="8" t="str">
        <f>IFERROR(RANK('Stock Guide'!W449,'Stock Guide'!W:W,1)+COUNTIF('Stock Guide'!$W$6:'Stock Guide'!W449,'Stock Guide'!W449)-1,"")</f>
        <v/>
      </c>
    </row>
    <row r="449" spans="32:43" ht="17.25" customHeight="1" x14ac:dyDescent="0.25">
      <c r="AF449" s="6"/>
      <c r="AG449" s="6"/>
      <c r="AH449" s="7"/>
      <c r="AI449" s="8" t="str">
        <f>IFERROR(RANK('Stock Guide'!U450,'Stock Guide'!U:U,0)+COUNTIF('Stock Guide'!$U$6:'Stock Guide'!U450,'Stock Guide'!U450)-1,"")</f>
        <v/>
      </c>
      <c r="AJ449" s="8" t="str">
        <f>IFERROR(RANK('Stock Guide'!V450,'Stock Guide'!V:V,0)+COUNTIF('Stock Guide'!$V$6:'Stock Guide'!V450,'Stock Guide'!V450)-1,"")</f>
        <v/>
      </c>
      <c r="AK449" s="8" t="str">
        <f>IFERROR(RANK('Stock Guide'!W450,'Stock Guide'!W:W,0)+COUNTIF('Stock Guide'!$W$6:'Stock Guide'!W450,'Stock Guide'!W450)-1,"")</f>
        <v/>
      </c>
      <c r="AL449" s="8">
        <f>IFERROR(RANK('Stock Guide'!J450,'Stock Guide'!J:J,0)+COUNTIF('Stock Guide'!$J$6:'Stock Guide'!J450,'Stock Guide'!J450)-1,"")</f>
        <v>72</v>
      </c>
      <c r="AM449" s="8">
        <f>IFERROR(RANK('Stock Guide'!K450,'Stock Guide'!K:K,0)+COUNTIF('Stock Guide'!$K$6:'Stock Guide'!K450,'Stock Guide'!K450)-1,"")</f>
        <v>68</v>
      </c>
      <c r="AN449" s="8" t="str">
        <f>IFERROR(RANK('Stock Guide'!L450,'Stock Guide'!L:L,0)+COUNTIF('Stock Guide'!$L$6:'Stock Guide'!L450,'Stock Guide'!L450)-1,"")</f>
        <v/>
      </c>
      <c r="AO449" s="8" t="str">
        <f>IFERROR(RANK('Stock Guide'!N450,'Stock Guide'!N:N,0)+COUNTIF('Stock Guide'!$N$6:'Stock Guide'!N450,'Stock Guide'!N450)-1,"")</f>
        <v/>
      </c>
      <c r="AP449" s="8" t="str">
        <f>IFERROR(RANK('Stock Guide'!P450,'Stock Guide'!P:P,0)+COUNTIF('Stock Guide'!$P$6:'Stock Guide'!P450,'Stock Guide'!P450)-1,"")</f>
        <v/>
      </c>
      <c r="AQ449" s="8" t="str">
        <f>IFERROR(RANK('Stock Guide'!W450,'Stock Guide'!W:W,1)+COUNTIF('Stock Guide'!$W$6:'Stock Guide'!W450,'Stock Guide'!W450)-1,"")</f>
        <v/>
      </c>
    </row>
    <row r="450" spans="32:43" ht="17.25" customHeight="1" x14ac:dyDescent="0.25">
      <c r="AF450" s="6"/>
      <c r="AG450" s="6"/>
      <c r="AH450" s="7"/>
      <c r="AI450" s="8" t="str">
        <f>IFERROR(RANK('Stock Guide'!U451,'Stock Guide'!U:U,0)+COUNTIF('Stock Guide'!$U$6:'Stock Guide'!U451,'Stock Guide'!U451)-1,"")</f>
        <v/>
      </c>
      <c r="AJ450" s="8" t="str">
        <f>IFERROR(RANK('Stock Guide'!V451,'Stock Guide'!V:V,0)+COUNTIF('Stock Guide'!$V$6:'Stock Guide'!V451,'Stock Guide'!V451)-1,"")</f>
        <v/>
      </c>
      <c r="AK450" s="8" t="str">
        <f>IFERROR(RANK('Stock Guide'!W451,'Stock Guide'!W:W,0)+COUNTIF('Stock Guide'!$W$6:'Stock Guide'!W451,'Stock Guide'!W451)-1,"")</f>
        <v/>
      </c>
      <c r="AL450" s="8">
        <f>IFERROR(RANK('Stock Guide'!J451,'Stock Guide'!J:J,0)+COUNTIF('Stock Guide'!$J$6:'Stock Guide'!J451,'Stock Guide'!J451)-1,"")</f>
        <v>72</v>
      </c>
      <c r="AM450" s="8">
        <f>IFERROR(RANK('Stock Guide'!K451,'Stock Guide'!K:K,0)+COUNTIF('Stock Guide'!$K$6:'Stock Guide'!K451,'Stock Guide'!K451)-1,"")</f>
        <v>68</v>
      </c>
      <c r="AN450" s="8" t="str">
        <f>IFERROR(RANK('Stock Guide'!L451,'Stock Guide'!L:L,0)+COUNTIF('Stock Guide'!$L$6:'Stock Guide'!L451,'Stock Guide'!L451)-1,"")</f>
        <v/>
      </c>
      <c r="AO450" s="8" t="str">
        <f>IFERROR(RANK('Stock Guide'!N451,'Stock Guide'!N:N,0)+COUNTIF('Stock Guide'!$N$6:'Stock Guide'!N451,'Stock Guide'!N451)-1,"")</f>
        <v/>
      </c>
      <c r="AP450" s="8" t="str">
        <f>IFERROR(RANK('Stock Guide'!P451,'Stock Guide'!P:P,0)+COUNTIF('Stock Guide'!$P$6:'Stock Guide'!P451,'Stock Guide'!P451)-1,"")</f>
        <v/>
      </c>
      <c r="AQ450" s="8" t="str">
        <f>IFERROR(RANK('Stock Guide'!W451,'Stock Guide'!W:W,1)+COUNTIF('Stock Guide'!$W$6:'Stock Guide'!W451,'Stock Guide'!W451)-1,"")</f>
        <v/>
      </c>
    </row>
    <row r="451" spans="32:43" ht="17.25" customHeight="1" x14ac:dyDescent="0.25">
      <c r="AF451" s="6"/>
      <c r="AG451" s="6"/>
      <c r="AH451" s="7"/>
      <c r="AI451" s="8" t="str">
        <f>IFERROR(RANK('Stock Guide'!U452,'Stock Guide'!U:U,0)+COUNTIF('Stock Guide'!$U$6:'Stock Guide'!U452,'Stock Guide'!U452)-1,"")</f>
        <v/>
      </c>
      <c r="AJ451" s="8" t="str">
        <f>IFERROR(RANK('Stock Guide'!V452,'Stock Guide'!V:V,0)+COUNTIF('Stock Guide'!$V$6:'Stock Guide'!V452,'Stock Guide'!V452)-1,"")</f>
        <v/>
      </c>
      <c r="AK451" s="8" t="str">
        <f>IFERROR(RANK('Stock Guide'!W452,'Stock Guide'!W:W,0)+COUNTIF('Stock Guide'!$W$6:'Stock Guide'!W452,'Stock Guide'!W452)-1,"")</f>
        <v/>
      </c>
      <c r="AL451" s="8">
        <f>IFERROR(RANK('Stock Guide'!J452,'Stock Guide'!J:J,0)+COUNTIF('Stock Guide'!$J$6:'Stock Guide'!J452,'Stock Guide'!J452)-1,"")</f>
        <v>72</v>
      </c>
      <c r="AM451" s="8">
        <f>IFERROR(RANK('Stock Guide'!K452,'Stock Guide'!K:K,0)+COUNTIF('Stock Guide'!$K$6:'Stock Guide'!K452,'Stock Guide'!K452)-1,"")</f>
        <v>68</v>
      </c>
      <c r="AN451" s="8" t="str">
        <f>IFERROR(RANK('Stock Guide'!L452,'Stock Guide'!L:L,0)+COUNTIF('Stock Guide'!$L$6:'Stock Guide'!L452,'Stock Guide'!L452)-1,"")</f>
        <v/>
      </c>
      <c r="AO451" s="8" t="str">
        <f>IFERROR(RANK('Stock Guide'!N452,'Stock Guide'!N:N,0)+COUNTIF('Stock Guide'!$N$6:'Stock Guide'!N452,'Stock Guide'!N452)-1,"")</f>
        <v/>
      </c>
      <c r="AP451" s="8" t="str">
        <f>IFERROR(RANK('Stock Guide'!P452,'Stock Guide'!P:P,0)+COUNTIF('Stock Guide'!$P$6:'Stock Guide'!P452,'Stock Guide'!P452)-1,"")</f>
        <v/>
      </c>
      <c r="AQ451" s="8" t="str">
        <f>IFERROR(RANK('Stock Guide'!W452,'Stock Guide'!W:W,1)+COUNTIF('Stock Guide'!$W$6:'Stock Guide'!W452,'Stock Guide'!W452)-1,"")</f>
        <v/>
      </c>
    </row>
    <row r="452" spans="32:43" ht="17.25" customHeight="1" x14ac:dyDescent="0.25">
      <c r="AF452" s="6"/>
      <c r="AG452" s="6"/>
      <c r="AH452" s="7"/>
      <c r="AI452" s="8" t="str">
        <f>IFERROR(RANK('Stock Guide'!U453,'Stock Guide'!U:U,0)+COUNTIF('Stock Guide'!$U$6:'Stock Guide'!U453,'Stock Guide'!U453)-1,"")</f>
        <v/>
      </c>
      <c r="AJ452" s="8" t="str">
        <f>IFERROR(RANK('Stock Guide'!V453,'Stock Guide'!V:V,0)+COUNTIF('Stock Guide'!$V$6:'Stock Guide'!V453,'Stock Guide'!V453)-1,"")</f>
        <v/>
      </c>
      <c r="AK452" s="8" t="str">
        <f>IFERROR(RANK('Stock Guide'!W453,'Stock Guide'!W:W,0)+COUNTIF('Stock Guide'!$W$6:'Stock Guide'!W453,'Stock Guide'!W453)-1,"")</f>
        <v/>
      </c>
      <c r="AL452" s="8">
        <f>IFERROR(RANK('Stock Guide'!J453,'Stock Guide'!J:J,0)+COUNTIF('Stock Guide'!$J$6:'Stock Guide'!J453,'Stock Guide'!J453)-1,"")</f>
        <v>72</v>
      </c>
      <c r="AM452" s="8">
        <f>IFERROR(RANK('Stock Guide'!K453,'Stock Guide'!K:K,0)+COUNTIF('Stock Guide'!$K$6:'Stock Guide'!K453,'Stock Guide'!K453)-1,"")</f>
        <v>68</v>
      </c>
      <c r="AN452" s="8" t="str">
        <f>IFERROR(RANK('Stock Guide'!L453,'Stock Guide'!L:L,0)+COUNTIF('Stock Guide'!$L$6:'Stock Guide'!L453,'Stock Guide'!L453)-1,"")</f>
        <v/>
      </c>
      <c r="AO452" s="8" t="str">
        <f>IFERROR(RANK('Stock Guide'!N453,'Stock Guide'!N:N,0)+COUNTIF('Stock Guide'!$N$6:'Stock Guide'!N453,'Stock Guide'!N453)-1,"")</f>
        <v/>
      </c>
      <c r="AP452" s="8" t="str">
        <f>IFERROR(RANK('Stock Guide'!P453,'Stock Guide'!P:P,0)+COUNTIF('Stock Guide'!$P$6:'Stock Guide'!P453,'Stock Guide'!P453)-1,"")</f>
        <v/>
      </c>
      <c r="AQ452" s="8" t="str">
        <f>IFERROR(RANK('Stock Guide'!W453,'Stock Guide'!W:W,1)+COUNTIF('Stock Guide'!$W$6:'Stock Guide'!W453,'Stock Guide'!W453)-1,"")</f>
        <v/>
      </c>
    </row>
    <row r="453" spans="32:43" ht="17.25" customHeight="1" x14ac:dyDescent="0.25">
      <c r="AF453" s="6"/>
      <c r="AG453" s="6"/>
      <c r="AH453" s="7"/>
      <c r="AI453" s="8" t="str">
        <f>IFERROR(RANK('Stock Guide'!U454,'Stock Guide'!U:U,0)+COUNTIF('Stock Guide'!$U$6:'Stock Guide'!U454,'Stock Guide'!U454)-1,"")</f>
        <v/>
      </c>
      <c r="AJ453" s="8" t="str">
        <f>IFERROR(RANK('Stock Guide'!V454,'Stock Guide'!V:V,0)+COUNTIF('Stock Guide'!$V$6:'Stock Guide'!V454,'Stock Guide'!V454)-1,"")</f>
        <v/>
      </c>
      <c r="AK453" s="8" t="str">
        <f>IFERROR(RANK('Stock Guide'!W454,'Stock Guide'!W:W,0)+COUNTIF('Stock Guide'!$W$6:'Stock Guide'!W454,'Stock Guide'!W454)-1,"")</f>
        <v/>
      </c>
      <c r="AL453" s="8">
        <f>IFERROR(RANK('Stock Guide'!J454,'Stock Guide'!J:J,0)+COUNTIF('Stock Guide'!$J$6:'Stock Guide'!J454,'Stock Guide'!J454)-1,"")</f>
        <v>72</v>
      </c>
      <c r="AM453" s="8">
        <f>IFERROR(RANK('Stock Guide'!K454,'Stock Guide'!K:K,0)+COUNTIF('Stock Guide'!$K$6:'Stock Guide'!K454,'Stock Guide'!K454)-1,"")</f>
        <v>68</v>
      </c>
      <c r="AN453" s="8" t="str">
        <f>IFERROR(RANK('Stock Guide'!L454,'Stock Guide'!L:L,0)+COUNTIF('Stock Guide'!$L$6:'Stock Guide'!L454,'Stock Guide'!L454)-1,"")</f>
        <v/>
      </c>
      <c r="AO453" s="8" t="str">
        <f>IFERROR(RANK('Stock Guide'!N454,'Stock Guide'!N:N,0)+COUNTIF('Stock Guide'!$N$6:'Stock Guide'!N454,'Stock Guide'!N454)-1,"")</f>
        <v/>
      </c>
      <c r="AP453" s="8" t="str">
        <f>IFERROR(RANK('Stock Guide'!P454,'Stock Guide'!P:P,0)+COUNTIF('Stock Guide'!$P$6:'Stock Guide'!P454,'Stock Guide'!P454)-1,"")</f>
        <v/>
      </c>
      <c r="AQ453" s="8" t="str">
        <f>IFERROR(RANK('Stock Guide'!W454,'Stock Guide'!W:W,1)+COUNTIF('Stock Guide'!$W$6:'Stock Guide'!W454,'Stock Guide'!W454)-1,"")</f>
        <v/>
      </c>
    </row>
    <row r="454" spans="32:43" ht="17.25" customHeight="1" x14ac:dyDescent="0.25">
      <c r="AF454" s="6"/>
      <c r="AG454" s="6"/>
      <c r="AH454" s="7"/>
      <c r="AI454" s="8" t="str">
        <f>IFERROR(RANK('Stock Guide'!U455,'Stock Guide'!U:U,0)+COUNTIF('Stock Guide'!$U$6:'Stock Guide'!U455,'Stock Guide'!U455)-1,"")</f>
        <v/>
      </c>
      <c r="AJ454" s="8" t="str">
        <f>IFERROR(RANK('Stock Guide'!V455,'Stock Guide'!V:V,0)+COUNTIF('Stock Guide'!$V$6:'Stock Guide'!V455,'Stock Guide'!V455)-1,"")</f>
        <v/>
      </c>
      <c r="AK454" s="8" t="str">
        <f>IFERROR(RANK('Stock Guide'!W455,'Stock Guide'!W:W,0)+COUNTIF('Stock Guide'!$W$6:'Stock Guide'!W455,'Stock Guide'!W455)-1,"")</f>
        <v/>
      </c>
      <c r="AL454" s="8">
        <f>IFERROR(RANK('Stock Guide'!J455,'Stock Guide'!J:J,0)+COUNTIF('Stock Guide'!$J$6:'Stock Guide'!J455,'Stock Guide'!J455)-1,"")</f>
        <v>72</v>
      </c>
      <c r="AM454" s="8">
        <f>IFERROR(RANK('Stock Guide'!K455,'Stock Guide'!K:K,0)+COUNTIF('Stock Guide'!$K$6:'Stock Guide'!K455,'Stock Guide'!K455)-1,"")</f>
        <v>68</v>
      </c>
      <c r="AN454" s="8" t="str">
        <f>IFERROR(RANK('Stock Guide'!L455,'Stock Guide'!L:L,0)+COUNTIF('Stock Guide'!$L$6:'Stock Guide'!L455,'Stock Guide'!L455)-1,"")</f>
        <v/>
      </c>
      <c r="AO454" s="8" t="str">
        <f>IFERROR(RANK('Stock Guide'!N455,'Stock Guide'!N:N,0)+COUNTIF('Stock Guide'!$N$6:'Stock Guide'!N455,'Stock Guide'!N455)-1,"")</f>
        <v/>
      </c>
      <c r="AP454" s="8" t="str">
        <f>IFERROR(RANK('Stock Guide'!P455,'Stock Guide'!P:P,0)+COUNTIF('Stock Guide'!$P$6:'Stock Guide'!P455,'Stock Guide'!P455)-1,"")</f>
        <v/>
      </c>
      <c r="AQ454" s="8" t="str">
        <f>IFERROR(RANK('Stock Guide'!W455,'Stock Guide'!W:W,1)+COUNTIF('Stock Guide'!$W$6:'Stock Guide'!W455,'Stock Guide'!W455)-1,"")</f>
        <v/>
      </c>
    </row>
    <row r="455" spans="32:43" ht="17.25" customHeight="1" x14ac:dyDescent="0.25">
      <c r="AF455" s="6"/>
      <c r="AG455" s="6"/>
      <c r="AH455" s="7"/>
      <c r="AI455" s="8" t="str">
        <f>IFERROR(RANK('Stock Guide'!U456,'Stock Guide'!U:U,0)+COUNTIF('Stock Guide'!$U$6:'Stock Guide'!U456,'Stock Guide'!U456)-1,"")</f>
        <v/>
      </c>
      <c r="AJ455" s="8" t="str">
        <f>IFERROR(RANK('Stock Guide'!V456,'Stock Guide'!V:V,0)+COUNTIF('Stock Guide'!$V$6:'Stock Guide'!V456,'Stock Guide'!V456)-1,"")</f>
        <v/>
      </c>
      <c r="AK455" s="8" t="str">
        <f>IFERROR(RANK('Stock Guide'!W456,'Stock Guide'!W:W,0)+COUNTIF('Stock Guide'!$W$6:'Stock Guide'!W456,'Stock Guide'!W456)-1,"")</f>
        <v/>
      </c>
      <c r="AL455" s="8">
        <f>IFERROR(RANK('Stock Guide'!J456,'Stock Guide'!J:J,0)+COUNTIF('Stock Guide'!$J$6:'Stock Guide'!J456,'Stock Guide'!J456)-1,"")</f>
        <v>72</v>
      </c>
      <c r="AM455" s="8">
        <f>IFERROR(RANK('Stock Guide'!K456,'Stock Guide'!K:K,0)+COUNTIF('Stock Guide'!$K$6:'Stock Guide'!K456,'Stock Guide'!K456)-1,"")</f>
        <v>68</v>
      </c>
      <c r="AN455" s="8" t="str">
        <f>IFERROR(RANK('Stock Guide'!L456,'Stock Guide'!L:L,0)+COUNTIF('Stock Guide'!$L$6:'Stock Guide'!L456,'Stock Guide'!L456)-1,"")</f>
        <v/>
      </c>
      <c r="AO455" s="8" t="str">
        <f>IFERROR(RANK('Stock Guide'!N456,'Stock Guide'!N:N,0)+COUNTIF('Stock Guide'!$N$6:'Stock Guide'!N456,'Stock Guide'!N456)-1,"")</f>
        <v/>
      </c>
      <c r="AP455" s="8" t="str">
        <f>IFERROR(RANK('Stock Guide'!P456,'Stock Guide'!P:P,0)+COUNTIF('Stock Guide'!$P$6:'Stock Guide'!P456,'Stock Guide'!P456)-1,"")</f>
        <v/>
      </c>
      <c r="AQ455" s="8" t="str">
        <f>IFERROR(RANK('Stock Guide'!W456,'Stock Guide'!W:W,1)+COUNTIF('Stock Guide'!$W$6:'Stock Guide'!W456,'Stock Guide'!W456)-1,"")</f>
        <v/>
      </c>
    </row>
    <row r="456" spans="32:43" ht="17.25" customHeight="1" x14ac:dyDescent="0.25">
      <c r="AF456" s="6"/>
      <c r="AG456" s="6"/>
      <c r="AH456" s="7"/>
      <c r="AI456" s="8" t="str">
        <f>IFERROR(RANK('Stock Guide'!U457,'Stock Guide'!U:U,0)+COUNTIF('Stock Guide'!$U$6:'Stock Guide'!U457,'Stock Guide'!U457)-1,"")</f>
        <v/>
      </c>
      <c r="AJ456" s="8" t="str">
        <f>IFERROR(RANK('Stock Guide'!V457,'Stock Guide'!V:V,0)+COUNTIF('Stock Guide'!$V$6:'Stock Guide'!V457,'Stock Guide'!V457)-1,"")</f>
        <v/>
      </c>
      <c r="AK456" s="8" t="str">
        <f>IFERROR(RANK('Stock Guide'!W457,'Stock Guide'!W:W,0)+COUNTIF('Stock Guide'!$W$6:'Stock Guide'!W457,'Stock Guide'!W457)-1,"")</f>
        <v/>
      </c>
      <c r="AL456" s="8">
        <f>IFERROR(RANK('Stock Guide'!J457,'Stock Guide'!J:J,0)+COUNTIF('Stock Guide'!$J$6:'Stock Guide'!J457,'Stock Guide'!J457)-1,"")</f>
        <v>72</v>
      </c>
      <c r="AM456" s="8">
        <f>IFERROR(RANK('Stock Guide'!K457,'Stock Guide'!K:K,0)+COUNTIF('Stock Guide'!$K$6:'Stock Guide'!K457,'Stock Guide'!K457)-1,"")</f>
        <v>68</v>
      </c>
      <c r="AN456" s="8" t="str">
        <f>IFERROR(RANK('Stock Guide'!L457,'Stock Guide'!L:L,0)+COUNTIF('Stock Guide'!$L$6:'Stock Guide'!L457,'Stock Guide'!L457)-1,"")</f>
        <v/>
      </c>
      <c r="AO456" s="8" t="str">
        <f>IFERROR(RANK('Stock Guide'!N457,'Stock Guide'!N:N,0)+COUNTIF('Stock Guide'!$N$6:'Stock Guide'!N457,'Stock Guide'!N457)-1,"")</f>
        <v/>
      </c>
      <c r="AP456" s="8" t="str">
        <f>IFERROR(RANK('Stock Guide'!P457,'Stock Guide'!P:P,0)+COUNTIF('Stock Guide'!$P$6:'Stock Guide'!P457,'Stock Guide'!P457)-1,"")</f>
        <v/>
      </c>
      <c r="AQ456" s="8" t="str">
        <f>IFERROR(RANK('Stock Guide'!W457,'Stock Guide'!W:W,1)+COUNTIF('Stock Guide'!$W$6:'Stock Guide'!W457,'Stock Guide'!W457)-1,"")</f>
        <v/>
      </c>
    </row>
    <row r="457" spans="32:43" ht="17.25" customHeight="1" x14ac:dyDescent="0.25">
      <c r="AF457" s="6"/>
      <c r="AG457" s="6"/>
      <c r="AH457" s="7"/>
      <c r="AI457" s="8" t="str">
        <f>IFERROR(RANK('Stock Guide'!U458,'Stock Guide'!U:U,0)+COUNTIF('Stock Guide'!$U$6:'Stock Guide'!U458,'Stock Guide'!U458)-1,"")</f>
        <v/>
      </c>
      <c r="AJ457" s="8" t="str">
        <f>IFERROR(RANK('Stock Guide'!V458,'Stock Guide'!V:V,0)+COUNTIF('Stock Guide'!$V$6:'Stock Guide'!V458,'Stock Guide'!V458)-1,"")</f>
        <v/>
      </c>
      <c r="AK457" s="8" t="str">
        <f>IFERROR(RANK('Stock Guide'!W458,'Stock Guide'!W:W,0)+COUNTIF('Stock Guide'!$W$6:'Stock Guide'!W458,'Stock Guide'!W458)-1,"")</f>
        <v/>
      </c>
      <c r="AL457" s="8">
        <f>IFERROR(RANK('Stock Guide'!J458,'Stock Guide'!J:J,0)+COUNTIF('Stock Guide'!$J$6:'Stock Guide'!J458,'Stock Guide'!J458)-1,"")</f>
        <v>72</v>
      </c>
      <c r="AM457" s="8">
        <f>IFERROR(RANK('Stock Guide'!K458,'Stock Guide'!K:K,0)+COUNTIF('Stock Guide'!$K$6:'Stock Guide'!K458,'Stock Guide'!K458)-1,"")</f>
        <v>68</v>
      </c>
      <c r="AN457" s="8" t="str">
        <f>IFERROR(RANK('Stock Guide'!L458,'Stock Guide'!L:L,0)+COUNTIF('Stock Guide'!$L$6:'Stock Guide'!L458,'Stock Guide'!L458)-1,"")</f>
        <v/>
      </c>
      <c r="AO457" s="8" t="str">
        <f>IFERROR(RANK('Stock Guide'!N458,'Stock Guide'!N:N,0)+COUNTIF('Stock Guide'!$N$6:'Stock Guide'!N458,'Stock Guide'!N458)-1,"")</f>
        <v/>
      </c>
      <c r="AP457" s="8" t="str">
        <f>IFERROR(RANK('Stock Guide'!P458,'Stock Guide'!P:P,0)+COUNTIF('Stock Guide'!$P$6:'Stock Guide'!P458,'Stock Guide'!P458)-1,"")</f>
        <v/>
      </c>
      <c r="AQ457" s="8" t="str">
        <f>IFERROR(RANK('Stock Guide'!W458,'Stock Guide'!W:W,1)+COUNTIF('Stock Guide'!$W$6:'Stock Guide'!W458,'Stock Guide'!W458)-1,"")</f>
        <v/>
      </c>
    </row>
    <row r="458" spans="32:43" ht="17.25" customHeight="1" x14ac:dyDescent="0.25">
      <c r="AF458" s="6"/>
      <c r="AG458" s="6"/>
      <c r="AH458" s="7"/>
      <c r="AI458" s="8" t="str">
        <f>IFERROR(RANK('Stock Guide'!U459,'Stock Guide'!U:U,0)+COUNTIF('Stock Guide'!$U$6:'Stock Guide'!U459,'Stock Guide'!U459)-1,"")</f>
        <v/>
      </c>
      <c r="AJ458" s="8" t="str">
        <f>IFERROR(RANK('Stock Guide'!V459,'Stock Guide'!V:V,0)+COUNTIF('Stock Guide'!$V$6:'Stock Guide'!V459,'Stock Guide'!V459)-1,"")</f>
        <v/>
      </c>
      <c r="AK458" s="8" t="str">
        <f>IFERROR(RANK('Stock Guide'!W459,'Stock Guide'!W:W,0)+COUNTIF('Stock Guide'!$W$6:'Stock Guide'!W459,'Stock Guide'!W459)-1,"")</f>
        <v/>
      </c>
      <c r="AL458" s="8">
        <f>IFERROR(RANK('Stock Guide'!J459,'Stock Guide'!J:J,0)+COUNTIF('Stock Guide'!$J$6:'Stock Guide'!J459,'Stock Guide'!J459)-1,"")</f>
        <v>72</v>
      </c>
      <c r="AM458" s="8">
        <f>IFERROR(RANK('Stock Guide'!K459,'Stock Guide'!K:K,0)+COUNTIF('Stock Guide'!$K$6:'Stock Guide'!K459,'Stock Guide'!K459)-1,"")</f>
        <v>68</v>
      </c>
      <c r="AN458" s="8" t="str">
        <f>IFERROR(RANK('Stock Guide'!L459,'Stock Guide'!L:L,0)+COUNTIF('Stock Guide'!$L$6:'Stock Guide'!L459,'Stock Guide'!L459)-1,"")</f>
        <v/>
      </c>
      <c r="AO458" s="8" t="str">
        <f>IFERROR(RANK('Stock Guide'!N459,'Stock Guide'!N:N,0)+COUNTIF('Stock Guide'!$N$6:'Stock Guide'!N459,'Stock Guide'!N459)-1,"")</f>
        <v/>
      </c>
      <c r="AP458" s="8" t="str">
        <f>IFERROR(RANK('Stock Guide'!P459,'Stock Guide'!P:P,0)+COUNTIF('Stock Guide'!$P$6:'Stock Guide'!P459,'Stock Guide'!P459)-1,"")</f>
        <v/>
      </c>
      <c r="AQ458" s="8" t="str">
        <f>IFERROR(RANK('Stock Guide'!W459,'Stock Guide'!W:W,1)+COUNTIF('Stock Guide'!$W$6:'Stock Guide'!W459,'Stock Guide'!W459)-1,"")</f>
        <v/>
      </c>
    </row>
    <row r="459" spans="32:43" ht="17.25" customHeight="1" x14ac:dyDescent="0.25">
      <c r="AF459" s="6"/>
      <c r="AG459" s="6"/>
      <c r="AH459" s="7"/>
      <c r="AI459" s="8" t="str">
        <f>IFERROR(RANK('Stock Guide'!U460,'Stock Guide'!U:U,0)+COUNTIF('Stock Guide'!$U$6:'Stock Guide'!U460,'Stock Guide'!U460)-1,"")</f>
        <v/>
      </c>
      <c r="AJ459" s="8" t="str">
        <f>IFERROR(RANK('Stock Guide'!V460,'Stock Guide'!V:V,0)+COUNTIF('Stock Guide'!$V$6:'Stock Guide'!V460,'Stock Guide'!V460)-1,"")</f>
        <v/>
      </c>
      <c r="AK459" s="8" t="str">
        <f>IFERROR(RANK('Stock Guide'!W460,'Stock Guide'!W:W,0)+COUNTIF('Stock Guide'!$W$6:'Stock Guide'!W460,'Stock Guide'!W460)-1,"")</f>
        <v/>
      </c>
      <c r="AL459" s="8">
        <f>IFERROR(RANK('Stock Guide'!J460,'Stock Guide'!J:J,0)+COUNTIF('Stock Guide'!$J$6:'Stock Guide'!J460,'Stock Guide'!J460)-1,"")</f>
        <v>72</v>
      </c>
      <c r="AM459" s="8">
        <f>IFERROR(RANK('Stock Guide'!K460,'Stock Guide'!K:K,0)+COUNTIF('Stock Guide'!$K$6:'Stock Guide'!K460,'Stock Guide'!K460)-1,"")</f>
        <v>68</v>
      </c>
      <c r="AN459" s="8" t="str">
        <f>IFERROR(RANK('Stock Guide'!L460,'Stock Guide'!L:L,0)+COUNTIF('Stock Guide'!$L$6:'Stock Guide'!L460,'Stock Guide'!L460)-1,"")</f>
        <v/>
      </c>
      <c r="AO459" s="8" t="str">
        <f>IFERROR(RANK('Stock Guide'!N460,'Stock Guide'!N:N,0)+COUNTIF('Stock Guide'!$N$6:'Stock Guide'!N460,'Stock Guide'!N460)-1,"")</f>
        <v/>
      </c>
      <c r="AP459" s="8" t="str">
        <f>IFERROR(RANK('Stock Guide'!P460,'Stock Guide'!P:P,0)+COUNTIF('Stock Guide'!$P$6:'Stock Guide'!P460,'Stock Guide'!P460)-1,"")</f>
        <v/>
      </c>
      <c r="AQ459" s="8" t="str">
        <f>IFERROR(RANK('Stock Guide'!W460,'Stock Guide'!W:W,1)+COUNTIF('Stock Guide'!$W$6:'Stock Guide'!W460,'Stock Guide'!W460)-1,"")</f>
        <v/>
      </c>
    </row>
    <row r="460" spans="32:43" ht="17.25" customHeight="1" x14ac:dyDescent="0.25">
      <c r="AF460" s="6"/>
      <c r="AG460" s="6"/>
      <c r="AH460" s="7"/>
      <c r="AI460" s="8" t="str">
        <f>IFERROR(RANK('Stock Guide'!U461,'Stock Guide'!U:U,0)+COUNTIF('Stock Guide'!$U$6:'Stock Guide'!U461,'Stock Guide'!U461)-1,"")</f>
        <v/>
      </c>
      <c r="AJ460" s="8" t="str">
        <f>IFERROR(RANK('Stock Guide'!V461,'Stock Guide'!V:V,0)+COUNTIF('Stock Guide'!$V$6:'Stock Guide'!V461,'Stock Guide'!V461)-1,"")</f>
        <v/>
      </c>
      <c r="AK460" s="8" t="str">
        <f>IFERROR(RANK('Stock Guide'!W461,'Stock Guide'!W:W,0)+COUNTIF('Stock Guide'!$W$6:'Stock Guide'!W461,'Stock Guide'!W461)-1,"")</f>
        <v/>
      </c>
      <c r="AL460" s="8">
        <f>IFERROR(RANK('Stock Guide'!J461,'Stock Guide'!J:J,0)+COUNTIF('Stock Guide'!$J$6:'Stock Guide'!J461,'Stock Guide'!J461)-1,"")</f>
        <v>72</v>
      </c>
      <c r="AM460" s="8">
        <f>IFERROR(RANK('Stock Guide'!K461,'Stock Guide'!K:K,0)+COUNTIF('Stock Guide'!$K$6:'Stock Guide'!K461,'Stock Guide'!K461)-1,"")</f>
        <v>68</v>
      </c>
      <c r="AN460" s="8" t="str">
        <f>IFERROR(RANK('Stock Guide'!L461,'Stock Guide'!L:L,0)+COUNTIF('Stock Guide'!$L$6:'Stock Guide'!L461,'Stock Guide'!L461)-1,"")</f>
        <v/>
      </c>
      <c r="AO460" s="8" t="str">
        <f>IFERROR(RANK('Stock Guide'!N461,'Stock Guide'!N:N,0)+COUNTIF('Stock Guide'!$N$6:'Stock Guide'!N461,'Stock Guide'!N461)-1,"")</f>
        <v/>
      </c>
      <c r="AP460" s="8" t="str">
        <f>IFERROR(RANK('Stock Guide'!P461,'Stock Guide'!P:P,0)+COUNTIF('Stock Guide'!$P$6:'Stock Guide'!P461,'Stock Guide'!P461)-1,"")</f>
        <v/>
      </c>
      <c r="AQ460" s="8" t="str">
        <f>IFERROR(RANK('Stock Guide'!W461,'Stock Guide'!W:W,1)+COUNTIF('Stock Guide'!$W$6:'Stock Guide'!W461,'Stock Guide'!W461)-1,"")</f>
        <v/>
      </c>
    </row>
    <row r="461" spans="32:43" ht="17.25" customHeight="1" x14ac:dyDescent="0.25">
      <c r="AF461" s="6"/>
      <c r="AG461" s="6"/>
      <c r="AH461" s="7"/>
      <c r="AI461" s="8" t="str">
        <f>IFERROR(RANK('Stock Guide'!U462,'Stock Guide'!U:U,0)+COUNTIF('Stock Guide'!$U$6:'Stock Guide'!U462,'Stock Guide'!U462)-1,"")</f>
        <v/>
      </c>
      <c r="AJ461" s="8" t="str">
        <f>IFERROR(RANK('Stock Guide'!V462,'Stock Guide'!V:V,0)+COUNTIF('Stock Guide'!$V$6:'Stock Guide'!V462,'Stock Guide'!V462)-1,"")</f>
        <v/>
      </c>
      <c r="AK461" s="8" t="str">
        <f>IFERROR(RANK('Stock Guide'!W462,'Stock Guide'!W:W,0)+COUNTIF('Stock Guide'!$W$6:'Stock Guide'!W462,'Stock Guide'!W462)-1,"")</f>
        <v/>
      </c>
      <c r="AL461" s="8">
        <f>IFERROR(RANK('Stock Guide'!J462,'Stock Guide'!J:J,0)+COUNTIF('Stock Guide'!$J$6:'Stock Guide'!J462,'Stock Guide'!J462)-1,"")</f>
        <v>72</v>
      </c>
      <c r="AM461" s="8">
        <f>IFERROR(RANK('Stock Guide'!K462,'Stock Guide'!K:K,0)+COUNTIF('Stock Guide'!$K$6:'Stock Guide'!K462,'Stock Guide'!K462)-1,"")</f>
        <v>68</v>
      </c>
      <c r="AN461" s="8" t="str">
        <f>IFERROR(RANK('Stock Guide'!L462,'Stock Guide'!L:L,0)+COUNTIF('Stock Guide'!$L$6:'Stock Guide'!L462,'Stock Guide'!L462)-1,"")</f>
        <v/>
      </c>
      <c r="AO461" s="8" t="str">
        <f>IFERROR(RANK('Stock Guide'!N462,'Stock Guide'!N:N,0)+COUNTIF('Stock Guide'!$N$6:'Stock Guide'!N462,'Stock Guide'!N462)-1,"")</f>
        <v/>
      </c>
      <c r="AP461" s="8" t="str">
        <f>IFERROR(RANK('Stock Guide'!P462,'Stock Guide'!P:P,0)+COUNTIF('Stock Guide'!$P$6:'Stock Guide'!P462,'Stock Guide'!P462)-1,"")</f>
        <v/>
      </c>
      <c r="AQ461" s="8" t="str">
        <f>IFERROR(RANK('Stock Guide'!W462,'Stock Guide'!W:W,1)+COUNTIF('Stock Guide'!$W$6:'Stock Guide'!W462,'Stock Guide'!W462)-1,"")</f>
        <v/>
      </c>
    </row>
    <row r="462" spans="32:43" ht="17.25" customHeight="1" x14ac:dyDescent="0.25">
      <c r="AF462" s="6"/>
      <c r="AG462" s="6"/>
      <c r="AH462" s="7"/>
      <c r="AI462" s="8" t="str">
        <f>IFERROR(RANK('Stock Guide'!U463,'Stock Guide'!U:U,0)+COUNTIF('Stock Guide'!$U$6:'Stock Guide'!U463,'Stock Guide'!U463)-1,"")</f>
        <v/>
      </c>
      <c r="AJ462" s="8" t="str">
        <f>IFERROR(RANK('Stock Guide'!V463,'Stock Guide'!V:V,0)+COUNTIF('Stock Guide'!$V$6:'Stock Guide'!V463,'Stock Guide'!V463)-1,"")</f>
        <v/>
      </c>
      <c r="AK462" s="8" t="str">
        <f>IFERROR(RANK('Stock Guide'!W463,'Stock Guide'!W:W,0)+COUNTIF('Stock Guide'!$W$6:'Stock Guide'!W463,'Stock Guide'!W463)-1,"")</f>
        <v/>
      </c>
      <c r="AL462" s="8">
        <f>IFERROR(RANK('Stock Guide'!J463,'Stock Guide'!J:J,0)+COUNTIF('Stock Guide'!$J$6:'Stock Guide'!J463,'Stock Guide'!J463)-1,"")</f>
        <v>72</v>
      </c>
      <c r="AM462" s="8">
        <f>IFERROR(RANK('Stock Guide'!K463,'Stock Guide'!K:K,0)+COUNTIF('Stock Guide'!$K$6:'Stock Guide'!K463,'Stock Guide'!K463)-1,"")</f>
        <v>68</v>
      </c>
      <c r="AN462" s="8" t="str">
        <f>IFERROR(RANK('Stock Guide'!L463,'Stock Guide'!L:L,0)+COUNTIF('Stock Guide'!$L$6:'Stock Guide'!L463,'Stock Guide'!L463)-1,"")</f>
        <v/>
      </c>
      <c r="AO462" s="8" t="str">
        <f>IFERROR(RANK('Stock Guide'!N463,'Stock Guide'!N:N,0)+COUNTIF('Stock Guide'!$N$6:'Stock Guide'!N463,'Stock Guide'!N463)-1,"")</f>
        <v/>
      </c>
      <c r="AP462" s="8" t="str">
        <f>IFERROR(RANK('Stock Guide'!P463,'Stock Guide'!P:P,0)+COUNTIF('Stock Guide'!$P$6:'Stock Guide'!P463,'Stock Guide'!P463)-1,"")</f>
        <v/>
      </c>
      <c r="AQ462" s="8" t="str">
        <f>IFERROR(RANK('Stock Guide'!W463,'Stock Guide'!W:W,1)+COUNTIF('Stock Guide'!$W$6:'Stock Guide'!W463,'Stock Guide'!W463)-1,"")</f>
        <v/>
      </c>
    </row>
    <row r="463" spans="32:43" ht="17.25" customHeight="1" x14ac:dyDescent="0.25">
      <c r="AF463" s="6"/>
      <c r="AG463" s="6"/>
      <c r="AH463" s="7"/>
      <c r="AI463" s="8" t="str">
        <f>IFERROR(RANK('Stock Guide'!U464,'Stock Guide'!U:U,0)+COUNTIF('Stock Guide'!$U$6:'Stock Guide'!U464,'Stock Guide'!U464)-1,"")</f>
        <v/>
      </c>
      <c r="AJ463" s="8" t="str">
        <f>IFERROR(RANK('Stock Guide'!V464,'Stock Guide'!V:V,0)+COUNTIF('Stock Guide'!$V$6:'Stock Guide'!V464,'Stock Guide'!V464)-1,"")</f>
        <v/>
      </c>
      <c r="AK463" s="8" t="str">
        <f>IFERROR(RANK('Stock Guide'!W464,'Stock Guide'!W:W,0)+COUNTIF('Stock Guide'!$W$6:'Stock Guide'!W464,'Stock Guide'!W464)-1,"")</f>
        <v/>
      </c>
      <c r="AL463" s="8">
        <f>IFERROR(RANK('Stock Guide'!J464,'Stock Guide'!J:J,0)+COUNTIF('Stock Guide'!$J$6:'Stock Guide'!J464,'Stock Guide'!J464)-1,"")</f>
        <v>72</v>
      </c>
      <c r="AM463" s="8">
        <f>IFERROR(RANK('Stock Guide'!K464,'Stock Guide'!K:K,0)+COUNTIF('Stock Guide'!$K$6:'Stock Guide'!K464,'Stock Guide'!K464)-1,"")</f>
        <v>68</v>
      </c>
      <c r="AN463" s="8" t="str">
        <f>IFERROR(RANK('Stock Guide'!L464,'Stock Guide'!L:L,0)+COUNTIF('Stock Guide'!$L$6:'Stock Guide'!L464,'Stock Guide'!L464)-1,"")</f>
        <v/>
      </c>
      <c r="AO463" s="8" t="str">
        <f>IFERROR(RANK('Stock Guide'!N464,'Stock Guide'!N:N,0)+COUNTIF('Stock Guide'!$N$6:'Stock Guide'!N464,'Stock Guide'!N464)-1,"")</f>
        <v/>
      </c>
      <c r="AP463" s="8" t="str">
        <f>IFERROR(RANK('Stock Guide'!P464,'Stock Guide'!P:P,0)+COUNTIF('Stock Guide'!$P$6:'Stock Guide'!P464,'Stock Guide'!P464)-1,"")</f>
        <v/>
      </c>
      <c r="AQ463" s="8" t="str">
        <f>IFERROR(RANK('Stock Guide'!W464,'Stock Guide'!W:W,1)+COUNTIF('Stock Guide'!$W$6:'Stock Guide'!W464,'Stock Guide'!W464)-1,"")</f>
        <v/>
      </c>
    </row>
    <row r="464" spans="32:43" ht="17.25" customHeight="1" x14ac:dyDescent="0.25">
      <c r="AF464" s="6"/>
      <c r="AG464" s="6"/>
      <c r="AH464" s="7"/>
      <c r="AI464" s="8" t="str">
        <f>IFERROR(RANK('Stock Guide'!U465,'Stock Guide'!U:U,0)+COUNTIF('Stock Guide'!$U$6:'Stock Guide'!U465,'Stock Guide'!U465)-1,"")</f>
        <v/>
      </c>
      <c r="AJ464" s="8" t="str">
        <f>IFERROR(RANK('Stock Guide'!V465,'Stock Guide'!V:V,0)+COUNTIF('Stock Guide'!$V$6:'Stock Guide'!V465,'Stock Guide'!V465)-1,"")</f>
        <v/>
      </c>
      <c r="AK464" s="8" t="str">
        <f>IFERROR(RANK('Stock Guide'!W465,'Stock Guide'!W:W,0)+COUNTIF('Stock Guide'!$W$6:'Stock Guide'!W465,'Stock Guide'!W465)-1,"")</f>
        <v/>
      </c>
      <c r="AL464" s="8">
        <f>IFERROR(RANK('Stock Guide'!J465,'Stock Guide'!J:J,0)+COUNTIF('Stock Guide'!$J$6:'Stock Guide'!J465,'Stock Guide'!J465)-1,"")</f>
        <v>72</v>
      </c>
      <c r="AM464" s="8">
        <f>IFERROR(RANK('Stock Guide'!K465,'Stock Guide'!K:K,0)+COUNTIF('Stock Guide'!$K$6:'Stock Guide'!K465,'Stock Guide'!K465)-1,"")</f>
        <v>68</v>
      </c>
      <c r="AN464" s="8" t="str">
        <f>IFERROR(RANK('Stock Guide'!L465,'Stock Guide'!L:L,0)+COUNTIF('Stock Guide'!$L$6:'Stock Guide'!L465,'Stock Guide'!L465)-1,"")</f>
        <v/>
      </c>
      <c r="AO464" s="8" t="str">
        <f>IFERROR(RANK('Stock Guide'!N465,'Stock Guide'!N:N,0)+COUNTIF('Stock Guide'!$N$6:'Stock Guide'!N465,'Stock Guide'!N465)-1,"")</f>
        <v/>
      </c>
      <c r="AP464" s="8" t="str">
        <f>IFERROR(RANK('Stock Guide'!P465,'Stock Guide'!P:P,0)+COUNTIF('Stock Guide'!$P$6:'Stock Guide'!P465,'Stock Guide'!P465)-1,"")</f>
        <v/>
      </c>
      <c r="AQ464" s="8" t="str">
        <f>IFERROR(RANK('Stock Guide'!W465,'Stock Guide'!W:W,1)+COUNTIF('Stock Guide'!$W$6:'Stock Guide'!W465,'Stock Guide'!W465)-1,"")</f>
        <v/>
      </c>
    </row>
    <row r="465" spans="32:43" ht="17.25" customHeight="1" x14ac:dyDescent="0.25">
      <c r="AF465" s="6"/>
      <c r="AG465" s="6"/>
      <c r="AH465" s="7"/>
      <c r="AI465" s="8" t="str">
        <f>IFERROR(RANK('Stock Guide'!U466,'Stock Guide'!U:U,0)+COUNTIF('Stock Guide'!$U$6:'Stock Guide'!U466,'Stock Guide'!U466)-1,"")</f>
        <v/>
      </c>
      <c r="AJ465" s="8" t="str">
        <f>IFERROR(RANK('Stock Guide'!V466,'Stock Guide'!V:V,0)+COUNTIF('Stock Guide'!$V$6:'Stock Guide'!V466,'Stock Guide'!V466)-1,"")</f>
        <v/>
      </c>
      <c r="AK465" s="8" t="str">
        <f>IFERROR(RANK('Stock Guide'!W466,'Stock Guide'!W:W,0)+COUNTIF('Stock Guide'!$W$6:'Stock Guide'!W466,'Stock Guide'!W466)-1,"")</f>
        <v/>
      </c>
      <c r="AL465" s="8">
        <f>IFERROR(RANK('Stock Guide'!J466,'Stock Guide'!J:J,0)+COUNTIF('Stock Guide'!$J$6:'Stock Guide'!J466,'Stock Guide'!J466)-1,"")</f>
        <v>72</v>
      </c>
      <c r="AM465" s="8">
        <f>IFERROR(RANK('Stock Guide'!K466,'Stock Guide'!K:K,0)+COUNTIF('Stock Guide'!$K$6:'Stock Guide'!K466,'Stock Guide'!K466)-1,"")</f>
        <v>68</v>
      </c>
      <c r="AN465" s="8" t="str">
        <f>IFERROR(RANK('Stock Guide'!L466,'Stock Guide'!L:L,0)+COUNTIF('Stock Guide'!$L$6:'Stock Guide'!L466,'Stock Guide'!L466)-1,"")</f>
        <v/>
      </c>
      <c r="AO465" s="8" t="str">
        <f>IFERROR(RANK('Stock Guide'!N466,'Stock Guide'!N:N,0)+COUNTIF('Stock Guide'!$N$6:'Stock Guide'!N466,'Stock Guide'!N466)-1,"")</f>
        <v/>
      </c>
      <c r="AP465" s="8" t="str">
        <f>IFERROR(RANK('Stock Guide'!P466,'Stock Guide'!P:P,0)+COUNTIF('Stock Guide'!$P$6:'Stock Guide'!P466,'Stock Guide'!P466)-1,"")</f>
        <v/>
      </c>
      <c r="AQ465" s="8" t="str">
        <f>IFERROR(RANK('Stock Guide'!W466,'Stock Guide'!W:W,1)+COUNTIF('Stock Guide'!$W$6:'Stock Guide'!W466,'Stock Guide'!W466)-1,"")</f>
        <v/>
      </c>
    </row>
    <row r="466" spans="32:43" ht="17.25" customHeight="1" x14ac:dyDescent="0.25">
      <c r="AF466" s="6"/>
      <c r="AG466" s="6"/>
      <c r="AH466" s="7"/>
      <c r="AI466" s="8" t="str">
        <f>IFERROR(RANK('Stock Guide'!U467,'Stock Guide'!U:U,0)+COUNTIF('Stock Guide'!$U$6:'Stock Guide'!U467,'Stock Guide'!U467)-1,"")</f>
        <v/>
      </c>
      <c r="AJ466" s="8" t="str">
        <f>IFERROR(RANK('Stock Guide'!V467,'Stock Guide'!V:V,0)+COUNTIF('Stock Guide'!$V$6:'Stock Guide'!V467,'Stock Guide'!V467)-1,"")</f>
        <v/>
      </c>
      <c r="AK466" s="8" t="str">
        <f>IFERROR(RANK('Stock Guide'!W467,'Stock Guide'!W:W,0)+COUNTIF('Stock Guide'!$W$6:'Stock Guide'!W467,'Stock Guide'!W467)-1,"")</f>
        <v/>
      </c>
      <c r="AL466" s="8">
        <f>IFERROR(RANK('Stock Guide'!J467,'Stock Guide'!J:J,0)+COUNTIF('Stock Guide'!$J$6:'Stock Guide'!J467,'Stock Guide'!J467)-1,"")</f>
        <v>72</v>
      </c>
      <c r="AM466" s="8">
        <f>IFERROR(RANK('Stock Guide'!K467,'Stock Guide'!K:K,0)+COUNTIF('Stock Guide'!$K$6:'Stock Guide'!K467,'Stock Guide'!K467)-1,"")</f>
        <v>68</v>
      </c>
      <c r="AN466" s="8" t="str">
        <f>IFERROR(RANK('Stock Guide'!L467,'Stock Guide'!L:L,0)+COUNTIF('Stock Guide'!$L$6:'Stock Guide'!L467,'Stock Guide'!L467)-1,"")</f>
        <v/>
      </c>
      <c r="AO466" s="8" t="str">
        <f>IFERROR(RANK('Stock Guide'!N467,'Stock Guide'!N:N,0)+COUNTIF('Stock Guide'!$N$6:'Stock Guide'!N467,'Stock Guide'!N467)-1,"")</f>
        <v/>
      </c>
      <c r="AP466" s="8" t="str">
        <f>IFERROR(RANK('Stock Guide'!P467,'Stock Guide'!P:P,0)+COUNTIF('Stock Guide'!$P$6:'Stock Guide'!P467,'Stock Guide'!P467)-1,"")</f>
        <v/>
      </c>
      <c r="AQ466" s="8" t="str">
        <f>IFERROR(RANK('Stock Guide'!W467,'Stock Guide'!W:W,1)+COUNTIF('Stock Guide'!$W$6:'Stock Guide'!W467,'Stock Guide'!W467)-1,"")</f>
        <v/>
      </c>
    </row>
    <row r="467" spans="32:43" ht="17.25" customHeight="1" x14ac:dyDescent="0.25">
      <c r="AF467" s="6"/>
      <c r="AG467" s="6"/>
      <c r="AH467" s="7"/>
      <c r="AI467" s="8" t="str">
        <f>IFERROR(RANK('Stock Guide'!U468,'Stock Guide'!U:U,0)+COUNTIF('Stock Guide'!$U$6:'Stock Guide'!U468,'Stock Guide'!U468)-1,"")</f>
        <v/>
      </c>
      <c r="AJ467" s="8" t="str">
        <f>IFERROR(RANK('Stock Guide'!V468,'Stock Guide'!V:V,0)+COUNTIF('Stock Guide'!$V$6:'Stock Guide'!V468,'Stock Guide'!V468)-1,"")</f>
        <v/>
      </c>
      <c r="AK467" s="8" t="str">
        <f>IFERROR(RANK('Stock Guide'!W468,'Stock Guide'!W:W,0)+COUNTIF('Stock Guide'!$W$6:'Stock Guide'!W468,'Stock Guide'!W468)-1,"")</f>
        <v/>
      </c>
      <c r="AL467" s="8">
        <f>IFERROR(RANK('Stock Guide'!J468,'Stock Guide'!J:J,0)+COUNTIF('Stock Guide'!$J$6:'Stock Guide'!J468,'Stock Guide'!J468)-1,"")</f>
        <v>72</v>
      </c>
      <c r="AM467" s="8">
        <f>IFERROR(RANK('Stock Guide'!K468,'Stock Guide'!K:K,0)+COUNTIF('Stock Guide'!$K$6:'Stock Guide'!K468,'Stock Guide'!K468)-1,"")</f>
        <v>68</v>
      </c>
      <c r="AN467" s="8" t="str">
        <f>IFERROR(RANK('Stock Guide'!L468,'Stock Guide'!L:L,0)+COUNTIF('Stock Guide'!$L$6:'Stock Guide'!L468,'Stock Guide'!L468)-1,"")</f>
        <v/>
      </c>
      <c r="AO467" s="8" t="str">
        <f>IFERROR(RANK('Stock Guide'!N468,'Stock Guide'!N:N,0)+COUNTIF('Stock Guide'!$N$6:'Stock Guide'!N468,'Stock Guide'!N468)-1,"")</f>
        <v/>
      </c>
      <c r="AP467" s="8" t="str">
        <f>IFERROR(RANK('Stock Guide'!P468,'Stock Guide'!P:P,0)+COUNTIF('Stock Guide'!$P$6:'Stock Guide'!P468,'Stock Guide'!P468)-1,"")</f>
        <v/>
      </c>
      <c r="AQ467" s="8" t="str">
        <f>IFERROR(RANK('Stock Guide'!W468,'Stock Guide'!W:W,1)+COUNTIF('Stock Guide'!$W$6:'Stock Guide'!W468,'Stock Guide'!W468)-1,"")</f>
        <v/>
      </c>
    </row>
    <row r="468" spans="32:43" ht="17.25" customHeight="1" x14ac:dyDescent="0.25">
      <c r="AF468" s="6"/>
      <c r="AG468" s="6"/>
      <c r="AH468" s="7"/>
      <c r="AI468" s="8" t="str">
        <f>IFERROR(RANK('Stock Guide'!U469,'Stock Guide'!U:U,0)+COUNTIF('Stock Guide'!$U$6:'Stock Guide'!U469,'Stock Guide'!U469)-1,"")</f>
        <v/>
      </c>
      <c r="AJ468" s="8" t="str">
        <f>IFERROR(RANK('Stock Guide'!V469,'Stock Guide'!V:V,0)+COUNTIF('Stock Guide'!$V$6:'Stock Guide'!V469,'Stock Guide'!V469)-1,"")</f>
        <v/>
      </c>
      <c r="AK468" s="8" t="str">
        <f>IFERROR(RANK('Stock Guide'!W469,'Stock Guide'!W:W,0)+COUNTIF('Stock Guide'!$W$6:'Stock Guide'!W469,'Stock Guide'!W469)-1,"")</f>
        <v/>
      </c>
      <c r="AL468" s="8">
        <f>IFERROR(RANK('Stock Guide'!J469,'Stock Guide'!J:J,0)+COUNTIF('Stock Guide'!$J$6:'Stock Guide'!J469,'Stock Guide'!J469)-1,"")</f>
        <v>72</v>
      </c>
      <c r="AM468" s="8">
        <f>IFERROR(RANK('Stock Guide'!K469,'Stock Guide'!K:K,0)+COUNTIF('Stock Guide'!$K$6:'Stock Guide'!K469,'Stock Guide'!K469)-1,"")</f>
        <v>68</v>
      </c>
      <c r="AN468" s="8" t="str">
        <f>IFERROR(RANK('Stock Guide'!L469,'Stock Guide'!L:L,0)+COUNTIF('Stock Guide'!$L$6:'Stock Guide'!L469,'Stock Guide'!L469)-1,"")</f>
        <v/>
      </c>
      <c r="AO468" s="8" t="str">
        <f>IFERROR(RANK('Stock Guide'!N469,'Stock Guide'!N:N,0)+COUNTIF('Stock Guide'!$N$6:'Stock Guide'!N469,'Stock Guide'!N469)-1,"")</f>
        <v/>
      </c>
      <c r="AP468" s="8" t="str">
        <f>IFERROR(RANK('Stock Guide'!P469,'Stock Guide'!P:P,0)+COUNTIF('Stock Guide'!$P$6:'Stock Guide'!P469,'Stock Guide'!P469)-1,"")</f>
        <v/>
      </c>
      <c r="AQ468" s="8" t="str">
        <f>IFERROR(RANK('Stock Guide'!W469,'Stock Guide'!W:W,1)+COUNTIF('Stock Guide'!$W$6:'Stock Guide'!W469,'Stock Guide'!W469)-1,"")</f>
        <v/>
      </c>
    </row>
    <row r="469" spans="32:43" ht="17.25" customHeight="1" x14ac:dyDescent="0.25">
      <c r="AF469" s="6"/>
      <c r="AG469" s="6"/>
      <c r="AH469" s="7"/>
      <c r="AI469" s="8" t="str">
        <f>IFERROR(RANK('Stock Guide'!U470,'Stock Guide'!U:U,0)+COUNTIF('Stock Guide'!$U$6:'Stock Guide'!U470,'Stock Guide'!U470)-1,"")</f>
        <v/>
      </c>
      <c r="AJ469" s="8" t="str">
        <f>IFERROR(RANK('Stock Guide'!V470,'Stock Guide'!V:V,0)+COUNTIF('Stock Guide'!$V$6:'Stock Guide'!V470,'Stock Guide'!V470)-1,"")</f>
        <v/>
      </c>
      <c r="AK469" s="8" t="str">
        <f>IFERROR(RANK('Stock Guide'!W470,'Stock Guide'!W:W,0)+COUNTIF('Stock Guide'!$W$6:'Stock Guide'!W470,'Stock Guide'!W470)-1,"")</f>
        <v/>
      </c>
      <c r="AL469" s="8">
        <f>IFERROR(RANK('Stock Guide'!J470,'Stock Guide'!J:J,0)+COUNTIF('Stock Guide'!$J$6:'Stock Guide'!J470,'Stock Guide'!J470)-1,"")</f>
        <v>72</v>
      </c>
      <c r="AM469" s="8">
        <f>IFERROR(RANK('Stock Guide'!K470,'Stock Guide'!K:K,0)+COUNTIF('Stock Guide'!$K$6:'Stock Guide'!K470,'Stock Guide'!K470)-1,"")</f>
        <v>68</v>
      </c>
      <c r="AN469" s="8" t="str">
        <f>IFERROR(RANK('Stock Guide'!L470,'Stock Guide'!L:L,0)+COUNTIF('Stock Guide'!$L$6:'Stock Guide'!L470,'Stock Guide'!L470)-1,"")</f>
        <v/>
      </c>
      <c r="AO469" s="8" t="str">
        <f>IFERROR(RANK('Stock Guide'!N470,'Stock Guide'!N:N,0)+COUNTIF('Stock Guide'!$N$6:'Stock Guide'!N470,'Stock Guide'!N470)-1,"")</f>
        <v/>
      </c>
      <c r="AP469" s="8" t="str">
        <f>IFERROR(RANK('Stock Guide'!P470,'Stock Guide'!P:P,0)+COUNTIF('Stock Guide'!$P$6:'Stock Guide'!P470,'Stock Guide'!P470)-1,"")</f>
        <v/>
      </c>
      <c r="AQ469" s="8" t="str">
        <f>IFERROR(RANK('Stock Guide'!W470,'Stock Guide'!W:W,1)+COUNTIF('Stock Guide'!$W$6:'Stock Guide'!W470,'Stock Guide'!W470)-1,"")</f>
        <v/>
      </c>
    </row>
    <row r="470" spans="32:43" ht="17.25" customHeight="1" x14ac:dyDescent="0.25">
      <c r="AF470" s="6"/>
      <c r="AG470" s="6"/>
      <c r="AH470" s="7"/>
      <c r="AI470" s="8" t="str">
        <f>IFERROR(RANK('Stock Guide'!U471,'Stock Guide'!U:U,0)+COUNTIF('Stock Guide'!$U$6:'Stock Guide'!U471,'Stock Guide'!U471)-1,"")</f>
        <v/>
      </c>
      <c r="AJ470" s="8" t="str">
        <f>IFERROR(RANK('Stock Guide'!V471,'Stock Guide'!V:V,0)+COUNTIF('Stock Guide'!$V$6:'Stock Guide'!V471,'Stock Guide'!V471)-1,"")</f>
        <v/>
      </c>
      <c r="AK470" s="8" t="str">
        <f>IFERROR(RANK('Stock Guide'!W471,'Stock Guide'!W:W,0)+COUNTIF('Stock Guide'!$W$6:'Stock Guide'!W471,'Stock Guide'!W471)-1,"")</f>
        <v/>
      </c>
      <c r="AL470" s="8">
        <f>IFERROR(RANK('Stock Guide'!J471,'Stock Guide'!J:J,0)+COUNTIF('Stock Guide'!$J$6:'Stock Guide'!J471,'Stock Guide'!J471)-1,"")</f>
        <v>72</v>
      </c>
      <c r="AM470" s="8">
        <f>IFERROR(RANK('Stock Guide'!K471,'Stock Guide'!K:K,0)+COUNTIF('Stock Guide'!$K$6:'Stock Guide'!K471,'Stock Guide'!K471)-1,"")</f>
        <v>68</v>
      </c>
      <c r="AN470" s="8" t="str">
        <f>IFERROR(RANK('Stock Guide'!L471,'Stock Guide'!L:L,0)+COUNTIF('Stock Guide'!$L$6:'Stock Guide'!L471,'Stock Guide'!L471)-1,"")</f>
        <v/>
      </c>
      <c r="AO470" s="8" t="str">
        <f>IFERROR(RANK('Stock Guide'!N471,'Stock Guide'!N:N,0)+COUNTIF('Stock Guide'!$N$6:'Stock Guide'!N471,'Stock Guide'!N471)-1,"")</f>
        <v/>
      </c>
      <c r="AP470" s="8" t="str">
        <f>IFERROR(RANK('Stock Guide'!P471,'Stock Guide'!P:P,0)+COUNTIF('Stock Guide'!$P$6:'Stock Guide'!P471,'Stock Guide'!P471)-1,"")</f>
        <v/>
      </c>
      <c r="AQ470" s="8" t="str">
        <f>IFERROR(RANK('Stock Guide'!W471,'Stock Guide'!W:W,1)+COUNTIF('Stock Guide'!$W$6:'Stock Guide'!W471,'Stock Guide'!W471)-1,"")</f>
        <v/>
      </c>
    </row>
    <row r="471" spans="32:43" ht="17.25" customHeight="1" x14ac:dyDescent="0.25">
      <c r="AF471" s="6"/>
      <c r="AG471" s="6"/>
      <c r="AH471" s="7"/>
      <c r="AI471" s="8" t="str">
        <f>IFERROR(RANK('Stock Guide'!U472,'Stock Guide'!U:U,0)+COUNTIF('Stock Guide'!$U$6:'Stock Guide'!U472,'Stock Guide'!U472)-1,"")</f>
        <v/>
      </c>
      <c r="AJ471" s="8" t="str">
        <f>IFERROR(RANK('Stock Guide'!V472,'Stock Guide'!V:V,0)+COUNTIF('Stock Guide'!$V$6:'Stock Guide'!V472,'Stock Guide'!V472)-1,"")</f>
        <v/>
      </c>
      <c r="AK471" s="8" t="str">
        <f>IFERROR(RANK('Stock Guide'!W472,'Stock Guide'!W:W,0)+COUNTIF('Stock Guide'!$W$6:'Stock Guide'!W472,'Stock Guide'!W472)-1,"")</f>
        <v/>
      </c>
      <c r="AL471" s="8">
        <f>IFERROR(RANK('Stock Guide'!J472,'Stock Guide'!J:J,0)+COUNTIF('Stock Guide'!$J$6:'Stock Guide'!J472,'Stock Guide'!J472)-1,"")</f>
        <v>72</v>
      </c>
      <c r="AM471" s="8">
        <f>IFERROR(RANK('Stock Guide'!K472,'Stock Guide'!K:K,0)+COUNTIF('Stock Guide'!$K$6:'Stock Guide'!K472,'Stock Guide'!K472)-1,"")</f>
        <v>68</v>
      </c>
      <c r="AN471" s="8" t="str">
        <f>IFERROR(RANK('Stock Guide'!L472,'Stock Guide'!L:L,0)+COUNTIF('Stock Guide'!$L$6:'Stock Guide'!L472,'Stock Guide'!L472)-1,"")</f>
        <v/>
      </c>
      <c r="AO471" s="8" t="str">
        <f>IFERROR(RANK('Stock Guide'!N472,'Stock Guide'!N:N,0)+COUNTIF('Stock Guide'!$N$6:'Stock Guide'!N472,'Stock Guide'!N472)-1,"")</f>
        <v/>
      </c>
      <c r="AP471" s="8" t="str">
        <f>IFERROR(RANK('Stock Guide'!P472,'Stock Guide'!P:P,0)+COUNTIF('Stock Guide'!$P$6:'Stock Guide'!P472,'Stock Guide'!P472)-1,"")</f>
        <v/>
      </c>
      <c r="AQ471" s="8" t="str">
        <f>IFERROR(RANK('Stock Guide'!W472,'Stock Guide'!W:W,1)+COUNTIF('Stock Guide'!$W$6:'Stock Guide'!W472,'Stock Guide'!W472)-1,"")</f>
        <v/>
      </c>
    </row>
    <row r="472" spans="32:43" ht="17.25" customHeight="1" x14ac:dyDescent="0.25">
      <c r="AF472" s="6"/>
      <c r="AG472" s="6"/>
      <c r="AH472" s="7"/>
      <c r="AI472" s="8" t="str">
        <f>IFERROR(RANK('Stock Guide'!U473,'Stock Guide'!U:U,0)+COUNTIF('Stock Guide'!$U$6:'Stock Guide'!U473,'Stock Guide'!U473)-1,"")</f>
        <v/>
      </c>
      <c r="AJ472" s="8" t="str">
        <f>IFERROR(RANK('Stock Guide'!V473,'Stock Guide'!V:V,0)+COUNTIF('Stock Guide'!$V$6:'Stock Guide'!V473,'Stock Guide'!V473)-1,"")</f>
        <v/>
      </c>
      <c r="AK472" s="8" t="str">
        <f>IFERROR(RANK('Stock Guide'!W473,'Stock Guide'!W:W,0)+COUNTIF('Stock Guide'!$W$6:'Stock Guide'!W473,'Stock Guide'!W473)-1,"")</f>
        <v/>
      </c>
      <c r="AL472" s="8">
        <f>IFERROR(RANK('Stock Guide'!J473,'Stock Guide'!J:J,0)+COUNTIF('Stock Guide'!$J$6:'Stock Guide'!J473,'Stock Guide'!J473)-1,"")</f>
        <v>72</v>
      </c>
      <c r="AM472" s="8">
        <f>IFERROR(RANK('Stock Guide'!K473,'Stock Guide'!K:K,0)+COUNTIF('Stock Guide'!$K$6:'Stock Guide'!K473,'Stock Guide'!K473)-1,"")</f>
        <v>68</v>
      </c>
      <c r="AN472" s="8" t="str">
        <f>IFERROR(RANK('Stock Guide'!L473,'Stock Guide'!L:L,0)+COUNTIF('Stock Guide'!$L$6:'Stock Guide'!L473,'Stock Guide'!L473)-1,"")</f>
        <v/>
      </c>
      <c r="AO472" s="8" t="str">
        <f>IFERROR(RANK('Stock Guide'!N473,'Stock Guide'!N:N,0)+COUNTIF('Stock Guide'!$N$6:'Stock Guide'!N473,'Stock Guide'!N473)-1,"")</f>
        <v/>
      </c>
      <c r="AP472" s="8" t="str">
        <f>IFERROR(RANK('Stock Guide'!P473,'Stock Guide'!P:P,0)+COUNTIF('Stock Guide'!$P$6:'Stock Guide'!P473,'Stock Guide'!P473)-1,"")</f>
        <v/>
      </c>
      <c r="AQ472" s="8" t="str">
        <f>IFERROR(RANK('Stock Guide'!W473,'Stock Guide'!W:W,1)+COUNTIF('Stock Guide'!$W$6:'Stock Guide'!W473,'Stock Guide'!W473)-1,"")</f>
        <v/>
      </c>
    </row>
    <row r="473" spans="32:43" ht="17.25" customHeight="1" x14ac:dyDescent="0.25">
      <c r="AF473" s="6"/>
      <c r="AG473" s="6"/>
      <c r="AH473" s="7"/>
      <c r="AI473" s="8" t="str">
        <f>IFERROR(RANK('Stock Guide'!U474,'Stock Guide'!U:U,0)+COUNTIF('Stock Guide'!$U$6:'Stock Guide'!U474,'Stock Guide'!U474)-1,"")</f>
        <v/>
      </c>
      <c r="AJ473" s="8" t="str">
        <f>IFERROR(RANK('Stock Guide'!V474,'Stock Guide'!V:V,0)+COUNTIF('Stock Guide'!$V$6:'Stock Guide'!V474,'Stock Guide'!V474)-1,"")</f>
        <v/>
      </c>
      <c r="AK473" s="8" t="str">
        <f>IFERROR(RANK('Stock Guide'!W474,'Stock Guide'!W:W,0)+COUNTIF('Stock Guide'!$W$6:'Stock Guide'!W474,'Stock Guide'!W474)-1,"")</f>
        <v/>
      </c>
      <c r="AL473" s="8">
        <f>IFERROR(RANK('Stock Guide'!J474,'Stock Guide'!J:J,0)+COUNTIF('Stock Guide'!$J$6:'Stock Guide'!J474,'Stock Guide'!J474)-1,"")</f>
        <v>72</v>
      </c>
      <c r="AM473" s="8">
        <f>IFERROR(RANK('Stock Guide'!K474,'Stock Guide'!K:K,0)+COUNTIF('Stock Guide'!$K$6:'Stock Guide'!K474,'Stock Guide'!K474)-1,"")</f>
        <v>68</v>
      </c>
      <c r="AN473" s="8" t="str">
        <f>IFERROR(RANK('Stock Guide'!L474,'Stock Guide'!L:L,0)+COUNTIF('Stock Guide'!$L$6:'Stock Guide'!L474,'Stock Guide'!L474)-1,"")</f>
        <v/>
      </c>
      <c r="AO473" s="8" t="str">
        <f>IFERROR(RANK('Stock Guide'!N474,'Stock Guide'!N:N,0)+COUNTIF('Stock Guide'!$N$6:'Stock Guide'!N474,'Stock Guide'!N474)-1,"")</f>
        <v/>
      </c>
      <c r="AP473" s="8" t="str">
        <f>IFERROR(RANK('Stock Guide'!P474,'Stock Guide'!P:P,0)+COUNTIF('Stock Guide'!$P$6:'Stock Guide'!P474,'Stock Guide'!P474)-1,"")</f>
        <v/>
      </c>
      <c r="AQ473" s="8" t="str">
        <f>IFERROR(RANK('Stock Guide'!W474,'Stock Guide'!W:W,1)+COUNTIF('Stock Guide'!$W$6:'Stock Guide'!W474,'Stock Guide'!W474)-1,"")</f>
        <v/>
      </c>
    </row>
    <row r="474" spans="32:43" ht="17.25" customHeight="1" x14ac:dyDescent="0.25">
      <c r="AF474" s="6"/>
      <c r="AG474" s="6"/>
      <c r="AH474" s="7"/>
      <c r="AI474" s="8" t="str">
        <f>IFERROR(RANK('Stock Guide'!U475,'Stock Guide'!U:U,0)+COUNTIF('Stock Guide'!$U$6:'Stock Guide'!U475,'Stock Guide'!U475)-1,"")</f>
        <v/>
      </c>
      <c r="AJ474" s="8" t="str">
        <f>IFERROR(RANK('Stock Guide'!V475,'Stock Guide'!V:V,0)+COUNTIF('Stock Guide'!$V$6:'Stock Guide'!V475,'Stock Guide'!V475)-1,"")</f>
        <v/>
      </c>
      <c r="AK474" s="8" t="str">
        <f>IFERROR(RANK('Stock Guide'!W475,'Stock Guide'!W:W,0)+COUNTIF('Stock Guide'!$W$6:'Stock Guide'!W475,'Stock Guide'!W475)-1,"")</f>
        <v/>
      </c>
      <c r="AL474" s="8">
        <f>IFERROR(RANK('Stock Guide'!J475,'Stock Guide'!J:J,0)+COUNTIF('Stock Guide'!$J$6:'Stock Guide'!J475,'Stock Guide'!J475)-1,"")</f>
        <v>72</v>
      </c>
      <c r="AM474" s="8">
        <f>IFERROR(RANK('Stock Guide'!K475,'Stock Guide'!K:K,0)+COUNTIF('Stock Guide'!$K$6:'Stock Guide'!K475,'Stock Guide'!K475)-1,"")</f>
        <v>68</v>
      </c>
      <c r="AN474" s="8" t="str">
        <f>IFERROR(RANK('Stock Guide'!L475,'Stock Guide'!L:L,0)+COUNTIF('Stock Guide'!$L$6:'Stock Guide'!L475,'Stock Guide'!L475)-1,"")</f>
        <v/>
      </c>
      <c r="AO474" s="8" t="str">
        <f>IFERROR(RANK('Stock Guide'!N475,'Stock Guide'!N:N,0)+COUNTIF('Stock Guide'!$N$6:'Stock Guide'!N475,'Stock Guide'!N475)-1,"")</f>
        <v/>
      </c>
      <c r="AP474" s="8" t="str">
        <f>IFERROR(RANK('Stock Guide'!P475,'Stock Guide'!P:P,0)+COUNTIF('Stock Guide'!$P$6:'Stock Guide'!P475,'Stock Guide'!P475)-1,"")</f>
        <v/>
      </c>
      <c r="AQ474" s="8" t="str">
        <f>IFERROR(RANK('Stock Guide'!W475,'Stock Guide'!W:W,1)+COUNTIF('Stock Guide'!$W$6:'Stock Guide'!W475,'Stock Guide'!W475)-1,"")</f>
        <v/>
      </c>
    </row>
    <row r="475" spans="32:43" ht="17.25" customHeight="1" x14ac:dyDescent="0.25">
      <c r="AF475" s="6"/>
      <c r="AG475" s="6"/>
      <c r="AH475" s="7"/>
      <c r="AI475" s="8" t="str">
        <f>IFERROR(RANK('Stock Guide'!U476,'Stock Guide'!U:U,0)+COUNTIF('Stock Guide'!$U$6:'Stock Guide'!U476,'Stock Guide'!U476)-1,"")</f>
        <v/>
      </c>
      <c r="AJ475" s="8" t="str">
        <f>IFERROR(RANK('Stock Guide'!V476,'Stock Guide'!V:V,0)+COUNTIF('Stock Guide'!$V$6:'Stock Guide'!V476,'Stock Guide'!V476)-1,"")</f>
        <v/>
      </c>
      <c r="AK475" s="8" t="str">
        <f>IFERROR(RANK('Stock Guide'!W476,'Stock Guide'!W:W,0)+COUNTIF('Stock Guide'!$W$6:'Stock Guide'!W476,'Stock Guide'!W476)-1,"")</f>
        <v/>
      </c>
      <c r="AL475" s="8">
        <f>IFERROR(RANK('Stock Guide'!J476,'Stock Guide'!J:J,0)+COUNTIF('Stock Guide'!$J$6:'Stock Guide'!J476,'Stock Guide'!J476)-1,"")</f>
        <v>72</v>
      </c>
      <c r="AM475" s="8">
        <f>IFERROR(RANK('Stock Guide'!K476,'Stock Guide'!K:K,0)+COUNTIF('Stock Guide'!$K$6:'Stock Guide'!K476,'Stock Guide'!K476)-1,"")</f>
        <v>68</v>
      </c>
      <c r="AN475" s="8" t="str">
        <f>IFERROR(RANK('Stock Guide'!L476,'Stock Guide'!L:L,0)+COUNTIF('Stock Guide'!$L$6:'Stock Guide'!L476,'Stock Guide'!L476)-1,"")</f>
        <v/>
      </c>
      <c r="AO475" s="8" t="str">
        <f>IFERROR(RANK('Stock Guide'!N476,'Stock Guide'!N:N,0)+COUNTIF('Stock Guide'!$N$6:'Stock Guide'!N476,'Stock Guide'!N476)-1,"")</f>
        <v/>
      </c>
      <c r="AP475" s="8" t="str">
        <f>IFERROR(RANK('Stock Guide'!P476,'Stock Guide'!P:P,0)+COUNTIF('Stock Guide'!$P$6:'Stock Guide'!P476,'Stock Guide'!P476)-1,"")</f>
        <v/>
      </c>
      <c r="AQ475" s="8" t="str">
        <f>IFERROR(RANK('Stock Guide'!W476,'Stock Guide'!W:W,1)+COUNTIF('Stock Guide'!$W$6:'Stock Guide'!W476,'Stock Guide'!W476)-1,"")</f>
        <v/>
      </c>
    </row>
    <row r="476" spans="32:43" ht="17.25" customHeight="1" x14ac:dyDescent="0.25">
      <c r="AF476" s="6"/>
      <c r="AG476" s="6"/>
      <c r="AH476" s="7"/>
      <c r="AI476" s="8" t="str">
        <f>IFERROR(RANK('Stock Guide'!U477,'Stock Guide'!U:U,0)+COUNTIF('Stock Guide'!$U$6:'Stock Guide'!U477,'Stock Guide'!U477)-1,"")</f>
        <v/>
      </c>
      <c r="AJ476" s="8" t="str">
        <f>IFERROR(RANK('Stock Guide'!V477,'Stock Guide'!V:V,0)+COUNTIF('Stock Guide'!$V$6:'Stock Guide'!V477,'Stock Guide'!V477)-1,"")</f>
        <v/>
      </c>
      <c r="AK476" s="8" t="str">
        <f>IFERROR(RANK('Stock Guide'!W477,'Stock Guide'!W:W,0)+COUNTIF('Stock Guide'!$W$6:'Stock Guide'!W477,'Stock Guide'!W477)-1,"")</f>
        <v/>
      </c>
      <c r="AL476" s="8">
        <f>IFERROR(RANK('Stock Guide'!J477,'Stock Guide'!J:J,0)+COUNTIF('Stock Guide'!$J$6:'Stock Guide'!J477,'Stock Guide'!J477)-1,"")</f>
        <v>72</v>
      </c>
      <c r="AM476" s="8">
        <f>IFERROR(RANK('Stock Guide'!K477,'Stock Guide'!K:K,0)+COUNTIF('Stock Guide'!$K$6:'Stock Guide'!K477,'Stock Guide'!K477)-1,"")</f>
        <v>68</v>
      </c>
      <c r="AN476" s="8" t="str">
        <f>IFERROR(RANK('Stock Guide'!L477,'Stock Guide'!L:L,0)+COUNTIF('Stock Guide'!$L$6:'Stock Guide'!L477,'Stock Guide'!L477)-1,"")</f>
        <v/>
      </c>
      <c r="AO476" s="8" t="str">
        <f>IFERROR(RANK('Stock Guide'!N477,'Stock Guide'!N:N,0)+COUNTIF('Stock Guide'!$N$6:'Stock Guide'!N477,'Stock Guide'!N477)-1,"")</f>
        <v/>
      </c>
      <c r="AP476" s="8" t="str">
        <f>IFERROR(RANK('Stock Guide'!P477,'Stock Guide'!P:P,0)+COUNTIF('Stock Guide'!$P$6:'Stock Guide'!P477,'Stock Guide'!P477)-1,"")</f>
        <v/>
      </c>
      <c r="AQ476" s="8" t="str">
        <f>IFERROR(RANK('Stock Guide'!W477,'Stock Guide'!W:W,1)+COUNTIF('Stock Guide'!$W$6:'Stock Guide'!W477,'Stock Guide'!W477)-1,"")</f>
        <v/>
      </c>
    </row>
    <row r="477" spans="32:43" ht="17.25" customHeight="1" x14ac:dyDescent="0.25">
      <c r="AF477" s="6"/>
      <c r="AG477" s="6"/>
      <c r="AH477" s="7"/>
      <c r="AI477" s="8" t="str">
        <f>IFERROR(RANK('Stock Guide'!U478,'Stock Guide'!U:U,0)+COUNTIF('Stock Guide'!$U$6:'Stock Guide'!U478,'Stock Guide'!U478)-1,"")</f>
        <v/>
      </c>
      <c r="AJ477" s="8" t="str">
        <f>IFERROR(RANK('Stock Guide'!V478,'Stock Guide'!V:V,0)+COUNTIF('Stock Guide'!$V$6:'Stock Guide'!V478,'Stock Guide'!V478)-1,"")</f>
        <v/>
      </c>
      <c r="AK477" s="8" t="str">
        <f>IFERROR(RANK('Stock Guide'!W478,'Stock Guide'!W:W,0)+COUNTIF('Stock Guide'!$W$6:'Stock Guide'!W478,'Stock Guide'!W478)-1,"")</f>
        <v/>
      </c>
      <c r="AL477" s="8">
        <f>IFERROR(RANK('Stock Guide'!J478,'Stock Guide'!J:J,0)+COUNTIF('Stock Guide'!$J$6:'Stock Guide'!J478,'Stock Guide'!J478)-1,"")</f>
        <v>72</v>
      </c>
      <c r="AM477" s="8">
        <f>IFERROR(RANK('Stock Guide'!K478,'Stock Guide'!K:K,0)+COUNTIF('Stock Guide'!$K$6:'Stock Guide'!K478,'Stock Guide'!K478)-1,"")</f>
        <v>68</v>
      </c>
      <c r="AN477" s="8" t="str">
        <f>IFERROR(RANK('Stock Guide'!L478,'Stock Guide'!L:L,0)+COUNTIF('Stock Guide'!$L$6:'Stock Guide'!L478,'Stock Guide'!L478)-1,"")</f>
        <v/>
      </c>
      <c r="AO477" s="8" t="str">
        <f>IFERROR(RANK('Stock Guide'!N478,'Stock Guide'!N:N,0)+COUNTIF('Stock Guide'!$N$6:'Stock Guide'!N478,'Stock Guide'!N478)-1,"")</f>
        <v/>
      </c>
      <c r="AP477" s="8" t="str">
        <f>IFERROR(RANK('Stock Guide'!P478,'Stock Guide'!P:P,0)+COUNTIF('Stock Guide'!$P$6:'Stock Guide'!P478,'Stock Guide'!P478)-1,"")</f>
        <v/>
      </c>
      <c r="AQ477" s="8" t="str">
        <f>IFERROR(RANK('Stock Guide'!W478,'Stock Guide'!W:W,1)+COUNTIF('Stock Guide'!$W$6:'Stock Guide'!W478,'Stock Guide'!W478)-1,"")</f>
        <v/>
      </c>
    </row>
    <row r="478" spans="32:43" ht="17.25" customHeight="1" x14ac:dyDescent="0.25">
      <c r="AF478" s="6"/>
      <c r="AG478" s="6"/>
      <c r="AH478" s="7"/>
      <c r="AI478" s="8" t="str">
        <f>IFERROR(RANK('Stock Guide'!U479,'Stock Guide'!U:U,0)+COUNTIF('Stock Guide'!$U$6:'Stock Guide'!U479,'Stock Guide'!U479)-1,"")</f>
        <v/>
      </c>
      <c r="AJ478" s="8" t="str">
        <f>IFERROR(RANK('Stock Guide'!V479,'Stock Guide'!V:V,0)+COUNTIF('Stock Guide'!$V$6:'Stock Guide'!V479,'Stock Guide'!V479)-1,"")</f>
        <v/>
      </c>
      <c r="AK478" s="8" t="str">
        <f>IFERROR(RANK('Stock Guide'!W479,'Stock Guide'!W:W,0)+COUNTIF('Stock Guide'!$W$6:'Stock Guide'!W479,'Stock Guide'!W479)-1,"")</f>
        <v/>
      </c>
      <c r="AL478" s="8">
        <f>IFERROR(RANK('Stock Guide'!J479,'Stock Guide'!J:J,0)+COUNTIF('Stock Guide'!$J$6:'Stock Guide'!J479,'Stock Guide'!J479)-1,"")</f>
        <v>72</v>
      </c>
      <c r="AM478" s="8">
        <f>IFERROR(RANK('Stock Guide'!K479,'Stock Guide'!K:K,0)+COUNTIF('Stock Guide'!$K$6:'Stock Guide'!K479,'Stock Guide'!K479)-1,"")</f>
        <v>68</v>
      </c>
      <c r="AN478" s="8" t="str">
        <f>IFERROR(RANK('Stock Guide'!L479,'Stock Guide'!L:L,0)+COUNTIF('Stock Guide'!$L$6:'Stock Guide'!L479,'Stock Guide'!L479)-1,"")</f>
        <v/>
      </c>
      <c r="AO478" s="8" t="str">
        <f>IFERROR(RANK('Stock Guide'!N479,'Stock Guide'!N:N,0)+COUNTIF('Stock Guide'!$N$6:'Stock Guide'!N479,'Stock Guide'!N479)-1,"")</f>
        <v/>
      </c>
      <c r="AP478" s="8" t="str">
        <f>IFERROR(RANK('Stock Guide'!P479,'Stock Guide'!P:P,0)+COUNTIF('Stock Guide'!$P$6:'Stock Guide'!P479,'Stock Guide'!P479)-1,"")</f>
        <v/>
      </c>
      <c r="AQ478" s="8" t="str">
        <f>IFERROR(RANK('Stock Guide'!W479,'Stock Guide'!W:W,1)+COUNTIF('Stock Guide'!$W$6:'Stock Guide'!W479,'Stock Guide'!W479)-1,"")</f>
        <v/>
      </c>
    </row>
    <row r="479" spans="32:43" ht="17.25" customHeight="1" x14ac:dyDescent="0.25">
      <c r="AF479" s="6"/>
      <c r="AG479" s="6"/>
      <c r="AH479" s="7"/>
      <c r="AI479" s="8" t="str">
        <f>IFERROR(RANK('Stock Guide'!U480,'Stock Guide'!U:U,0)+COUNTIF('Stock Guide'!$U$6:'Stock Guide'!U480,'Stock Guide'!U480)-1,"")</f>
        <v/>
      </c>
      <c r="AJ479" s="8" t="str">
        <f>IFERROR(RANK('Stock Guide'!V480,'Stock Guide'!V:V,0)+COUNTIF('Stock Guide'!$V$6:'Stock Guide'!V480,'Stock Guide'!V480)-1,"")</f>
        <v/>
      </c>
      <c r="AK479" s="8" t="str">
        <f>IFERROR(RANK('Stock Guide'!W480,'Stock Guide'!W:W,0)+COUNTIF('Stock Guide'!$W$6:'Stock Guide'!W480,'Stock Guide'!W480)-1,"")</f>
        <v/>
      </c>
      <c r="AL479" s="8">
        <f>IFERROR(RANK('Stock Guide'!J480,'Stock Guide'!J:J,0)+COUNTIF('Stock Guide'!$J$6:'Stock Guide'!J480,'Stock Guide'!J480)-1,"")</f>
        <v>72</v>
      </c>
      <c r="AM479" s="8">
        <f>IFERROR(RANK('Stock Guide'!K480,'Stock Guide'!K:K,0)+COUNTIF('Stock Guide'!$K$6:'Stock Guide'!K480,'Stock Guide'!K480)-1,"")</f>
        <v>68</v>
      </c>
      <c r="AN479" s="8" t="str">
        <f>IFERROR(RANK('Stock Guide'!L480,'Stock Guide'!L:L,0)+COUNTIF('Stock Guide'!$L$6:'Stock Guide'!L480,'Stock Guide'!L480)-1,"")</f>
        <v/>
      </c>
      <c r="AO479" s="8" t="str">
        <f>IFERROR(RANK('Stock Guide'!N480,'Stock Guide'!N:N,0)+COUNTIF('Stock Guide'!$N$6:'Stock Guide'!N480,'Stock Guide'!N480)-1,"")</f>
        <v/>
      </c>
      <c r="AP479" s="8" t="str">
        <f>IFERROR(RANK('Stock Guide'!P480,'Stock Guide'!P:P,0)+COUNTIF('Stock Guide'!$P$6:'Stock Guide'!P480,'Stock Guide'!P480)-1,"")</f>
        <v/>
      </c>
      <c r="AQ479" s="8" t="str">
        <f>IFERROR(RANK('Stock Guide'!W480,'Stock Guide'!W:W,1)+COUNTIF('Stock Guide'!$W$6:'Stock Guide'!W480,'Stock Guide'!W480)-1,"")</f>
        <v/>
      </c>
    </row>
    <row r="480" spans="32:43" ht="17.25" customHeight="1" x14ac:dyDescent="0.25">
      <c r="AF480" s="6"/>
      <c r="AG480" s="6"/>
      <c r="AH480" s="7"/>
      <c r="AI480" s="8" t="str">
        <f>IFERROR(RANK('Stock Guide'!U481,'Stock Guide'!U:U,0)+COUNTIF('Stock Guide'!$U$6:'Stock Guide'!U481,'Stock Guide'!U481)-1,"")</f>
        <v/>
      </c>
      <c r="AJ480" s="8" t="str">
        <f>IFERROR(RANK('Stock Guide'!V481,'Stock Guide'!V:V,0)+COUNTIF('Stock Guide'!$V$6:'Stock Guide'!V481,'Stock Guide'!V481)-1,"")</f>
        <v/>
      </c>
      <c r="AK480" s="8" t="str">
        <f>IFERROR(RANK('Stock Guide'!W481,'Stock Guide'!W:W,0)+COUNTIF('Stock Guide'!$W$6:'Stock Guide'!W481,'Stock Guide'!W481)-1,"")</f>
        <v/>
      </c>
      <c r="AL480" s="8">
        <f>IFERROR(RANK('Stock Guide'!J481,'Stock Guide'!J:J,0)+COUNTIF('Stock Guide'!$J$6:'Stock Guide'!J481,'Stock Guide'!J481)-1,"")</f>
        <v>72</v>
      </c>
      <c r="AM480" s="8">
        <f>IFERROR(RANK('Stock Guide'!K481,'Stock Guide'!K:K,0)+COUNTIF('Stock Guide'!$K$6:'Stock Guide'!K481,'Stock Guide'!K481)-1,"")</f>
        <v>68</v>
      </c>
      <c r="AN480" s="8" t="str">
        <f>IFERROR(RANK('Stock Guide'!L481,'Stock Guide'!L:L,0)+COUNTIF('Stock Guide'!$L$6:'Stock Guide'!L481,'Stock Guide'!L481)-1,"")</f>
        <v/>
      </c>
      <c r="AO480" s="8" t="str">
        <f>IFERROR(RANK('Stock Guide'!N481,'Stock Guide'!N:N,0)+COUNTIF('Stock Guide'!$N$6:'Stock Guide'!N481,'Stock Guide'!N481)-1,"")</f>
        <v/>
      </c>
      <c r="AP480" s="8" t="str">
        <f>IFERROR(RANK('Stock Guide'!P481,'Stock Guide'!P:P,0)+COUNTIF('Stock Guide'!$P$6:'Stock Guide'!P481,'Stock Guide'!P481)-1,"")</f>
        <v/>
      </c>
      <c r="AQ480" s="8" t="str">
        <f>IFERROR(RANK('Stock Guide'!W481,'Stock Guide'!W:W,1)+COUNTIF('Stock Guide'!$W$6:'Stock Guide'!W481,'Stock Guide'!W481)-1,"")</f>
        <v/>
      </c>
    </row>
    <row r="481" spans="32:43" ht="17.25" customHeight="1" x14ac:dyDescent="0.25">
      <c r="AF481" s="6"/>
      <c r="AG481" s="6"/>
      <c r="AH481" s="7"/>
      <c r="AI481" s="8" t="str">
        <f>IFERROR(RANK('Stock Guide'!U482,'Stock Guide'!U:U,0)+COUNTIF('Stock Guide'!$U$6:'Stock Guide'!U482,'Stock Guide'!U482)-1,"")</f>
        <v/>
      </c>
      <c r="AJ481" s="8" t="str">
        <f>IFERROR(RANK('Stock Guide'!V482,'Stock Guide'!V:V,0)+COUNTIF('Stock Guide'!$V$6:'Stock Guide'!V482,'Stock Guide'!V482)-1,"")</f>
        <v/>
      </c>
      <c r="AK481" s="8" t="str">
        <f>IFERROR(RANK('Stock Guide'!W482,'Stock Guide'!W:W,0)+COUNTIF('Stock Guide'!$W$6:'Stock Guide'!W482,'Stock Guide'!W482)-1,"")</f>
        <v/>
      </c>
      <c r="AL481" s="8">
        <f>IFERROR(RANK('Stock Guide'!J482,'Stock Guide'!J:J,0)+COUNTIF('Stock Guide'!$J$6:'Stock Guide'!J482,'Stock Guide'!J482)-1,"")</f>
        <v>72</v>
      </c>
      <c r="AM481" s="8">
        <f>IFERROR(RANK('Stock Guide'!K482,'Stock Guide'!K:K,0)+COUNTIF('Stock Guide'!$K$6:'Stock Guide'!K482,'Stock Guide'!K482)-1,"")</f>
        <v>68</v>
      </c>
      <c r="AN481" s="8" t="str">
        <f>IFERROR(RANK('Stock Guide'!L482,'Stock Guide'!L:L,0)+COUNTIF('Stock Guide'!$L$6:'Stock Guide'!L482,'Stock Guide'!L482)-1,"")</f>
        <v/>
      </c>
      <c r="AO481" s="8" t="str">
        <f>IFERROR(RANK('Stock Guide'!N482,'Stock Guide'!N:N,0)+COUNTIF('Stock Guide'!$N$6:'Stock Guide'!N482,'Stock Guide'!N482)-1,"")</f>
        <v/>
      </c>
      <c r="AP481" s="8" t="str">
        <f>IFERROR(RANK('Stock Guide'!P482,'Stock Guide'!P:P,0)+COUNTIF('Stock Guide'!$P$6:'Stock Guide'!P482,'Stock Guide'!P482)-1,"")</f>
        <v/>
      </c>
      <c r="AQ481" s="8" t="str">
        <f>IFERROR(RANK('Stock Guide'!W482,'Stock Guide'!W:W,1)+COUNTIF('Stock Guide'!$W$6:'Stock Guide'!W482,'Stock Guide'!W482)-1,"")</f>
        <v/>
      </c>
    </row>
    <row r="482" spans="32:43" ht="17.25" customHeight="1" x14ac:dyDescent="0.25">
      <c r="AF482" s="6"/>
      <c r="AG482" s="6"/>
      <c r="AH482" s="7"/>
      <c r="AI482" s="8" t="str">
        <f>IFERROR(RANK('Stock Guide'!U483,'Stock Guide'!U:U,0)+COUNTIF('Stock Guide'!$U$6:'Stock Guide'!U483,'Stock Guide'!U483)-1,"")</f>
        <v/>
      </c>
      <c r="AJ482" s="8" t="str">
        <f>IFERROR(RANK('Stock Guide'!V483,'Stock Guide'!V:V,0)+COUNTIF('Stock Guide'!$V$6:'Stock Guide'!V483,'Stock Guide'!V483)-1,"")</f>
        <v/>
      </c>
      <c r="AK482" s="8" t="str">
        <f>IFERROR(RANK('Stock Guide'!W483,'Stock Guide'!W:W,0)+COUNTIF('Stock Guide'!$W$6:'Stock Guide'!W483,'Stock Guide'!W483)-1,"")</f>
        <v/>
      </c>
      <c r="AL482" s="8">
        <f>IFERROR(RANK('Stock Guide'!J483,'Stock Guide'!J:J,0)+COUNTIF('Stock Guide'!$J$6:'Stock Guide'!J483,'Stock Guide'!J483)-1,"")</f>
        <v>72</v>
      </c>
      <c r="AM482" s="8">
        <f>IFERROR(RANK('Stock Guide'!K483,'Stock Guide'!K:K,0)+COUNTIF('Stock Guide'!$K$6:'Stock Guide'!K483,'Stock Guide'!K483)-1,"")</f>
        <v>68</v>
      </c>
      <c r="AN482" s="8" t="str">
        <f>IFERROR(RANK('Stock Guide'!L483,'Stock Guide'!L:L,0)+COUNTIF('Stock Guide'!$L$6:'Stock Guide'!L483,'Stock Guide'!L483)-1,"")</f>
        <v/>
      </c>
      <c r="AO482" s="8" t="str">
        <f>IFERROR(RANK('Stock Guide'!N483,'Stock Guide'!N:N,0)+COUNTIF('Stock Guide'!$N$6:'Stock Guide'!N483,'Stock Guide'!N483)-1,"")</f>
        <v/>
      </c>
      <c r="AP482" s="8" t="str">
        <f>IFERROR(RANK('Stock Guide'!P483,'Stock Guide'!P:P,0)+COUNTIF('Stock Guide'!$P$6:'Stock Guide'!P483,'Stock Guide'!P483)-1,"")</f>
        <v/>
      </c>
      <c r="AQ482" s="8" t="str">
        <f>IFERROR(RANK('Stock Guide'!W483,'Stock Guide'!W:W,1)+COUNTIF('Stock Guide'!$W$6:'Stock Guide'!W483,'Stock Guide'!W483)-1,"")</f>
        <v/>
      </c>
    </row>
    <row r="483" spans="32:43" ht="17.25" customHeight="1" x14ac:dyDescent="0.25">
      <c r="AF483" s="6"/>
      <c r="AG483" s="6"/>
      <c r="AH483" s="7"/>
      <c r="AI483" s="8" t="str">
        <f>IFERROR(RANK('Stock Guide'!U484,'Stock Guide'!U:U,0)+COUNTIF('Stock Guide'!$U$6:'Stock Guide'!U484,'Stock Guide'!U484)-1,"")</f>
        <v/>
      </c>
      <c r="AJ483" s="8" t="str">
        <f>IFERROR(RANK('Stock Guide'!V484,'Stock Guide'!V:V,0)+COUNTIF('Stock Guide'!$V$6:'Stock Guide'!V484,'Stock Guide'!V484)-1,"")</f>
        <v/>
      </c>
      <c r="AK483" s="8" t="str">
        <f>IFERROR(RANK('Stock Guide'!W484,'Stock Guide'!W:W,0)+COUNTIF('Stock Guide'!$W$6:'Stock Guide'!W484,'Stock Guide'!W484)-1,"")</f>
        <v/>
      </c>
      <c r="AL483" s="8">
        <f>IFERROR(RANK('Stock Guide'!J484,'Stock Guide'!J:J,0)+COUNTIF('Stock Guide'!$J$6:'Stock Guide'!J484,'Stock Guide'!J484)-1,"")</f>
        <v>72</v>
      </c>
      <c r="AM483" s="8">
        <f>IFERROR(RANK('Stock Guide'!K484,'Stock Guide'!K:K,0)+COUNTIF('Stock Guide'!$K$6:'Stock Guide'!K484,'Stock Guide'!K484)-1,"")</f>
        <v>68</v>
      </c>
      <c r="AN483" s="8" t="str">
        <f>IFERROR(RANK('Stock Guide'!L484,'Stock Guide'!L:L,0)+COUNTIF('Stock Guide'!$L$6:'Stock Guide'!L484,'Stock Guide'!L484)-1,"")</f>
        <v/>
      </c>
      <c r="AO483" s="8" t="str">
        <f>IFERROR(RANK('Stock Guide'!N484,'Stock Guide'!N:N,0)+COUNTIF('Stock Guide'!$N$6:'Stock Guide'!N484,'Stock Guide'!N484)-1,"")</f>
        <v/>
      </c>
      <c r="AP483" s="8" t="str">
        <f>IFERROR(RANK('Stock Guide'!P484,'Stock Guide'!P:P,0)+COUNTIF('Stock Guide'!$P$6:'Stock Guide'!P484,'Stock Guide'!P484)-1,"")</f>
        <v/>
      </c>
      <c r="AQ483" s="8" t="str">
        <f>IFERROR(RANK('Stock Guide'!W484,'Stock Guide'!W:W,1)+COUNTIF('Stock Guide'!$W$6:'Stock Guide'!W484,'Stock Guide'!W484)-1,"")</f>
        <v/>
      </c>
    </row>
    <row r="484" spans="32:43" ht="17.25" customHeight="1" x14ac:dyDescent="0.25">
      <c r="AF484" s="6"/>
      <c r="AG484" s="6"/>
      <c r="AH484" s="7"/>
      <c r="AI484" s="8" t="str">
        <f>IFERROR(RANK('Stock Guide'!U485,'Stock Guide'!U:U,0)+COUNTIF('Stock Guide'!$U$6:'Stock Guide'!U485,'Stock Guide'!U485)-1,"")</f>
        <v/>
      </c>
      <c r="AJ484" s="8" t="str">
        <f>IFERROR(RANK('Stock Guide'!V485,'Stock Guide'!V:V,0)+COUNTIF('Stock Guide'!$V$6:'Stock Guide'!V485,'Stock Guide'!V485)-1,"")</f>
        <v/>
      </c>
      <c r="AK484" s="8" t="str">
        <f>IFERROR(RANK('Stock Guide'!W485,'Stock Guide'!W:W,0)+COUNTIF('Stock Guide'!$W$6:'Stock Guide'!W485,'Stock Guide'!W485)-1,"")</f>
        <v/>
      </c>
      <c r="AL484" s="8">
        <f>IFERROR(RANK('Stock Guide'!J485,'Stock Guide'!J:J,0)+COUNTIF('Stock Guide'!$J$6:'Stock Guide'!J485,'Stock Guide'!J485)-1,"")</f>
        <v>72</v>
      </c>
      <c r="AM484" s="8">
        <f>IFERROR(RANK('Stock Guide'!K485,'Stock Guide'!K:K,0)+COUNTIF('Stock Guide'!$K$6:'Stock Guide'!K485,'Stock Guide'!K485)-1,"")</f>
        <v>68</v>
      </c>
      <c r="AN484" s="8" t="str">
        <f>IFERROR(RANK('Stock Guide'!L485,'Stock Guide'!L:L,0)+COUNTIF('Stock Guide'!$L$6:'Stock Guide'!L485,'Stock Guide'!L485)-1,"")</f>
        <v/>
      </c>
      <c r="AO484" s="8" t="str">
        <f>IFERROR(RANK('Stock Guide'!N485,'Stock Guide'!N:N,0)+COUNTIF('Stock Guide'!$N$6:'Stock Guide'!N485,'Stock Guide'!N485)-1,"")</f>
        <v/>
      </c>
      <c r="AP484" s="8" t="str">
        <f>IFERROR(RANK('Stock Guide'!P485,'Stock Guide'!P:P,0)+COUNTIF('Stock Guide'!$P$6:'Stock Guide'!P485,'Stock Guide'!P485)-1,"")</f>
        <v/>
      </c>
      <c r="AQ484" s="8" t="str">
        <f>IFERROR(RANK('Stock Guide'!W485,'Stock Guide'!W:W,1)+COUNTIF('Stock Guide'!$W$6:'Stock Guide'!W485,'Stock Guide'!W485)-1,"")</f>
        <v/>
      </c>
    </row>
    <row r="485" spans="32:43" ht="17.25" customHeight="1" x14ac:dyDescent="0.25">
      <c r="AF485" s="6"/>
      <c r="AG485" s="6"/>
      <c r="AH485" s="7"/>
      <c r="AI485" s="8" t="str">
        <f>IFERROR(RANK('Stock Guide'!U486,'Stock Guide'!U:U,0)+COUNTIF('Stock Guide'!$U$6:'Stock Guide'!U486,'Stock Guide'!U486)-1,"")</f>
        <v/>
      </c>
      <c r="AJ485" s="8" t="str">
        <f>IFERROR(RANK('Stock Guide'!V486,'Stock Guide'!V:V,0)+COUNTIF('Stock Guide'!$V$6:'Stock Guide'!V486,'Stock Guide'!V486)-1,"")</f>
        <v/>
      </c>
      <c r="AK485" s="8" t="str">
        <f>IFERROR(RANK('Stock Guide'!W486,'Stock Guide'!W:W,0)+COUNTIF('Stock Guide'!$W$6:'Stock Guide'!W486,'Stock Guide'!W486)-1,"")</f>
        <v/>
      </c>
      <c r="AL485" s="8">
        <f>IFERROR(RANK('Stock Guide'!J486,'Stock Guide'!J:J,0)+COUNTIF('Stock Guide'!$J$6:'Stock Guide'!J486,'Stock Guide'!J486)-1,"")</f>
        <v>72</v>
      </c>
      <c r="AM485" s="8">
        <f>IFERROR(RANK('Stock Guide'!K486,'Stock Guide'!K:K,0)+COUNTIF('Stock Guide'!$K$6:'Stock Guide'!K486,'Stock Guide'!K486)-1,"")</f>
        <v>68</v>
      </c>
      <c r="AN485" s="8" t="str">
        <f>IFERROR(RANK('Stock Guide'!L486,'Stock Guide'!L:L,0)+COUNTIF('Stock Guide'!$L$6:'Stock Guide'!L486,'Stock Guide'!L486)-1,"")</f>
        <v/>
      </c>
      <c r="AO485" s="8" t="str">
        <f>IFERROR(RANK('Stock Guide'!N486,'Stock Guide'!N:N,0)+COUNTIF('Stock Guide'!$N$6:'Stock Guide'!N486,'Stock Guide'!N486)-1,"")</f>
        <v/>
      </c>
      <c r="AP485" s="8" t="str">
        <f>IFERROR(RANK('Stock Guide'!P486,'Stock Guide'!P:P,0)+COUNTIF('Stock Guide'!$P$6:'Stock Guide'!P486,'Stock Guide'!P486)-1,"")</f>
        <v/>
      </c>
      <c r="AQ485" s="8" t="str">
        <f>IFERROR(RANK('Stock Guide'!W486,'Stock Guide'!W:W,1)+COUNTIF('Stock Guide'!$W$6:'Stock Guide'!W486,'Stock Guide'!W486)-1,"")</f>
        <v/>
      </c>
    </row>
    <row r="486" spans="32:43" ht="17.25" customHeight="1" x14ac:dyDescent="0.25">
      <c r="AF486" s="6"/>
      <c r="AG486" s="6"/>
      <c r="AH486" s="7"/>
      <c r="AI486" s="8" t="str">
        <f>IFERROR(RANK('Stock Guide'!U487,'Stock Guide'!U:U,0)+COUNTIF('Stock Guide'!$U$6:'Stock Guide'!U487,'Stock Guide'!U487)-1,"")</f>
        <v/>
      </c>
      <c r="AJ486" s="8" t="str">
        <f>IFERROR(RANK('Stock Guide'!V487,'Stock Guide'!V:V,0)+COUNTIF('Stock Guide'!$V$6:'Stock Guide'!V487,'Stock Guide'!V487)-1,"")</f>
        <v/>
      </c>
      <c r="AK486" s="8" t="str">
        <f>IFERROR(RANK('Stock Guide'!W487,'Stock Guide'!W:W,0)+COUNTIF('Stock Guide'!$W$6:'Stock Guide'!W487,'Stock Guide'!W487)-1,"")</f>
        <v/>
      </c>
      <c r="AL486" s="8">
        <f>IFERROR(RANK('Stock Guide'!J487,'Stock Guide'!J:J,0)+COUNTIF('Stock Guide'!$J$6:'Stock Guide'!J487,'Stock Guide'!J487)-1,"")</f>
        <v>72</v>
      </c>
      <c r="AM486" s="8">
        <f>IFERROR(RANK('Stock Guide'!K487,'Stock Guide'!K:K,0)+COUNTIF('Stock Guide'!$K$6:'Stock Guide'!K487,'Stock Guide'!K487)-1,"")</f>
        <v>68</v>
      </c>
      <c r="AN486" s="8" t="str">
        <f>IFERROR(RANK('Stock Guide'!L487,'Stock Guide'!L:L,0)+COUNTIF('Stock Guide'!$L$6:'Stock Guide'!L487,'Stock Guide'!L487)-1,"")</f>
        <v/>
      </c>
      <c r="AO486" s="8" t="str">
        <f>IFERROR(RANK('Stock Guide'!N487,'Stock Guide'!N:N,0)+COUNTIF('Stock Guide'!$N$6:'Stock Guide'!N487,'Stock Guide'!N487)-1,"")</f>
        <v/>
      </c>
      <c r="AP486" s="8" t="str">
        <f>IFERROR(RANK('Stock Guide'!P487,'Stock Guide'!P:P,0)+COUNTIF('Stock Guide'!$P$6:'Stock Guide'!P487,'Stock Guide'!P487)-1,"")</f>
        <v/>
      </c>
      <c r="AQ486" s="8" t="str">
        <f>IFERROR(RANK('Stock Guide'!W487,'Stock Guide'!W:W,1)+COUNTIF('Stock Guide'!$W$6:'Stock Guide'!W487,'Stock Guide'!W487)-1,"")</f>
        <v/>
      </c>
    </row>
    <row r="487" spans="32:43" ht="17.25" customHeight="1" x14ac:dyDescent="0.25">
      <c r="AF487" s="6"/>
      <c r="AG487" s="6"/>
      <c r="AH487" s="7"/>
      <c r="AI487" s="8" t="str">
        <f>IFERROR(RANK('Stock Guide'!U488,'Stock Guide'!U:U,0)+COUNTIF('Stock Guide'!$U$6:'Stock Guide'!U488,'Stock Guide'!U488)-1,"")</f>
        <v/>
      </c>
      <c r="AJ487" s="8" t="str">
        <f>IFERROR(RANK('Stock Guide'!V488,'Stock Guide'!V:V,0)+COUNTIF('Stock Guide'!$V$6:'Stock Guide'!V488,'Stock Guide'!V488)-1,"")</f>
        <v/>
      </c>
      <c r="AK487" s="8" t="str">
        <f>IFERROR(RANK('Stock Guide'!W488,'Stock Guide'!W:W,0)+COUNTIF('Stock Guide'!$W$6:'Stock Guide'!W488,'Stock Guide'!W488)-1,"")</f>
        <v/>
      </c>
      <c r="AL487" s="8">
        <f>IFERROR(RANK('Stock Guide'!J488,'Stock Guide'!J:J,0)+COUNTIF('Stock Guide'!$J$6:'Stock Guide'!J488,'Stock Guide'!J488)-1,"")</f>
        <v>72</v>
      </c>
      <c r="AM487" s="8">
        <f>IFERROR(RANK('Stock Guide'!K488,'Stock Guide'!K:K,0)+COUNTIF('Stock Guide'!$K$6:'Stock Guide'!K488,'Stock Guide'!K488)-1,"")</f>
        <v>68</v>
      </c>
      <c r="AN487" s="8" t="str">
        <f>IFERROR(RANK('Stock Guide'!L488,'Stock Guide'!L:L,0)+COUNTIF('Stock Guide'!$L$6:'Stock Guide'!L488,'Stock Guide'!L488)-1,"")</f>
        <v/>
      </c>
      <c r="AO487" s="8" t="str">
        <f>IFERROR(RANK('Stock Guide'!N488,'Stock Guide'!N:N,0)+COUNTIF('Stock Guide'!$N$6:'Stock Guide'!N488,'Stock Guide'!N488)-1,"")</f>
        <v/>
      </c>
      <c r="AP487" s="8" t="str">
        <f>IFERROR(RANK('Stock Guide'!P488,'Stock Guide'!P:P,0)+COUNTIF('Stock Guide'!$P$6:'Stock Guide'!P488,'Stock Guide'!P488)-1,"")</f>
        <v/>
      </c>
      <c r="AQ487" s="8" t="str">
        <f>IFERROR(RANK('Stock Guide'!W488,'Stock Guide'!W:W,1)+COUNTIF('Stock Guide'!$W$6:'Stock Guide'!W488,'Stock Guide'!W488)-1,"")</f>
        <v/>
      </c>
    </row>
    <row r="488" spans="32:43" ht="17.25" customHeight="1" x14ac:dyDescent="0.25">
      <c r="AF488" s="6"/>
      <c r="AG488" s="6"/>
      <c r="AH488" s="7"/>
      <c r="AI488" s="8" t="str">
        <f>IFERROR(RANK('Stock Guide'!U489,'Stock Guide'!U:U,0)+COUNTIF('Stock Guide'!$U$6:'Stock Guide'!U489,'Stock Guide'!U489)-1,"")</f>
        <v/>
      </c>
      <c r="AJ488" s="8" t="str">
        <f>IFERROR(RANK('Stock Guide'!V489,'Stock Guide'!V:V,0)+COUNTIF('Stock Guide'!$V$6:'Stock Guide'!V489,'Stock Guide'!V489)-1,"")</f>
        <v/>
      </c>
      <c r="AK488" s="8" t="str">
        <f>IFERROR(RANK('Stock Guide'!W489,'Stock Guide'!W:W,0)+COUNTIF('Stock Guide'!$W$6:'Stock Guide'!W489,'Stock Guide'!W489)-1,"")</f>
        <v/>
      </c>
      <c r="AL488" s="8">
        <f>IFERROR(RANK('Stock Guide'!J489,'Stock Guide'!J:J,0)+COUNTIF('Stock Guide'!$J$6:'Stock Guide'!J489,'Stock Guide'!J489)-1,"")</f>
        <v>72</v>
      </c>
      <c r="AM488" s="8">
        <f>IFERROR(RANK('Stock Guide'!K489,'Stock Guide'!K:K,0)+COUNTIF('Stock Guide'!$K$6:'Stock Guide'!K489,'Stock Guide'!K489)-1,"")</f>
        <v>68</v>
      </c>
      <c r="AN488" s="8" t="str">
        <f>IFERROR(RANK('Stock Guide'!L489,'Stock Guide'!L:L,0)+COUNTIF('Stock Guide'!$L$6:'Stock Guide'!L489,'Stock Guide'!L489)-1,"")</f>
        <v/>
      </c>
      <c r="AO488" s="8" t="str">
        <f>IFERROR(RANK('Stock Guide'!N489,'Stock Guide'!N:N,0)+COUNTIF('Stock Guide'!$N$6:'Stock Guide'!N489,'Stock Guide'!N489)-1,"")</f>
        <v/>
      </c>
      <c r="AP488" s="8" t="str">
        <f>IFERROR(RANK('Stock Guide'!P489,'Stock Guide'!P:P,0)+COUNTIF('Stock Guide'!$P$6:'Stock Guide'!P489,'Stock Guide'!P489)-1,"")</f>
        <v/>
      </c>
      <c r="AQ488" s="8" t="str">
        <f>IFERROR(RANK('Stock Guide'!W489,'Stock Guide'!W:W,1)+COUNTIF('Stock Guide'!$W$6:'Stock Guide'!W489,'Stock Guide'!W489)-1,"")</f>
        <v/>
      </c>
    </row>
    <row r="489" spans="32:43" ht="17.25" customHeight="1" x14ac:dyDescent="0.25">
      <c r="AF489" s="6"/>
      <c r="AG489" s="6"/>
      <c r="AH489" s="7"/>
      <c r="AI489" s="8" t="str">
        <f>IFERROR(RANK('Stock Guide'!U490,'Stock Guide'!U:U,0)+COUNTIF('Stock Guide'!$U$6:'Stock Guide'!U490,'Stock Guide'!U490)-1,"")</f>
        <v/>
      </c>
      <c r="AJ489" s="8" t="str">
        <f>IFERROR(RANK('Stock Guide'!V490,'Stock Guide'!V:V,0)+COUNTIF('Stock Guide'!$V$6:'Stock Guide'!V490,'Stock Guide'!V490)-1,"")</f>
        <v/>
      </c>
      <c r="AK489" s="8" t="str">
        <f>IFERROR(RANK('Stock Guide'!W490,'Stock Guide'!W:W,0)+COUNTIF('Stock Guide'!$W$6:'Stock Guide'!W490,'Stock Guide'!W490)-1,"")</f>
        <v/>
      </c>
      <c r="AL489" s="8">
        <f>IFERROR(RANK('Stock Guide'!J490,'Stock Guide'!J:J,0)+COUNTIF('Stock Guide'!$J$6:'Stock Guide'!J490,'Stock Guide'!J490)-1,"")</f>
        <v>72</v>
      </c>
      <c r="AM489" s="8">
        <f>IFERROR(RANK('Stock Guide'!K490,'Stock Guide'!K:K,0)+COUNTIF('Stock Guide'!$K$6:'Stock Guide'!K490,'Stock Guide'!K490)-1,"")</f>
        <v>68</v>
      </c>
      <c r="AN489" s="8" t="str">
        <f>IFERROR(RANK('Stock Guide'!L490,'Stock Guide'!L:L,0)+COUNTIF('Stock Guide'!$L$6:'Stock Guide'!L490,'Stock Guide'!L490)-1,"")</f>
        <v/>
      </c>
      <c r="AO489" s="8" t="str">
        <f>IFERROR(RANK('Stock Guide'!N490,'Stock Guide'!N:N,0)+COUNTIF('Stock Guide'!$N$6:'Stock Guide'!N490,'Stock Guide'!N490)-1,"")</f>
        <v/>
      </c>
      <c r="AP489" s="8" t="str">
        <f>IFERROR(RANK('Stock Guide'!P490,'Stock Guide'!P:P,0)+COUNTIF('Stock Guide'!$P$6:'Stock Guide'!P490,'Stock Guide'!P490)-1,"")</f>
        <v/>
      </c>
      <c r="AQ489" s="8" t="str">
        <f>IFERROR(RANK('Stock Guide'!W490,'Stock Guide'!W:W,1)+COUNTIF('Stock Guide'!$W$6:'Stock Guide'!W490,'Stock Guide'!W490)-1,"")</f>
        <v/>
      </c>
    </row>
    <row r="490" spans="32:43" ht="17.25" customHeight="1" x14ac:dyDescent="0.25">
      <c r="AF490" s="6"/>
      <c r="AG490" s="6"/>
      <c r="AH490" s="7"/>
      <c r="AI490" s="8" t="str">
        <f>IFERROR(RANK('Stock Guide'!U491,'Stock Guide'!U:U,0)+COUNTIF('Stock Guide'!$U$6:'Stock Guide'!U491,'Stock Guide'!U491)-1,"")</f>
        <v/>
      </c>
      <c r="AJ490" s="8" t="str">
        <f>IFERROR(RANK('Stock Guide'!V491,'Stock Guide'!V:V,0)+COUNTIF('Stock Guide'!$V$6:'Stock Guide'!V491,'Stock Guide'!V491)-1,"")</f>
        <v/>
      </c>
      <c r="AK490" s="8" t="str">
        <f>IFERROR(RANK('Stock Guide'!W491,'Stock Guide'!W:W,0)+COUNTIF('Stock Guide'!$W$6:'Stock Guide'!W491,'Stock Guide'!W491)-1,"")</f>
        <v/>
      </c>
      <c r="AL490" s="8">
        <f>IFERROR(RANK('Stock Guide'!J491,'Stock Guide'!J:J,0)+COUNTIF('Stock Guide'!$J$6:'Stock Guide'!J491,'Stock Guide'!J491)-1,"")</f>
        <v>72</v>
      </c>
      <c r="AM490" s="8">
        <f>IFERROR(RANK('Stock Guide'!K491,'Stock Guide'!K:K,0)+COUNTIF('Stock Guide'!$K$6:'Stock Guide'!K491,'Stock Guide'!K491)-1,"")</f>
        <v>68</v>
      </c>
      <c r="AN490" s="8" t="str">
        <f>IFERROR(RANK('Stock Guide'!L491,'Stock Guide'!L:L,0)+COUNTIF('Stock Guide'!$L$6:'Stock Guide'!L491,'Stock Guide'!L491)-1,"")</f>
        <v/>
      </c>
      <c r="AO490" s="8" t="str">
        <f>IFERROR(RANK('Stock Guide'!N491,'Stock Guide'!N:N,0)+COUNTIF('Stock Guide'!$N$6:'Stock Guide'!N491,'Stock Guide'!N491)-1,"")</f>
        <v/>
      </c>
      <c r="AP490" s="8" t="str">
        <f>IFERROR(RANK('Stock Guide'!P491,'Stock Guide'!P:P,0)+COUNTIF('Stock Guide'!$P$6:'Stock Guide'!P491,'Stock Guide'!P491)-1,"")</f>
        <v/>
      </c>
      <c r="AQ490" s="8" t="str">
        <f>IFERROR(RANK('Stock Guide'!W491,'Stock Guide'!W:W,1)+COUNTIF('Stock Guide'!$W$6:'Stock Guide'!W491,'Stock Guide'!W491)-1,"")</f>
        <v/>
      </c>
    </row>
    <row r="491" spans="32:43" ht="17.25" customHeight="1" x14ac:dyDescent="0.25">
      <c r="AF491" s="6"/>
      <c r="AG491" s="6"/>
      <c r="AH491" s="7"/>
      <c r="AI491" s="8" t="str">
        <f>IFERROR(RANK('Stock Guide'!U492,'Stock Guide'!U:U,0)+COUNTIF('Stock Guide'!$U$6:'Stock Guide'!U492,'Stock Guide'!U492)-1,"")</f>
        <v/>
      </c>
      <c r="AJ491" s="8" t="str">
        <f>IFERROR(RANK('Stock Guide'!V492,'Stock Guide'!V:V,0)+COUNTIF('Stock Guide'!$V$6:'Stock Guide'!V492,'Stock Guide'!V492)-1,"")</f>
        <v/>
      </c>
      <c r="AK491" s="8" t="str">
        <f>IFERROR(RANK('Stock Guide'!W492,'Stock Guide'!W:W,0)+COUNTIF('Stock Guide'!$W$6:'Stock Guide'!W492,'Stock Guide'!W492)-1,"")</f>
        <v/>
      </c>
      <c r="AL491" s="8">
        <f>IFERROR(RANK('Stock Guide'!J492,'Stock Guide'!J:J,0)+COUNTIF('Stock Guide'!$J$6:'Stock Guide'!J492,'Stock Guide'!J492)-1,"")</f>
        <v>72</v>
      </c>
      <c r="AM491" s="8">
        <f>IFERROR(RANK('Stock Guide'!K492,'Stock Guide'!K:K,0)+COUNTIF('Stock Guide'!$K$6:'Stock Guide'!K492,'Stock Guide'!K492)-1,"")</f>
        <v>68</v>
      </c>
      <c r="AN491" s="8" t="str">
        <f>IFERROR(RANK('Stock Guide'!L492,'Stock Guide'!L:L,0)+COUNTIF('Stock Guide'!$L$6:'Stock Guide'!L492,'Stock Guide'!L492)-1,"")</f>
        <v/>
      </c>
      <c r="AO491" s="8" t="str">
        <f>IFERROR(RANK('Stock Guide'!N492,'Stock Guide'!N:N,0)+COUNTIF('Stock Guide'!$N$6:'Stock Guide'!N492,'Stock Guide'!N492)-1,"")</f>
        <v/>
      </c>
      <c r="AP491" s="8" t="str">
        <f>IFERROR(RANK('Stock Guide'!P492,'Stock Guide'!P:P,0)+COUNTIF('Stock Guide'!$P$6:'Stock Guide'!P492,'Stock Guide'!P492)-1,"")</f>
        <v/>
      </c>
      <c r="AQ491" s="8" t="str">
        <f>IFERROR(RANK('Stock Guide'!W492,'Stock Guide'!W:W,1)+COUNTIF('Stock Guide'!$W$6:'Stock Guide'!W492,'Stock Guide'!W492)-1,"")</f>
        <v/>
      </c>
    </row>
    <row r="492" spans="32:43" ht="17.25" customHeight="1" x14ac:dyDescent="0.25">
      <c r="AF492" s="6"/>
      <c r="AG492" s="6"/>
      <c r="AH492" s="7"/>
      <c r="AI492" s="8" t="str">
        <f>IFERROR(RANK('Stock Guide'!U493,'Stock Guide'!U:U,0)+COUNTIF('Stock Guide'!$U$6:'Stock Guide'!U493,'Stock Guide'!U493)-1,"")</f>
        <v/>
      </c>
      <c r="AJ492" s="8" t="str">
        <f>IFERROR(RANK('Stock Guide'!V493,'Stock Guide'!V:V,0)+COUNTIF('Stock Guide'!$V$6:'Stock Guide'!V493,'Stock Guide'!V493)-1,"")</f>
        <v/>
      </c>
      <c r="AK492" s="8" t="str">
        <f>IFERROR(RANK('Stock Guide'!W493,'Stock Guide'!W:W,0)+COUNTIF('Stock Guide'!$W$6:'Stock Guide'!W493,'Stock Guide'!W493)-1,"")</f>
        <v/>
      </c>
      <c r="AL492" s="8">
        <f>IFERROR(RANK('Stock Guide'!J493,'Stock Guide'!J:J,0)+COUNTIF('Stock Guide'!$J$6:'Stock Guide'!J493,'Stock Guide'!J493)-1,"")</f>
        <v>72</v>
      </c>
      <c r="AM492" s="8">
        <f>IFERROR(RANK('Stock Guide'!K493,'Stock Guide'!K:K,0)+COUNTIF('Stock Guide'!$K$6:'Stock Guide'!K493,'Stock Guide'!K493)-1,"")</f>
        <v>68</v>
      </c>
      <c r="AN492" s="8" t="str">
        <f>IFERROR(RANK('Stock Guide'!L493,'Stock Guide'!L:L,0)+COUNTIF('Stock Guide'!$L$6:'Stock Guide'!L493,'Stock Guide'!L493)-1,"")</f>
        <v/>
      </c>
      <c r="AO492" s="8" t="str">
        <f>IFERROR(RANK('Stock Guide'!N493,'Stock Guide'!N:N,0)+COUNTIF('Stock Guide'!$N$6:'Stock Guide'!N493,'Stock Guide'!N493)-1,"")</f>
        <v/>
      </c>
      <c r="AP492" s="8" t="str">
        <f>IFERROR(RANK('Stock Guide'!P493,'Stock Guide'!P:P,0)+COUNTIF('Stock Guide'!$P$6:'Stock Guide'!P493,'Stock Guide'!P493)-1,"")</f>
        <v/>
      </c>
      <c r="AQ492" s="8" t="str">
        <f>IFERROR(RANK('Stock Guide'!W493,'Stock Guide'!W:W,1)+COUNTIF('Stock Guide'!$W$6:'Stock Guide'!W493,'Stock Guide'!W493)-1,"")</f>
        <v/>
      </c>
    </row>
    <row r="493" spans="32:43" ht="17.25" customHeight="1" x14ac:dyDescent="0.25">
      <c r="AF493" s="6"/>
      <c r="AG493" s="6"/>
      <c r="AH493" s="7"/>
      <c r="AI493" s="8" t="str">
        <f>IFERROR(RANK('Stock Guide'!U494,'Stock Guide'!U:U,0)+COUNTIF('Stock Guide'!$U$6:'Stock Guide'!U494,'Stock Guide'!U494)-1,"")</f>
        <v/>
      </c>
      <c r="AJ493" s="8" t="str">
        <f>IFERROR(RANK('Stock Guide'!V494,'Stock Guide'!V:V,0)+COUNTIF('Stock Guide'!$V$6:'Stock Guide'!V494,'Stock Guide'!V494)-1,"")</f>
        <v/>
      </c>
      <c r="AK493" s="8" t="str">
        <f>IFERROR(RANK('Stock Guide'!W494,'Stock Guide'!W:W,0)+COUNTIF('Stock Guide'!$W$6:'Stock Guide'!W494,'Stock Guide'!W494)-1,"")</f>
        <v/>
      </c>
      <c r="AL493" s="8">
        <f>IFERROR(RANK('Stock Guide'!J494,'Stock Guide'!J:J,0)+COUNTIF('Stock Guide'!$J$6:'Stock Guide'!J494,'Stock Guide'!J494)-1,"")</f>
        <v>72</v>
      </c>
      <c r="AM493" s="8">
        <f>IFERROR(RANK('Stock Guide'!K494,'Stock Guide'!K:K,0)+COUNTIF('Stock Guide'!$K$6:'Stock Guide'!K494,'Stock Guide'!K494)-1,"")</f>
        <v>68</v>
      </c>
      <c r="AN493" s="8" t="str">
        <f>IFERROR(RANK('Stock Guide'!L494,'Stock Guide'!L:L,0)+COUNTIF('Stock Guide'!$L$6:'Stock Guide'!L494,'Stock Guide'!L494)-1,"")</f>
        <v/>
      </c>
      <c r="AO493" s="8" t="str">
        <f>IFERROR(RANK('Stock Guide'!N494,'Stock Guide'!N:N,0)+COUNTIF('Stock Guide'!$N$6:'Stock Guide'!N494,'Stock Guide'!N494)-1,"")</f>
        <v/>
      </c>
      <c r="AP493" s="8" t="str">
        <f>IFERROR(RANK('Stock Guide'!P494,'Stock Guide'!P:P,0)+COUNTIF('Stock Guide'!$P$6:'Stock Guide'!P494,'Stock Guide'!P494)-1,"")</f>
        <v/>
      </c>
      <c r="AQ493" s="8" t="str">
        <f>IFERROR(RANK('Stock Guide'!W494,'Stock Guide'!W:W,1)+COUNTIF('Stock Guide'!$W$6:'Stock Guide'!W494,'Stock Guide'!W494)-1,"")</f>
        <v/>
      </c>
    </row>
    <row r="494" spans="32:43" ht="17.25" customHeight="1" x14ac:dyDescent="0.25">
      <c r="AF494" s="6"/>
      <c r="AG494" s="6"/>
      <c r="AH494" s="7"/>
      <c r="AI494" s="8" t="str">
        <f>IFERROR(RANK('Stock Guide'!U495,'Stock Guide'!U:U,0)+COUNTIF('Stock Guide'!$U$6:'Stock Guide'!U495,'Stock Guide'!U495)-1,"")</f>
        <v/>
      </c>
      <c r="AJ494" s="8" t="str">
        <f>IFERROR(RANK('Stock Guide'!V495,'Stock Guide'!V:V,0)+COUNTIF('Stock Guide'!$V$6:'Stock Guide'!V495,'Stock Guide'!V495)-1,"")</f>
        <v/>
      </c>
      <c r="AK494" s="8" t="str">
        <f>IFERROR(RANK('Stock Guide'!W495,'Stock Guide'!W:W,0)+COUNTIF('Stock Guide'!$W$6:'Stock Guide'!W495,'Stock Guide'!W495)-1,"")</f>
        <v/>
      </c>
      <c r="AL494" s="8">
        <f>IFERROR(RANK('Stock Guide'!J495,'Stock Guide'!J:J,0)+COUNTIF('Stock Guide'!$J$6:'Stock Guide'!J495,'Stock Guide'!J495)-1,"")</f>
        <v>72</v>
      </c>
      <c r="AM494" s="8">
        <f>IFERROR(RANK('Stock Guide'!K495,'Stock Guide'!K:K,0)+COUNTIF('Stock Guide'!$K$6:'Stock Guide'!K495,'Stock Guide'!K495)-1,"")</f>
        <v>68</v>
      </c>
      <c r="AN494" s="8" t="str">
        <f>IFERROR(RANK('Stock Guide'!L495,'Stock Guide'!L:L,0)+COUNTIF('Stock Guide'!$L$6:'Stock Guide'!L495,'Stock Guide'!L495)-1,"")</f>
        <v/>
      </c>
      <c r="AO494" s="8" t="str">
        <f>IFERROR(RANK('Stock Guide'!N495,'Stock Guide'!N:N,0)+COUNTIF('Stock Guide'!$N$6:'Stock Guide'!N495,'Stock Guide'!N495)-1,"")</f>
        <v/>
      </c>
      <c r="AP494" s="8" t="str">
        <f>IFERROR(RANK('Stock Guide'!P495,'Stock Guide'!P:P,0)+COUNTIF('Stock Guide'!$P$6:'Stock Guide'!P495,'Stock Guide'!P495)-1,"")</f>
        <v/>
      </c>
      <c r="AQ494" s="8" t="str">
        <f>IFERROR(RANK('Stock Guide'!W495,'Stock Guide'!W:W,1)+COUNTIF('Stock Guide'!$W$6:'Stock Guide'!W495,'Stock Guide'!W495)-1,"")</f>
        <v/>
      </c>
    </row>
    <row r="495" spans="32:43" ht="17.25" customHeight="1" x14ac:dyDescent="0.25">
      <c r="AF495" s="6"/>
      <c r="AG495" s="6"/>
      <c r="AH495" s="7"/>
      <c r="AI495" s="8" t="str">
        <f>IFERROR(RANK('Stock Guide'!U496,'Stock Guide'!U:U,0)+COUNTIF('Stock Guide'!$U$6:'Stock Guide'!U496,'Stock Guide'!U496)-1,"")</f>
        <v/>
      </c>
      <c r="AJ495" s="8" t="str">
        <f>IFERROR(RANK('Stock Guide'!V496,'Stock Guide'!V:V,0)+COUNTIF('Stock Guide'!$V$6:'Stock Guide'!V496,'Stock Guide'!V496)-1,"")</f>
        <v/>
      </c>
      <c r="AK495" s="8" t="str">
        <f>IFERROR(RANK('Stock Guide'!W496,'Stock Guide'!W:W,0)+COUNTIF('Stock Guide'!$W$6:'Stock Guide'!W496,'Stock Guide'!W496)-1,"")</f>
        <v/>
      </c>
      <c r="AL495" s="8">
        <f>IFERROR(RANK('Stock Guide'!J496,'Stock Guide'!J:J,0)+COUNTIF('Stock Guide'!$J$6:'Stock Guide'!J496,'Stock Guide'!J496)-1,"")</f>
        <v>72</v>
      </c>
      <c r="AM495" s="8">
        <f>IFERROR(RANK('Stock Guide'!K496,'Stock Guide'!K:K,0)+COUNTIF('Stock Guide'!$K$6:'Stock Guide'!K496,'Stock Guide'!K496)-1,"")</f>
        <v>68</v>
      </c>
      <c r="AN495" s="8" t="str">
        <f>IFERROR(RANK('Stock Guide'!L496,'Stock Guide'!L:L,0)+COUNTIF('Stock Guide'!$L$6:'Stock Guide'!L496,'Stock Guide'!L496)-1,"")</f>
        <v/>
      </c>
      <c r="AO495" s="8" t="str">
        <f>IFERROR(RANK('Stock Guide'!N496,'Stock Guide'!N:N,0)+COUNTIF('Stock Guide'!$N$6:'Stock Guide'!N496,'Stock Guide'!N496)-1,"")</f>
        <v/>
      </c>
      <c r="AP495" s="8" t="str">
        <f>IFERROR(RANK('Stock Guide'!P496,'Stock Guide'!P:P,0)+COUNTIF('Stock Guide'!$P$6:'Stock Guide'!P496,'Stock Guide'!P496)-1,"")</f>
        <v/>
      </c>
      <c r="AQ495" s="8" t="str">
        <f>IFERROR(RANK('Stock Guide'!W496,'Stock Guide'!W:W,1)+COUNTIF('Stock Guide'!$W$6:'Stock Guide'!W496,'Stock Guide'!W496)-1,"")</f>
        <v/>
      </c>
    </row>
    <row r="496" spans="32:43" ht="17.25" customHeight="1" x14ac:dyDescent="0.25">
      <c r="AF496" s="6"/>
      <c r="AG496" s="6"/>
      <c r="AH496" s="7"/>
      <c r="AI496" s="8" t="str">
        <f>IFERROR(RANK('Stock Guide'!U497,'Stock Guide'!U:U,0)+COUNTIF('Stock Guide'!$U$6:'Stock Guide'!U497,'Stock Guide'!U497)-1,"")</f>
        <v/>
      </c>
      <c r="AJ496" s="8" t="str">
        <f>IFERROR(RANK('Stock Guide'!V497,'Stock Guide'!V:V,0)+COUNTIF('Stock Guide'!$V$6:'Stock Guide'!V497,'Stock Guide'!V497)-1,"")</f>
        <v/>
      </c>
      <c r="AK496" s="8" t="str">
        <f>IFERROR(RANK('Stock Guide'!W497,'Stock Guide'!W:W,0)+COUNTIF('Stock Guide'!$W$6:'Stock Guide'!W497,'Stock Guide'!W497)-1,"")</f>
        <v/>
      </c>
      <c r="AL496" s="8">
        <f>IFERROR(RANK('Stock Guide'!J497,'Stock Guide'!J:J,0)+COUNTIF('Stock Guide'!$J$6:'Stock Guide'!J497,'Stock Guide'!J497)-1,"")</f>
        <v>72</v>
      </c>
      <c r="AM496" s="8">
        <f>IFERROR(RANK('Stock Guide'!K497,'Stock Guide'!K:K,0)+COUNTIF('Stock Guide'!$K$6:'Stock Guide'!K497,'Stock Guide'!K497)-1,"")</f>
        <v>68</v>
      </c>
      <c r="AN496" s="8" t="str">
        <f>IFERROR(RANK('Stock Guide'!L497,'Stock Guide'!L:L,0)+COUNTIF('Stock Guide'!$L$6:'Stock Guide'!L497,'Stock Guide'!L497)-1,"")</f>
        <v/>
      </c>
      <c r="AO496" s="8" t="str">
        <f>IFERROR(RANK('Stock Guide'!N497,'Stock Guide'!N:N,0)+COUNTIF('Stock Guide'!$N$6:'Stock Guide'!N497,'Stock Guide'!N497)-1,"")</f>
        <v/>
      </c>
      <c r="AP496" s="8" t="str">
        <f>IFERROR(RANK('Stock Guide'!P497,'Stock Guide'!P:P,0)+COUNTIF('Stock Guide'!$P$6:'Stock Guide'!P497,'Stock Guide'!P497)-1,"")</f>
        <v/>
      </c>
      <c r="AQ496" s="8" t="str">
        <f>IFERROR(RANK('Stock Guide'!W497,'Stock Guide'!W:W,1)+COUNTIF('Stock Guide'!$W$6:'Stock Guide'!W497,'Stock Guide'!W497)-1,"")</f>
        <v/>
      </c>
    </row>
    <row r="497" spans="32:43" ht="17.25" customHeight="1" x14ac:dyDescent="0.25">
      <c r="AF497" s="6"/>
      <c r="AG497" s="6"/>
      <c r="AH497" s="7"/>
      <c r="AI497" s="8" t="str">
        <f>IFERROR(RANK('Stock Guide'!U498,'Stock Guide'!U:U,0)+COUNTIF('Stock Guide'!$U$6:'Stock Guide'!U498,'Stock Guide'!U498)-1,"")</f>
        <v/>
      </c>
      <c r="AJ497" s="8" t="str">
        <f>IFERROR(RANK('Stock Guide'!V498,'Stock Guide'!V:V,0)+COUNTIF('Stock Guide'!$V$6:'Stock Guide'!V498,'Stock Guide'!V498)-1,"")</f>
        <v/>
      </c>
      <c r="AK497" s="8" t="str">
        <f>IFERROR(RANK('Stock Guide'!W498,'Stock Guide'!W:W,0)+COUNTIF('Stock Guide'!$W$6:'Stock Guide'!W498,'Stock Guide'!W498)-1,"")</f>
        <v/>
      </c>
      <c r="AL497" s="8">
        <f>IFERROR(RANK('Stock Guide'!J498,'Stock Guide'!J:J,0)+COUNTIF('Stock Guide'!$J$6:'Stock Guide'!J498,'Stock Guide'!J498)-1,"")</f>
        <v>72</v>
      </c>
      <c r="AM497" s="8">
        <f>IFERROR(RANK('Stock Guide'!K498,'Stock Guide'!K:K,0)+COUNTIF('Stock Guide'!$K$6:'Stock Guide'!K498,'Stock Guide'!K498)-1,"")</f>
        <v>68</v>
      </c>
      <c r="AN497" s="8" t="str">
        <f>IFERROR(RANK('Stock Guide'!L498,'Stock Guide'!L:L,0)+COUNTIF('Stock Guide'!$L$6:'Stock Guide'!L498,'Stock Guide'!L498)-1,"")</f>
        <v/>
      </c>
      <c r="AO497" s="8" t="str">
        <f>IFERROR(RANK('Stock Guide'!N498,'Stock Guide'!N:N,0)+COUNTIF('Stock Guide'!$N$6:'Stock Guide'!N498,'Stock Guide'!N498)-1,"")</f>
        <v/>
      </c>
      <c r="AP497" s="8" t="str">
        <f>IFERROR(RANK('Stock Guide'!P498,'Stock Guide'!P:P,0)+COUNTIF('Stock Guide'!$P$6:'Stock Guide'!P498,'Stock Guide'!P498)-1,"")</f>
        <v/>
      </c>
      <c r="AQ497" s="8" t="str">
        <f>IFERROR(RANK('Stock Guide'!W498,'Stock Guide'!W:W,1)+COUNTIF('Stock Guide'!$W$6:'Stock Guide'!W498,'Stock Guide'!W498)-1,"")</f>
        <v/>
      </c>
    </row>
    <row r="498" spans="32:43" ht="17.25" customHeight="1" x14ac:dyDescent="0.25">
      <c r="AF498" s="6"/>
      <c r="AG498" s="6"/>
      <c r="AH498" s="7"/>
      <c r="AI498" s="8" t="str">
        <f>IFERROR(RANK('Stock Guide'!U499,'Stock Guide'!U:U,0)+COUNTIF('Stock Guide'!$U$6:'Stock Guide'!U499,'Stock Guide'!U499)-1,"")</f>
        <v/>
      </c>
      <c r="AJ498" s="8" t="str">
        <f>IFERROR(RANK('Stock Guide'!V499,'Stock Guide'!V:V,0)+COUNTIF('Stock Guide'!$V$6:'Stock Guide'!V499,'Stock Guide'!V499)-1,"")</f>
        <v/>
      </c>
      <c r="AK498" s="8" t="str">
        <f>IFERROR(RANK('Stock Guide'!W499,'Stock Guide'!W:W,0)+COUNTIF('Stock Guide'!$W$6:'Stock Guide'!W499,'Stock Guide'!W499)-1,"")</f>
        <v/>
      </c>
      <c r="AL498" s="8">
        <f>IFERROR(RANK('Stock Guide'!J499,'Stock Guide'!J:J,0)+COUNTIF('Stock Guide'!$J$6:'Stock Guide'!J499,'Stock Guide'!J499)-1,"")</f>
        <v>72</v>
      </c>
      <c r="AM498" s="8">
        <f>IFERROR(RANK('Stock Guide'!K499,'Stock Guide'!K:K,0)+COUNTIF('Stock Guide'!$K$6:'Stock Guide'!K499,'Stock Guide'!K499)-1,"")</f>
        <v>68</v>
      </c>
      <c r="AN498" s="8" t="str">
        <f>IFERROR(RANK('Stock Guide'!L499,'Stock Guide'!L:L,0)+COUNTIF('Stock Guide'!$L$6:'Stock Guide'!L499,'Stock Guide'!L499)-1,"")</f>
        <v/>
      </c>
      <c r="AO498" s="8" t="str">
        <f>IFERROR(RANK('Stock Guide'!N499,'Stock Guide'!N:N,0)+COUNTIF('Stock Guide'!$N$6:'Stock Guide'!N499,'Stock Guide'!N499)-1,"")</f>
        <v/>
      </c>
      <c r="AP498" s="8" t="str">
        <f>IFERROR(RANK('Stock Guide'!P499,'Stock Guide'!P:P,0)+COUNTIF('Stock Guide'!$P$6:'Stock Guide'!P499,'Stock Guide'!P499)-1,"")</f>
        <v/>
      </c>
      <c r="AQ498" s="8" t="str">
        <f>IFERROR(RANK('Stock Guide'!W499,'Stock Guide'!W:W,1)+COUNTIF('Stock Guide'!$W$6:'Stock Guide'!W499,'Stock Guide'!W499)-1,"")</f>
        <v/>
      </c>
    </row>
    <row r="499" spans="32:43" ht="17.25" customHeight="1" x14ac:dyDescent="0.25">
      <c r="AF499" s="6"/>
      <c r="AG499" s="6"/>
      <c r="AH499" s="7"/>
      <c r="AI499" s="8" t="str">
        <f>IFERROR(RANK('Stock Guide'!U500,'Stock Guide'!U:U,0)+COUNTIF('Stock Guide'!$U$6:'Stock Guide'!U500,'Stock Guide'!U500)-1,"")</f>
        <v/>
      </c>
      <c r="AJ499" s="8" t="str">
        <f>IFERROR(RANK('Stock Guide'!V500,'Stock Guide'!V:V,0)+COUNTIF('Stock Guide'!$V$6:'Stock Guide'!V500,'Stock Guide'!V500)-1,"")</f>
        <v/>
      </c>
      <c r="AK499" s="8" t="str">
        <f>IFERROR(RANK('Stock Guide'!W500,'Stock Guide'!W:W,0)+COUNTIF('Stock Guide'!$W$6:'Stock Guide'!W500,'Stock Guide'!W500)-1,"")</f>
        <v/>
      </c>
      <c r="AL499" s="8">
        <f>IFERROR(RANK('Stock Guide'!J500,'Stock Guide'!J:J,0)+COUNTIF('Stock Guide'!$J$6:'Stock Guide'!J500,'Stock Guide'!J500)-1,"")</f>
        <v>72</v>
      </c>
      <c r="AM499" s="8">
        <f>IFERROR(RANK('Stock Guide'!K500,'Stock Guide'!K:K,0)+COUNTIF('Stock Guide'!$K$6:'Stock Guide'!K500,'Stock Guide'!K500)-1,"")</f>
        <v>68</v>
      </c>
      <c r="AN499" s="8" t="str">
        <f>IFERROR(RANK('Stock Guide'!L500,'Stock Guide'!L:L,0)+COUNTIF('Stock Guide'!$L$6:'Stock Guide'!L500,'Stock Guide'!L500)-1,"")</f>
        <v/>
      </c>
      <c r="AO499" s="8" t="str">
        <f>IFERROR(RANK('Stock Guide'!N500,'Stock Guide'!N:N,0)+COUNTIF('Stock Guide'!$N$6:'Stock Guide'!N500,'Stock Guide'!N500)-1,"")</f>
        <v/>
      </c>
      <c r="AP499" s="8" t="str">
        <f>IFERROR(RANK('Stock Guide'!P500,'Stock Guide'!P:P,0)+COUNTIF('Stock Guide'!$P$6:'Stock Guide'!P500,'Stock Guide'!P500)-1,"")</f>
        <v/>
      </c>
      <c r="AQ499" s="8" t="str">
        <f>IFERROR(RANK('Stock Guide'!W500,'Stock Guide'!W:W,1)+COUNTIF('Stock Guide'!$W$6:'Stock Guide'!W500,'Stock Guide'!W500)-1,"")</f>
        <v/>
      </c>
    </row>
    <row r="500" spans="32:43" ht="17.25" customHeight="1" x14ac:dyDescent="0.25">
      <c r="AF500" s="6"/>
      <c r="AG500" s="6"/>
      <c r="AH500" s="7"/>
      <c r="AI500" s="8" t="str">
        <f>IFERROR(RANK('Stock Guide'!U501,'Stock Guide'!U:U,0)+COUNTIF('Stock Guide'!$U$6:'Stock Guide'!U501,'Stock Guide'!U501)-1,"")</f>
        <v/>
      </c>
      <c r="AJ500" s="8" t="str">
        <f>IFERROR(RANK('Stock Guide'!V501,'Stock Guide'!V:V,0)+COUNTIF('Stock Guide'!$V$6:'Stock Guide'!V501,'Stock Guide'!V501)-1,"")</f>
        <v/>
      </c>
      <c r="AK500" s="8" t="str">
        <f>IFERROR(RANK('Stock Guide'!W501,'Stock Guide'!W:W,0)+COUNTIF('Stock Guide'!$W$6:'Stock Guide'!W501,'Stock Guide'!W501)-1,"")</f>
        <v/>
      </c>
      <c r="AL500" s="8">
        <f>IFERROR(RANK('Stock Guide'!J501,'Stock Guide'!J:J,0)+COUNTIF('Stock Guide'!$J$6:'Stock Guide'!J501,'Stock Guide'!J501)-1,"")</f>
        <v>72</v>
      </c>
      <c r="AM500" s="8">
        <f>IFERROR(RANK('Stock Guide'!K501,'Stock Guide'!K:K,0)+COUNTIF('Stock Guide'!$K$6:'Stock Guide'!K501,'Stock Guide'!K501)-1,"")</f>
        <v>68</v>
      </c>
      <c r="AN500" s="8" t="str">
        <f>IFERROR(RANK('Stock Guide'!L501,'Stock Guide'!L:L,0)+COUNTIF('Stock Guide'!$L$6:'Stock Guide'!L501,'Stock Guide'!L501)-1,"")</f>
        <v/>
      </c>
      <c r="AO500" s="8" t="str">
        <f>IFERROR(RANK('Stock Guide'!N501,'Stock Guide'!N:N,0)+COUNTIF('Stock Guide'!$N$6:'Stock Guide'!N501,'Stock Guide'!N501)-1,"")</f>
        <v/>
      </c>
      <c r="AP500" s="8" t="str">
        <f>IFERROR(RANK('Stock Guide'!P501,'Stock Guide'!P:P,0)+COUNTIF('Stock Guide'!$P$6:'Stock Guide'!P501,'Stock Guide'!P501)-1,"")</f>
        <v/>
      </c>
      <c r="AQ500" s="8" t="str">
        <f>IFERROR(RANK('Stock Guide'!W501,'Stock Guide'!W:W,1)+COUNTIF('Stock Guide'!$W$6:'Stock Guide'!W501,'Stock Guide'!W501)-1,"")</f>
        <v/>
      </c>
    </row>
    <row r="501" spans="32:43" ht="17.25" customHeight="1" x14ac:dyDescent="0.25">
      <c r="AF501" s="6"/>
      <c r="AG501" s="6"/>
      <c r="AH501" s="7"/>
      <c r="AI501" s="8" t="str">
        <f>IFERROR(RANK('Stock Guide'!U502,'Stock Guide'!U:U,0)+COUNTIF('Stock Guide'!$U$6:'Stock Guide'!U502,'Stock Guide'!U502)-1,"")</f>
        <v/>
      </c>
      <c r="AJ501" s="8" t="str">
        <f>IFERROR(RANK('Stock Guide'!V502,'Stock Guide'!V:V,0)+COUNTIF('Stock Guide'!$V$6:'Stock Guide'!V502,'Stock Guide'!V502)-1,"")</f>
        <v/>
      </c>
      <c r="AK501" s="8" t="str">
        <f>IFERROR(RANK('Stock Guide'!W502,'Stock Guide'!W:W,0)+COUNTIF('Stock Guide'!$W$6:'Stock Guide'!W502,'Stock Guide'!W502)-1,"")</f>
        <v/>
      </c>
      <c r="AL501" s="8">
        <f>IFERROR(RANK('Stock Guide'!J502,'Stock Guide'!J:J,0)+COUNTIF('Stock Guide'!$J$6:'Stock Guide'!J502,'Stock Guide'!J502)-1,"")</f>
        <v>72</v>
      </c>
      <c r="AM501" s="8">
        <f>IFERROR(RANK('Stock Guide'!K502,'Stock Guide'!K:K,0)+COUNTIF('Stock Guide'!$K$6:'Stock Guide'!K502,'Stock Guide'!K502)-1,"")</f>
        <v>68</v>
      </c>
      <c r="AN501" s="8" t="str">
        <f>IFERROR(RANK('Stock Guide'!L502,'Stock Guide'!L:L,0)+COUNTIF('Stock Guide'!$L$6:'Stock Guide'!L502,'Stock Guide'!L502)-1,"")</f>
        <v/>
      </c>
      <c r="AO501" s="8" t="str">
        <f>IFERROR(RANK('Stock Guide'!N502,'Stock Guide'!N:N,0)+COUNTIF('Stock Guide'!$N$6:'Stock Guide'!N502,'Stock Guide'!N502)-1,"")</f>
        <v/>
      </c>
      <c r="AP501" s="8" t="str">
        <f>IFERROR(RANK('Stock Guide'!P502,'Stock Guide'!P:P,0)+COUNTIF('Stock Guide'!$P$6:'Stock Guide'!P502,'Stock Guide'!P502)-1,"")</f>
        <v/>
      </c>
      <c r="AQ501" s="8" t="str">
        <f>IFERROR(RANK('Stock Guide'!W502,'Stock Guide'!W:W,1)+COUNTIF('Stock Guide'!$W$6:'Stock Guide'!W502,'Stock Guide'!W502)-1,"")</f>
        <v/>
      </c>
    </row>
    <row r="502" spans="32:43" ht="17.25" customHeight="1" x14ac:dyDescent="0.25">
      <c r="AF502" s="6"/>
      <c r="AG502" s="6"/>
      <c r="AH502" s="7"/>
      <c r="AI502" s="8" t="str">
        <f>IFERROR(RANK('Stock Guide'!U503,'Stock Guide'!U:U,0)+COUNTIF('Stock Guide'!$U$6:'Stock Guide'!U503,'Stock Guide'!U503)-1,"")</f>
        <v/>
      </c>
      <c r="AJ502" s="8" t="str">
        <f>IFERROR(RANK('Stock Guide'!V503,'Stock Guide'!V:V,0)+COUNTIF('Stock Guide'!$V$6:'Stock Guide'!V503,'Stock Guide'!V503)-1,"")</f>
        <v/>
      </c>
      <c r="AK502" s="8" t="str">
        <f>IFERROR(RANK('Stock Guide'!W503,'Stock Guide'!W:W,0)+COUNTIF('Stock Guide'!$W$6:'Stock Guide'!W503,'Stock Guide'!W503)-1,"")</f>
        <v/>
      </c>
      <c r="AL502" s="8">
        <f>IFERROR(RANK('Stock Guide'!J503,'Stock Guide'!J:J,0)+COUNTIF('Stock Guide'!$J$6:'Stock Guide'!J503,'Stock Guide'!J503)-1,"")</f>
        <v>72</v>
      </c>
      <c r="AM502" s="8">
        <f>IFERROR(RANK('Stock Guide'!K503,'Stock Guide'!K:K,0)+COUNTIF('Stock Guide'!$K$6:'Stock Guide'!K503,'Stock Guide'!K503)-1,"")</f>
        <v>68</v>
      </c>
      <c r="AN502" s="8" t="str">
        <f>IFERROR(RANK('Stock Guide'!L503,'Stock Guide'!L:L,0)+COUNTIF('Stock Guide'!$L$6:'Stock Guide'!L503,'Stock Guide'!L503)-1,"")</f>
        <v/>
      </c>
      <c r="AO502" s="8" t="str">
        <f>IFERROR(RANK('Stock Guide'!N503,'Stock Guide'!N:N,0)+COUNTIF('Stock Guide'!$N$6:'Stock Guide'!N503,'Stock Guide'!N503)-1,"")</f>
        <v/>
      </c>
      <c r="AP502" s="8" t="str">
        <f>IFERROR(RANK('Stock Guide'!P503,'Stock Guide'!P:P,0)+COUNTIF('Stock Guide'!$P$6:'Stock Guide'!P503,'Stock Guide'!P503)-1,"")</f>
        <v/>
      </c>
      <c r="AQ502" s="8" t="str">
        <f>IFERROR(RANK('Stock Guide'!W503,'Stock Guide'!W:W,1)+COUNTIF('Stock Guide'!$W$6:'Stock Guide'!W503,'Stock Guide'!W503)-1,"")</f>
        <v/>
      </c>
    </row>
    <row r="503" spans="32:43" ht="17.25" customHeight="1" x14ac:dyDescent="0.25">
      <c r="AF503" s="6"/>
      <c r="AG503" s="6"/>
      <c r="AH503" s="7"/>
      <c r="AI503" s="8" t="str">
        <f>IFERROR(RANK('Stock Guide'!U504,'Stock Guide'!U:U,0)+COUNTIF('Stock Guide'!$U$6:'Stock Guide'!U504,'Stock Guide'!U504)-1,"")</f>
        <v/>
      </c>
      <c r="AJ503" s="8" t="str">
        <f>IFERROR(RANK('Stock Guide'!V504,'Stock Guide'!V:V,0)+COUNTIF('Stock Guide'!$V$6:'Stock Guide'!V504,'Stock Guide'!V504)-1,"")</f>
        <v/>
      </c>
      <c r="AK503" s="8" t="str">
        <f>IFERROR(RANK('Stock Guide'!W504,'Stock Guide'!W:W,0)+COUNTIF('Stock Guide'!$W$6:'Stock Guide'!W504,'Stock Guide'!W504)-1,"")</f>
        <v/>
      </c>
      <c r="AL503" s="8">
        <f>IFERROR(RANK('Stock Guide'!J504,'Stock Guide'!J:J,0)+COUNTIF('Stock Guide'!$J$6:'Stock Guide'!J504,'Stock Guide'!J504)-1,"")</f>
        <v>72</v>
      </c>
      <c r="AM503" s="8">
        <f>IFERROR(RANK('Stock Guide'!K504,'Stock Guide'!K:K,0)+COUNTIF('Stock Guide'!$K$6:'Stock Guide'!K504,'Stock Guide'!K504)-1,"")</f>
        <v>68</v>
      </c>
      <c r="AN503" s="8" t="str">
        <f>IFERROR(RANK('Stock Guide'!L504,'Stock Guide'!L:L,0)+COUNTIF('Stock Guide'!$L$6:'Stock Guide'!L504,'Stock Guide'!L504)-1,"")</f>
        <v/>
      </c>
      <c r="AO503" s="8" t="str">
        <f>IFERROR(RANK('Stock Guide'!N504,'Stock Guide'!N:N,0)+COUNTIF('Stock Guide'!$N$6:'Stock Guide'!N504,'Stock Guide'!N504)-1,"")</f>
        <v/>
      </c>
      <c r="AP503" s="8" t="str">
        <f>IFERROR(RANK('Stock Guide'!P504,'Stock Guide'!P:P,0)+COUNTIF('Stock Guide'!$P$6:'Stock Guide'!P504,'Stock Guide'!P504)-1,"")</f>
        <v/>
      </c>
      <c r="AQ503" s="8" t="str">
        <f>IFERROR(RANK('Stock Guide'!W504,'Stock Guide'!W:W,1)+COUNTIF('Stock Guide'!$W$6:'Stock Guide'!W504,'Stock Guide'!W504)-1,"")</f>
        <v/>
      </c>
    </row>
    <row r="504" spans="32:43" ht="17.25" customHeight="1" x14ac:dyDescent="0.25">
      <c r="AF504" s="6"/>
      <c r="AG504" s="6"/>
      <c r="AH504" s="7"/>
      <c r="AI504" s="8" t="str">
        <f>IFERROR(RANK('Stock Guide'!U505,'Stock Guide'!U:U,0)+COUNTIF('Stock Guide'!$U$6:'Stock Guide'!U505,'Stock Guide'!U505)-1,"")</f>
        <v/>
      </c>
      <c r="AJ504" s="8" t="str">
        <f>IFERROR(RANK('Stock Guide'!V505,'Stock Guide'!V:V,0)+COUNTIF('Stock Guide'!$V$6:'Stock Guide'!V505,'Stock Guide'!V505)-1,"")</f>
        <v/>
      </c>
      <c r="AK504" s="8" t="str">
        <f>IFERROR(RANK('Stock Guide'!W505,'Stock Guide'!W:W,0)+COUNTIF('Stock Guide'!$W$6:'Stock Guide'!W505,'Stock Guide'!W505)-1,"")</f>
        <v/>
      </c>
      <c r="AL504" s="8">
        <f>IFERROR(RANK('Stock Guide'!J505,'Stock Guide'!J:J,0)+COUNTIF('Stock Guide'!$J$6:'Stock Guide'!J505,'Stock Guide'!J505)-1,"")</f>
        <v>72</v>
      </c>
      <c r="AM504" s="8">
        <f>IFERROR(RANK('Stock Guide'!K505,'Stock Guide'!K:K,0)+COUNTIF('Stock Guide'!$K$6:'Stock Guide'!K505,'Stock Guide'!K505)-1,"")</f>
        <v>68</v>
      </c>
      <c r="AN504" s="8" t="str">
        <f>IFERROR(RANK('Stock Guide'!L505,'Stock Guide'!L:L,0)+COUNTIF('Stock Guide'!$L$6:'Stock Guide'!L505,'Stock Guide'!L505)-1,"")</f>
        <v/>
      </c>
      <c r="AO504" s="8" t="str">
        <f>IFERROR(RANK('Stock Guide'!N505,'Stock Guide'!N:N,0)+COUNTIF('Stock Guide'!$N$6:'Stock Guide'!N505,'Stock Guide'!N505)-1,"")</f>
        <v/>
      </c>
      <c r="AP504" s="8" t="str">
        <f>IFERROR(RANK('Stock Guide'!P505,'Stock Guide'!P:P,0)+COUNTIF('Stock Guide'!$P$6:'Stock Guide'!P505,'Stock Guide'!P505)-1,"")</f>
        <v/>
      </c>
      <c r="AQ504" s="8" t="str">
        <f>IFERROR(RANK('Stock Guide'!W505,'Stock Guide'!W:W,1)+COUNTIF('Stock Guide'!$W$6:'Stock Guide'!W505,'Stock Guide'!W505)-1,"")</f>
        <v/>
      </c>
    </row>
    <row r="505" spans="32:43" ht="17.25" customHeight="1" x14ac:dyDescent="0.25">
      <c r="AF505" s="6"/>
      <c r="AG505" s="6"/>
      <c r="AH505" s="7"/>
      <c r="AI505" s="8" t="str">
        <f>IFERROR(RANK('Stock Guide'!U506,'Stock Guide'!U:U,0)+COUNTIF('Stock Guide'!$U$6:'Stock Guide'!U506,'Stock Guide'!U506)-1,"")</f>
        <v/>
      </c>
      <c r="AJ505" s="8" t="str">
        <f>IFERROR(RANK('Stock Guide'!V506,'Stock Guide'!V:V,0)+COUNTIF('Stock Guide'!$V$6:'Stock Guide'!V506,'Stock Guide'!V506)-1,"")</f>
        <v/>
      </c>
      <c r="AK505" s="8" t="str">
        <f>IFERROR(RANK('Stock Guide'!W506,'Stock Guide'!W:W,0)+COUNTIF('Stock Guide'!$W$6:'Stock Guide'!W506,'Stock Guide'!W506)-1,"")</f>
        <v/>
      </c>
      <c r="AL505" s="8">
        <f>IFERROR(RANK('Stock Guide'!J506,'Stock Guide'!J:J,0)+COUNTIF('Stock Guide'!$J$6:'Stock Guide'!J506,'Stock Guide'!J506)-1,"")</f>
        <v>72</v>
      </c>
      <c r="AM505" s="8">
        <f>IFERROR(RANK('Stock Guide'!K506,'Stock Guide'!K:K,0)+COUNTIF('Stock Guide'!$K$6:'Stock Guide'!K506,'Stock Guide'!K506)-1,"")</f>
        <v>68</v>
      </c>
      <c r="AN505" s="8" t="str">
        <f>IFERROR(RANK('Stock Guide'!L506,'Stock Guide'!L:L,0)+COUNTIF('Stock Guide'!$L$6:'Stock Guide'!L506,'Stock Guide'!L506)-1,"")</f>
        <v/>
      </c>
      <c r="AO505" s="8" t="str">
        <f>IFERROR(RANK('Stock Guide'!N506,'Stock Guide'!N:N,0)+COUNTIF('Stock Guide'!$N$6:'Stock Guide'!N506,'Stock Guide'!N506)-1,"")</f>
        <v/>
      </c>
      <c r="AP505" s="8" t="str">
        <f>IFERROR(RANK('Stock Guide'!P506,'Stock Guide'!P:P,0)+COUNTIF('Stock Guide'!$P$6:'Stock Guide'!P506,'Stock Guide'!P506)-1,"")</f>
        <v/>
      </c>
      <c r="AQ505" s="8" t="str">
        <f>IFERROR(RANK('Stock Guide'!W506,'Stock Guide'!W:W,1)+COUNTIF('Stock Guide'!$W$6:'Stock Guide'!W506,'Stock Guide'!W506)-1,"")</f>
        <v/>
      </c>
    </row>
    <row r="506" spans="32:43" ht="17.25" customHeight="1" x14ac:dyDescent="0.25">
      <c r="AF506" s="6"/>
      <c r="AG506" s="6"/>
      <c r="AH506" s="7"/>
      <c r="AI506" s="8" t="str">
        <f>IFERROR(RANK('Stock Guide'!U507,'Stock Guide'!U:U,0)+COUNTIF('Stock Guide'!$U$6:'Stock Guide'!U507,'Stock Guide'!U507)-1,"")</f>
        <v/>
      </c>
      <c r="AJ506" s="8" t="str">
        <f>IFERROR(RANK('Stock Guide'!V507,'Stock Guide'!V:V,0)+COUNTIF('Stock Guide'!$V$6:'Stock Guide'!V507,'Stock Guide'!V507)-1,"")</f>
        <v/>
      </c>
      <c r="AK506" s="8" t="str">
        <f>IFERROR(RANK('Stock Guide'!W507,'Stock Guide'!W:W,0)+COUNTIF('Stock Guide'!$W$6:'Stock Guide'!W507,'Stock Guide'!W507)-1,"")</f>
        <v/>
      </c>
      <c r="AL506" s="8">
        <f>IFERROR(RANK('Stock Guide'!J507,'Stock Guide'!J:J,0)+COUNTIF('Stock Guide'!$J$6:'Stock Guide'!J507,'Stock Guide'!J507)-1,"")</f>
        <v>72</v>
      </c>
      <c r="AM506" s="8">
        <f>IFERROR(RANK('Stock Guide'!K507,'Stock Guide'!K:K,0)+COUNTIF('Stock Guide'!$K$6:'Stock Guide'!K507,'Stock Guide'!K507)-1,"")</f>
        <v>68</v>
      </c>
      <c r="AN506" s="8" t="str">
        <f>IFERROR(RANK('Stock Guide'!L507,'Stock Guide'!L:L,0)+COUNTIF('Stock Guide'!$L$6:'Stock Guide'!L507,'Stock Guide'!L507)-1,"")</f>
        <v/>
      </c>
      <c r="AO506" s="8" t="str">
        <f>IFERROR(RANK('Stock Guide'!N507,'Stock Guide'!N:N,0)+COUNTIF('Stock Guide'!$N$6:'Stock Guide'!N507,'Stock Guide'!N507)-1,"")</f>
        <v/>
      </c>
      <c r="AP506" s="8" t="str">
        <f>IFERROR(RANK('Stock Guide'!P507,'Stock Guide'!P:P,0)+COUNTIF('Stock Guide'!$P$6:'Stock Guide'!P507,'Stock Guide'!P507)-1,"")</f>
        <v/>
      </c>
      <c r="AQ506" s="8" t="str">
        <f>IFERROR(RANK('Stock Guide'!W507,'Stock Guide'!W:W,1)+COUNTIF('Stock Guide'!$W$6:'Stock Guide'!W507,'Stock Guide'!W507)-1,"")</f>
        <v/>
      </c>
    </row>
    <row r="507" spans="32:43" ht="17.25" customHeight="1" x14ac:dyDescent="0.25">
      <c r="AF507" s="6"/>
      <c r="AG507" s="6"/>
      <c r="AH507" s="7"/>
      <c r="AI507" s="8" t="str">
        <f>IFERROR(RANK('Stock Guide'!U508,'Stock Guide'!U:U,0)+COUNTIF('Stock Guide'!$U$6:'Stock Guide'!U508,'Stock Guide'!U508)-1,"")</f>
        <v/>
      </c>
      <c r="AJ507" s="8" t="str">
        <f>IFERROR(RANK('Stock Guide'!V508,'Stock Guide'!V:V,0)+COUNTIF('Stock Guide'!$V$6:'Stock Guide'!V508,'Stock Guide'!V508)-1,"")</f>
        <v/>
      </c>
      <c r="AK507" s="8" t="str">
        <f>IFERROR(RANK('Stock Guide'!W508,'Stock Guide'!W:W,0)+COUNTIF('Stock Guide'!$W$6:'Stock Guide'!W508,'Stock Guide'!W508)-1,"")</f>
        <v/>
      </c>
      <c r="AL507" s="8">
        <f>IFERROR(RANK('Stock Guide'!J508,'Stock Guide'!J:J,0)+COUNTIF('Stock Guide'!$J$6:'Stock Guide'!J508,'Stock Guide'!J508)-1,"")</f>
        <v>72</v>
      </c>
      <c r="AM507" s="8">
        <f>IFERROR(RANK('Stock Guide'!K508,'Stock Guide'!K:K,0)+COUNTIF('Stock Guide'!$K$6:'Stock Guide'!K508,'Stock Guide'!K508)-1,"")</f>
        <v>68</v>
      </c>
      <c r="AN507" s="8" t="str">
        <f>IFERROR(RANK('Stock Guide'!L508,'Stock Guide'!L:L,0)+COUNTIF('Stock Guide'!$L$6:'Stock Guide'!L508,'Stock Guide'!L508)-1,"")</f>
        <v/>
      </c>
      <c r="AO507" s="8" t="str">
        <f>IFERROR(RANK('Stock Guide'!N508,'Stock Guide'!N:N,0)+COUNTIF('Stock Guide'!$N$6:'Stock Guide'!N508,'Stock Guide'!N508)-1,"")</f>
        <v/>
      </c>
      <c r="AP507" s="8" t="str">
        <f>IFERROR(RANK('Stock Guide'!P508,'Stock Guide'!P:P,0)+COUNTIF('Stock Guide'!$P$6:'Stock Guide'!P508,'Stock Guide'!P508)-1,"")</f>
        <v/>
      </c>
      <c r="AQ507" s="8" t="str">
        <f>IFERROR(RANK('Stock Guide'!W508,'Stock Guide'!W:W,1)+COUNTIF('Stock Guide'!$W$6:'Stock Guide'!W508,'Stock Guide'!W508)-1,"")</f>
        <v/>
      </c>
    </row>
    <row r="508" spans="32:43" ht="17.25" customHeight="1" x14ac:dyDescent="0.25">
      <c r="AF508" s="6"/>
      <c r="AG508" s="6"/>
      <c r="AH508" s="7"/>
      <c r="AI508" s="8" t="str">
        <f>IFERROR(RANK('Stock Guide'!U509,'Stock Guide'!U:U,0)+COUNTIF('Stock Guide'!$U$6:'Stock Guide'!U509,'Stock Guide'!U509)-1,"")</f>
        <v/>
      </c>
      <c r="AJ508" s="8" t="str">
        <f>IFERROR(RANK('Stock Guide'!V509,'Stock Guide'!V:V,0)+COUNTIF('Stock Guide'!$V$6:'Stock Guide'!V509,'Stock Guide'!V509)-1,"")</f>
        <v/>
      </c>
      <c r="AK508" s="8" t="str">
        <f>IFERROR(RANK('Stock Guide'!W509,'Stock Guide'!W:W,0)+COUNTIF('Stock Guide'!$W$6:'Stock Guide'!W509,'Stock Guide'!W509)-1,"")</f>
        <v/>
      </c>
      <c r="AL508" s="8">
        <f>IFERROR(RANK('Stock Guide'!J509,'Stock Guide'!J:J,0)+COUNTIF('Stock Guide'!$J$6:'Stock Guide'!J509,'Stock Guide'!J509)-1,"")</f>
        <v>72</v>
      </c>
      <c r="AM508" s="8">
        <f>IFERROR(RANK('Stock Guide'!K509,'Stock Guide'!K:K,0)+COUNTIF('Stock Guide'!$K$6:'Stock Guide'!K509,'Stock Guide'!K509)-1,"")</f>
        <v>68</v>
      </c>
      <c r="AN508" s="8" t="str">
        <f>IFERROR(RANK('Stock Guide'!L509,'Stock Guide'!L:L,0)+COUNTIF('Stock Guide'!$L$6:'Stock Guide'!L509,'Stock Guide'!L509)-1,"")</f>
        <v/>
      </c>
      <c r="AO508" s="8" t="str">
        <f>IFERROR(RANK('Stock Guide'!N509,'Stock Guide'!N:N,0)+COUNTIF('Stock Guide'!$N$6:'Stock Guide'!N509,'Stock Guide'!N509)-1,"")</f>
        <v/>
      </c>
      <c r="AP508" s="8" t="str">
        <f>IFERROR(RANK('Stock Guide'!P509,'Stock Guide'!P:P,0)+COUNTIF('Stock Guide'!$P$6:'Stock Guide'!P509,'Stock Guide'!P509)-1,"")</f>
        <v/>
      </c>
      <c r="AQ508" s="8" t="str">
        <f>IFERROR(RANK('Stock Guide'!W509,'Stock Guide'!W:W,1)+COUNTIF('Stock Guide'!$W$6:'Stock Guide'!W509,'Stock Guide'!W509)-1,"")</f>
        <v/>
      </c>
    </row>
    <row r="509" spans="32:43" ht="17.25" customHeight="1" x14ac:dyDescent="0.25">
      <c r="AF509" s="6"/>
      <c r="AG509" s="6"/>
      <c r="AH509" s="7"/>
      <c r="AI509" s="8" t="str">
        <f>IFERROR(RANK('Stock Guide'!U510,'Stock Guide'!U:U,0)+COUNTIF('Stock Guide'!$U$6:'Stock Guide'!U510,'Stock Guide'!U510)-1,"")</f>
        <v/>
      </c>
      <c r="AJ509" s="8" t="str">
        <f>IFERROR(RANK('Stock Guide'!V510,'Stock Guide'!V:V,0)+COUNTIF('Stock Guide'!$V$6:'Stock Guide'!V510,'Stock Guide'!V510)-1,"")</f>
        <v/>
      </c>
      <c r="AK509" s="8" t="str">
        <f>IFERROR(RANK('Stock Guide'!W510,'Stock Guide'!W:W,0)+COUNTIF('Stock Guide'!$W$6:'Stock Guide'!W510,'Stock Guide'!W510)-1,"")</f>
        <v/>
      </c>
      <c r="AL509" s="8">
        <f>IFERROR(RANK('Stock Guide'!J510,'Stock Guide'!J:J,0)+COUNTIF('Stock Guide'!$J$6:'Stock Guide'!J510,'Stock Guide'!J510)-1,"")</f>
        <v>72</v>
      </c>
      <c r="AM509" s="8">
        <f>IFERROR(RANK('Stock Guide'!K510,'Stock Guide'!K:K,0)+COUNTIF('Stock Guide'!$K$6:'Stock Guide'!K510,'Stock Guide'!K510)-1,"")</f>
        <v>68</v>
      </c>
      <c r="AN509" s="8" t="str">
        <f>IFERROR(RANK('Stock Guide'!L510,'Stock Guide'!L:L,0)+COUNTIF('Stock Guide'!$L$6:'Stock Guide'!L510,'Stock Guide'!L510)-1,"")</f>
        <v/>
      </c>
      <c r="AO509" s="8" t="str">
        <f>IFERROR(RANK('Stock Guide'!N510,'Stock Guide'!N:N,0)+COUNTIF('Stock Guide'!$N$6:'Stock Guide'!N510,'Stock Guide'!N510)-1,"")</f>
        <v/>
      </c>
      <c r="AP509" s="8" t="str">
        <f>IFERROR(RANK('Stock Guide'!P510,'Stock Guide'!P:P,0)+COUNTIF('Stock Guide'!$P$6:'Stock Guide'!P510,'Stock Guide'!P510)-1,"")</f>
        <v/>
      </c>
      <c r="AQ509" s="8" t="str">
        <f>IFERROR(RANK('Stock Guide'!W510,'Stock Guide'!W:W,1)+COUNTIF('Stock Guide'!$W$6:'Stock Guide'!W510,'Stock Guide'!W510)-1,"")</f>
        <v/>
      </c>
    </row>
    <row r="510" spans="32:43" ht="17.25" customHeight="1" x14ac:dyDescent="0.25">
      <c r="AF510" s="6"/>
      <c r="AG510" s="6"/>
      <c r="AH510" s="7"/>
      <c r="AI510" s="8" t="str">
        <f>IFERROR(RANK('Stock Guide'!U511,'Stock Guide'!U:U,0)+COUNTIF('Stock Guide'!$U$6:'Stock Guide'!U511,'Stock Guide'!U511)-1,"")</f>
        <v/>
      </c>
      <c r="AJ510" s="8" t="str">
        <f>IFERROR(RANK('Stock Guide'!V511,'Stock Guide'!V:V,0)+COUNTIF('Stock Guide'!$V$6:'Stock Guide'!V511,'Stock Guide'!V511)-1,"")</f>
        <v/>
      </c>
      <c r="AK510" s="8" t="str">
        <f>IFERROR(RANK('Stock Guide'!W511,'Stock Guide'!W:W,0)+COUNTIF('Stock Guide'!$W$6:'Stock Guide'!W511,'Stock Guide'!W511)-1,"")</f>
        <v/>
      </c>
      <c r="AL510" s="8">
        <f>IFERROR(RANK('Stock Guide'!J511,'Stock Guide'!J:J,0)+COUNTIF('Stock Guide'!$J$6:'Stock Guide'!J511,'Stock Guide'!J511)-1,"")</f>
        <v>72</v>
      </c>
      <c r="AM510" s="8">
        <f>IFERROR(RANK('Stock Guide'!K511,'Stock Guide'!K:K,0)+COUNTIF('Stock Guide'!$K$6:'Stock Guide'!K511,'Stock Guide'!K511)-1,"")</f>
        <v>68</v>
      </c>
      <c r="AN510" s="8" t="str">
        <f>IFERROR(RANK('Stock Guide'!L511,'Stock Guide'!L:L,0)+COUNTIF('Stock Guide'!$L$6:'Stock Guide'!L511,'Stock Guide'!L511)-1,"")</f>
        <v/>
      </c>
      <c r="AO510" s="8" t="str">
        <f>IFERROR(RANK('Stock Guide'!N511,'Stock Guide'!N:N,0)+COUNTIF('Stock Guide'!$N$6:'Stock Guide'!N511,'Stock Guide'!N511)-1,"")</f>
        <v/>
      </c>
      <c r="AP510" s="8" t="str">
        <f>IFERROR(RANK('Stock Guide'!P511,'Stock Guide'!P:P,0)+COUNTIF('Stock Guide'!$P$6:'Stock Guide'!P511,'Stock Guide'!P511)-1,"")</f>
        <v/>
      </c>
      <c r="AQ510" s="8" t="str">
        <f>IFERROR(RANK('Stock Guide'!W511,'Stock Guide'!W:W,1)+COUNTIF('Stock Guide'!$W$6:'Stock Guide'!W511,'Stock Guide'!W511)-1,"")</f>
        <v/>
      </c>
    </row>
    <row r="511" spans="32:43" ht="17.25" customHeight="1" x14ac:dyDescent="0.25">
      <c r="AF511" s="6"/>
      <c r="AG511" s="6"/>
      <c r="AH511" s="7"/>
      <c r="AI511" s="8" t="str">
        <f>IFERROR(RANK('Stock Guide'!U512,'Stock Guide'!U:U,0)+COUNTIF('Stock Guide'!$U$6:'Stock Guide'!U512,'Stock Guide'!U512)-1,"")</f>
        <v/>
      </c>
      <c r="AJ511" s="8" t="str">
        <f>IFERROR(RANK('Stock Guide'!V512,'Stock Guide'!V:V,0)+COUNTIF('Stock Guide'!$V$6:'Stock Guide'!V512,'Stock Guide'!V512)-1,"")</f>
        <v/>
      </c>
      <c r="AK511" s="8" t="str">
        <f>IFERROR(RANK('Stock Guide'!W512,'Stock Guide'!W:W,0)+COUNTIF('Stock Guide'!$W$6:'Stock Guide'!W512,'Stock Guide'!W512)-1,"")</f>
        <v/>
      </c>
      <c r="AL511" s="8">
        <f>IFERROR(RANK('Stock Guide'!J512,'Stock Guide'!J:J,0)+COUNTIF('Stock Guide'!$J$6:'Stock Guide'!J512,'Stock Guide'!J512)-1,"")</f>
        <v>72</v>
      </c>
      <c r="AM511" s="8">
        <f>IFERROR(RANK('Stock Guide'!K512,'Stock Guide'!K:K,0)+COUNTIF('Stock Guide'!$K$6:'Stock Guide'!K512,'Stock Guide'!K512)-1,"")</f>
        <v>68</v>
      </c>
      <c r="AN511" s="8" t="str">
        <f>IFERROR(RANK('Stock Guide'!L512,'Stock Guide'!L:L,0)+COUNTIF('Stock Guide'!$L$6:'Stock Guide'!L512,'Stock Guide'!L512)-1,"")</f>
        <v/>
      </c>
      <c r="AO511" s="8" t="str">
        <f>IFERROR(RANK('Stock Guide'!N512,'Stock Guide'!N:N,0)+COUNTIF('Stock Guide'!$N$6:'Stock Guide'!N512,'Stock Guide'!N512)-1,"")</f>
        <v/>
      </c>
      <c r="AP511" s="8" t="str">
        <f>IFERROR(RANK('Stock Guide'!P512,'Stock Guide'!P:P,0)+COUNTIF('Stock Guide'!$P$6:'Stock Guide'!P512,'Stock Guide'!P512)-1,"")</f>
        <v/>
      </c>
      <c r="AQ511" s="8" t="str">
        <f>IFERROR(RANK('Stock Guide'!W512,'Stock Guide'!W:W,1)+COUNTIF('Stock Guide'!$W$6:'Stock Guide'!W512,'Stock Guide'!W512)-1,"")</f>
        <v/>
      </c>
    </row>
    <row r="512" spans="32:43" ht="17.25" customHeight="1" x14ac:dyDescent="0.25">
      <c r="AF512" s="6"/>
      <c r="AG512" s="6"/>
      <c r="AH512" s="7"/>
      <c r="AI512" s="8" t="str">
        <f>IFERROR(RANK('Stock Guide'!U513,'Stock Guide'!U:U,0)+COUNTIF('Stock Guide'!$U$6:'Stock Guide'!U513,'Stock Guide'!U513)-1,"")</f>
        <v/>
      </c>
      <c r="AJ512" s="8" t="str">
        <f>IFERROR(RANK('Stock Guide'!V513,'Stock Guide'!V:V,0)+COUNTIF('Stock Guide'!$V$6:'Stock Guide'!V513,'Stock Guide'!V513)-1,"")</f>
        <v/>
      </c>
      <c r="AK512" s="8" t="str">
        <f>IFERROR(RANK('Stock Guide'!W513,'Stock Guide'!W:W,0)+COUNTIF('Stock Guide'!$W$6:'Stock Guide'!W513,'Stock Guide'!W513)-1,"")</f>
        <v/>
      </c>
      <c r="AL512" s="8">
        <f>IFERROR(RANK('Stock Guide'!J513,'Stock Guide'!J:J,0)+COUNTIF('Stock Guide'!$J$6:'Stock Guide'!J513,'Stock Guide'!J513)-1,"")</f>
        <v>72</v>
      </c>
      <c r="AM512" s="8">
        <f>IFERROR(RANK('Stock Guide'!K513,'Stock Guide'!K:K,0)+COUNTIF('Stock Guide'!$K$6:'Stock Guide'!K513,'Stock Guide'!K513)-1,"")</f>
        <v>68</v>
      </c>
      <c r="AN512" s="8" t="str">
        <f>IFERROR(RANK('Stock Guide'!L513,'Stock Guide'!L:L,0)+COUNTIF('Stock Guide'!$L$6:'Stock Guide'!L513,'Stock Guide'!L513)-1,"")</f>
        <v/>
      </c>
      <c r="AO512" s="8" t="str">
        <f>IFERROR(RANK('Stock Guide'!N513,'Stock Guide'!N:N,0)+COUNTIF('Stock Guide'!$N$6:'Stock Guide'!N513,'Stock Guide'!N513)-1,"")</f>
        <v/>
      </c>
      <c r="AP512" s="8" t="str">
        <f>IFERROR(RANK('Stock Guide'!P513,'Stock Guide'!P:P,0)+COUNTIF('Stock Guide'!$P$6:'Stock Guide'!P513,'Stock Guide'!P513)-1,"")</f>
        <v/>
      </c>
      <c r="AQ512" s="8" t="str">
        <f>IFERROR(RANK('Stock Guide'!W513,'Stock Guide'!W:W,1)+COUNTIF('Stock Guide'!$W$6:'Stock Guide'!W513,'Stock Guide'!W513)-1,"")</f>
        <v/>
      </c>
    </row>
    <row r="513" spans="32:43" ht="17.25" customHeight="1" x14ac:dyDescent="0.25">
      <c r="AF513" s="6"/>
      <c r="AG513" s="6"/>
      <c r="AH513" s="7"/>
      <c r="AI513" s="8" t="str">
        <f>IFERROR(RANK('Stock Guide'!U514,'Stock Guide'!U:U,0)+COUNTIF('Stock Guide'!$U$6:'Stock Guide'!U514,'Stock Guide'!U514)-1,"")</f>
        <v/>
      </c>
      <c r="AJ513" s="8" t="str">
        <f>IFERROR(RANK('Stock Guide'!V514,'Stock Guide'!V:V,0)+COUNTIF('Stock Guide'!$V$6:'Stock Guide'!V514,'Stock Guide'!V514)-1,"")</f>
        <v/>
      </c>
      <c r="AK513" s="8" t="str">
        <f>IFERROR(RANK('Stock Guide'!W514,'Stock Guide'!W:W,0)+COUNTIF('Stock Guide'!$W$6:'Stock Guide'!W514,'Stock Guide'!W514)-1,"")</f>
        <v/>
      </c>
      <c r="AL513" s="8">
        <f>IFERROR(RANK('Stock Guide'!J514,'Stock Guide'!J:J,0)+COUNTIF('Stock Guide'!$J$6:'Stock Guide'!J514,'Stock Guide'!J514)-1,"")</f>
        <v>72</v>
      </c>
      <c r="AM513" s="8">
        <f>IFERROR(RANK('Stock Guide'!K514,'Stock Guide'!K:K,0)+COUNTIF('Stock Guide'!$K$6:'Stock Guide'!K514,'Stock Guide'!K514)-1,"")</f>
        <v>68</v>
      </c>
      <c r="AN513" s="8" t="str">
        <f>IFERROR(RANK('Stock Guide'!L514,'Stock Guide'!L:L,0)+COUNTIF('Stock Guide'!$L$6:'Stock Guide'!L514,'Stock Guide'!L514)-1,"")</f>
        <v/>
      </c>
      <c r="AO513" s="8" t="str">
        <f>IFERROR(RANK('Stock Guide'!N514,'Stock Guide'!N:N,0)+COUNTIF('Stock Guide'!$N$6:'Stock Guide'!N514,'Stock Guide'!N514)-1,"")</f>
        <v/>
      </c>
      <c r="AP513" s="8" t="str">
        <f>IFERROR(RANK('Stock Guide'!P514,'Stock Guide'!P:P,0)+COUNTIF('Stock Guide'!$P$6:'Stock Guide'!P514,'Stock Guide'!P514)-1,"")</f>
        <v/>
      </c>
      <c r="AQ513" s="8" t="str">
        <f>IFERROR(RANK('Stock Guide'!W514,'Stock Guide'!W:W,1)+COUNTIF('Stock Guide'!$W$6:'Stock Guide'!W514,'Stock Guide'!W514)-1,"")</f>
        <v/>
      </c>
    </row>
    <row r="514" spans="32:43" ht="17.25" customHeight="1" x14ac:dyDescent="0.25">
      <c r="AF514" s="6"/>
      <c r="AG514" s="6"/>
      <c r="AH514" s="7"/>
      <c r="AI514" s="8" t="str">
        <f>IFERROR(RANK('Stock Guide'!U515,'Stock Guide'!U:U,0)+COUNTIF('Stock Guide'!$U$6:'Stock Guide'!U515,'Stock Guide'!U515)-1,"")</f>
        <v/>
      </c>
      <c r="AJ514" s="8" t="str">
        <f>IFERROR(RANK('Stock Guide'!V515,'Stock Guide'!V:V,0)+COUNTIF('Stock Guide'!$V$6:'Stock Guide'!V515,'Stock Guide'!V515)-1,"")</f>
        <v/>
      </c>
      <c r="AK514" s="8" t="str">
        <f>IFERROR(RANK('Stock Guide'!W515,'Stock Guide'!W:W,0)+COUNTIF('Stock Guide'!$W$6:'Stock Guide'!W515,'Stock Guide'!W515)-1,"")</f>
        <v/>
      </c>
      <c r="AL514" s="8">
        <f>IFERROR(RANK('Stock Guide'!J515,'Stock Guide'!J:J,0)+COUNTIF('Stock Guide'!$J$6:'Stock Guide'!J515,'Stock Guide'!J515)-1,"")</f>
        <v>72</v>
      </c>
      <c r="AM514" s="8">
        <f>IFERROR(RANK('Stock Guide'!K515,'Stock Guide'!K:K,0)+COUNTIF('Stock Guide'!$K$6:'Stock Guide'!K515,'Stock Guide'!K515)-1,"")</f>
        <v>68</v>
      </c>
      <c r="AN514" s="8" t="str">
        <f>IFERROR(RANK('Stock Guide'!L515,'Stock Guide'!L:L,0)+COUNTIF('Stock Guide'!$L$6:'Stock Guide'!L515,'Stock Guide'!L515)-1,"")</f>
        <v/>
      </c>
      <c r="AO514" s="8" t="str">
        <f>IFERROR(RANK('Stock Guide'!N515,'Stock Guide'!N:N,0)+COUNTIF('Stock Guide'!$N$6:'Stock Guide'!N515,'Stock Guide'!N515)-1,"")</f>
        <v/>
      </c>
      <c r="AP514" s="8" t="str">
        <f>IFERROR(RANK('Stock Guide'!P515,'Stock Guide'!P:P,0)+COUNTIF('Stock Guide'!$P$6:'Stock Guide'!P515,'Stock Guide'!P515)-1,"")</f>
        <v/>
      </c>
      <c r="AQ514" s="8" t="str">
        <f>IFERROR(RANK('Stock Guide'!W515,'Stock Guide'!W:W,1)+COUNTIF('Stock Guide'!$W$6:'Stock Guide'!W515,'Stock Guide'!W515)-1,"")</f>
        <v/>
      </c>
    </row>
    <row r="515" spans="32:43" ht="17.25" customHeight="1" x14ac:dyDescent="0.25">
      <c r="AF515" s="6"/>
      <c r="AG515" s="6"/>
      <c r="AH515" s="7"/>
      <c r="AI515" s="8" t="str">
        <f>IFERROR(RANK('Stock Guide'!U516,'Stock Guide'!U:U,0)+COUNTIF('Stock Guide'!$U$6:'Stock Guide'!U516,'Stock Guide'!U516)-1,"")</f>
        <v/>
      </c>
      <c r="AJ515" s="8" t="str">
        <f>IFERROR(RANK('Stock Guide'!V516,'Stock Guide'!V:V,0)+COUNTIF('Stock Guide'!$V$6:'Stock Guide'!V516,'Stock Guide'!V516)-1,"")</f>
        <v/>
      </c>
      <c r="AK515" s="8" t="str">
        <f>IFERROR(RANK('Stock Guide'!W516,'Stock Guide'!W:W,0)+COUNTIF('Stock Guide'!$W$6:'Stock Guide'!W516,'Stock Guide'!W516)-1,"")</f>
        <v/>
      </c>
      <c r="AL515" s="8">
        <f>IFERROR(RANK('Stock Guide'!J516,'Stock Guide'!J:J,0)+COUNTIF('Stock Guide'!$J$6:'Stock Guide'!J516,'Stock Guide'!J516)-1,"")</f>
        <v>72</v>
      </c>
      <c r="AM515" s="8">
        <f>IFERROR(RANK('Stock Guide'!K516,'Stock Guide'!K:K,0)+COUNTIF('Stock Guide'!$K$6:'Stock Guide'!K516,'Stock Guide'!K516)-1,"")</f>
        <v>68</v>
      </c>
      <c r="AN515" s="8" t="str">
        <f>IFERROR(RANK('Stock Guide'!L516,'Stock Guide'!L:L,0)+COUNTIF('Stock Guide'!$L$6:'Stock Guide'!L516,'Stock Guide'!L516)-1,"")</f>
        <v/>
      </c>
      <c r="AO515" s="8" t="str">
        <f>IFERROR(RANK('Stock Guide'!N516,'Stock Guide'!N:N,0)+COUNTIF('Stock Guide'!$N$6:'Stock Guide'!N516,'Stock Guide'!N516)-1,"")</f>
        <v/>
      </c>
      <c r="AP515" s="8" t="str">
        <f>IFERROR(RANK('Stock Guide'!P516,'Stock Guide'!P:P,0)+COUNTIF('Stock Guide'!$P$6:'Stock Guide'!P516,'Stock Guide'!P516)-1,"")</f>
        <v/>
      </c>
      <c r="AQ515" s="8" t="str">
        <f>IFERROR(RANK('Stock Guide'!W516,'Stock Guide'!W:W,1)+COUNTIF('Stock Guide'!$W$6:'Stock Guide'!W516,'Stock Guide'!W516)-1,"")</f>
        <v/>
      </c>
    </row>
    <row r="516" spans="32:43" ht="17.25" customHeight="1" x14ac:dyDescent="0.25">
      <c r="AF516" s="6"/>
      <c r="AG516" s="6"/>
      <c r="AH516" s="7"/>
      <c r="AI516" s="8" t="str">
        <f>IFERROR(RANK('Stock Guide'!U517,'Stock Guide'!U:U,0)+COUNTIF('Stock Guide'!$U$6:'Stock Guide'!U517,'Stock Guide'!U517)-1,"")</f>
        <v/>
      </c>
      <c r="AJ516" s="8" t="str">
        <f>IFERROR(RANK('Stock Guide'!V517,'Stock Guide'!V:V,0)+COUNTIF('Stock Guide'!$V$6:'Stock Guide'!V517,'Stock Guide'!V517)-1,"")</f>
        <v/>
      </c>
      <c r="AK516" s="8" t="str">
        <f>IFERROR(RANK('Stock Guide'!W517,'Stock Guide'!W:W,0)+COUNTIF('Stock Guide'!$W$6:'Stock Guide'!W517,'Stock Guide'!W517)-1,"")</f>
        <v/>
      </c>
      <c r="AL516" s="8">
        <f>IFERROR(RANK('Stock Guide'!J517,'Stock Guide'!J:J,0)+COUNTIF('Stock Guide'!$J$6:'Stock Guide'!J517,'Stock Guide'!J517)-1,"")</f>
        <v>72</v>
      </c>
      <c r="AM516" s="8">
        <f>IFERROR(RANK('Stock Guide'!K517,'Stock Guide'!K:K,0)+COUNTIF('Stock Guide'!$K$6:'Stock Guide'!K517,'Stock Guide'!K517)-1,"")</f>
        <v>68</v>
      </c>
      <c r="AN516" s="8" t="str">
        <f>IFERROR(RANK('Stock Guide'!L517,'Stock Guide'!L:L,0)+COUNTIF('Stock Guide'!$L$6:'Stock Guide'!L517,'Stock Guide'!L517)-1,"")</f>
        <v/>
      </c>
      <c r="AO516" s="8" t="str">
        <f>IFERROR(RANK('Stock Guide'!N517,'Stock Guide'!N:N,0)+COUNTIF('Stock Guide'!$N$6:'Stock Guide'!N517,'Stock Guide'!N517)-1,"")</f>
        <v/>
      </c>
      <c r="AP516" s="8" t="str">
        <f>IFERROR(RANK('Stock Guide'!P517,'Stock Guide'!P:P,0)+COUNTIF('Stock Guide'!$P$6:'Stock Guide'!P517,'Stock Guide'!P517)-1,"")</f>
        <v/>
      </c>
      <c r="AQ516" s="8" t="str">
        <f>IFERROR(RANK('Stock Guide'!W517,'Stock Guide'!W:W,1)+COUNTIF('Stock Guide'!$W$6:'Stock Guide'!W517,'Stock Guide'!W517)-1,"")</f>
        <v/>
      </c>
    </row>
    <row r="517" spans="32:43" ht="17.25" customHeight="1" x14ac:dyDescent="0.25">
      <c r="AF517" s="6"/>
      <c r="AG517" s="6"/>
      <c r="AH517" s="7"/>
      <c r="AI517" s="8" t="str">
        <f>IFERROR(RANK('Stock Guide'!U518,'Stock Guide'!U:U,0)+COUNTIF('Stock Guide'!$U$6:'Stock Guide'!U518,'Stock Guide'!U518)-1,"")</f>
        <v/>
      </c>
      <c r="AJ517" s="8" t="str">
        <f>IFERROR(RANK('Stock Guide'!V518,'Stock Guide'!V:V,0)+COUNTIF('Stock Guide'!$V$6:'Stock Guide'!V518,'Stock Guide'!V518)-1,"")</f>
        <v/>
      </c>
      <c r="AK517" s="8" t="str">
        <f>IFERROR(RANK('Stock Guide'!W518,'Stock Guide'!W:W,0)+COUNTIF('Stock Guide'!$W$6:'Stock Guide'!W518,'Stock Guide'!W518)-1,"")</f>
        <v/>
      </c>
      <c r="AL517" s="8">
        <f>IFERROR(RANK('Stock Guide'!J518,'Stock Guide'!J:J,0)+COUNTIF('Stock Guide'!$J$6:'Stock Guide'!J518,'Stock Guide'!J518)-1,"")</f>
        <v>72</v>
      </c>
      <c r="AM517" s="8">
        <f>IFERROR(RANK('Stock Guide'!K518,'Stock Guide'!K:K,0)+COUNTIF('Stock Guide'!$K$6:'Stock Guide'!K518,'Stock Guide'!K518)-1,"")</f>
        <v>68</v>
      </c>
      <c r="AN517" s="8" t="str">
        <f>IFERROR(RANK('Stock Guide'!L518,'Stock Guide'!L:L,0)+COUNTIF('Stock Guide'!$L$6:'Stock Guide'!L518,'Stock Guide'!L518)-1,"")</f>
        <v/>
      </c>
      <c r="AO517" s="8" t="str">
        <f>IFERROR(RANK('Stock Guide'!N518,'Stock Guide'!N:N,0)+COUNTIF('Stock Guide'!$N$6:'Stock Guide'!N518,'Stock Guide'!N518)-1,"")</f>
        <v/>
      </c>
      <c r="AP517" s="8" t="str">
        <f>IFERROR(RANK('Stock Guide'!P518,'Stock Guide'!P:P,0)+COUNTIF('Stock Guide'!$P$6:'Stock Guide'!P518,'Stock Guide'!P518)-1,"")</f>
        <v/>
      </c>
      <c r="AQ517" s="8" t="str">
        <f>IFERROR(RANK('Stock Guide'!W518,'Stock Guide'!W:W,1)+COUNTIF('Stock Guide'!$W$6:'Stock Guide'!W518,'Stock Guide'!W518)-1,"")</f>
        <v/>
      </c>
    </row>
    <row r="518" spans="32:43" ht="17.25" customHeight="1" x14ac:dyDescent="0.25">
      <c r="AF518" s="6"/>
      <c r="AG518" s="6"/>
      <c r="AH518" s="7"/>
      <c r="AI518" s="8" t="str">
        <f>IFERROR(RANK('Stock Guide'!U519,'Stock Guide'!U:U,0)+COUNTIF('Stock Guide'!$U$6:'Stock Guide'!U519,'Stock Guide'!U519)-1,"")</f>
        <v/>
      </c>
      <c r="AJ518" s="8" t="str">
        <f>IFERROR(RANK('Stock Guide'!V519,'Stock Guide'!V:V,0)+COUNTIF('Stock Guide'!$V$6:'Stock Guide'!V519,'Stock Guide'!V519)-1,"")</f>
        <v/>
      </c>
      <c r="AK518" s="8" t="str">
        <f>IFERROR(RANK('Stock Guide'!W519,'Stock Guide'!W:W,0)+COUNTIF('Stock Guide'!$W$6:'Stock Guide'!W519,'Stock Guide'!W519)-1,"")</f>
        <v/>
      </c>
      <c r="AL518" s="8">
        <f>IFERROR(RANK('Stock Guide'!J519,'Stock Guide'!J:J,0)+COUNTIF('Stock Guide'!$J$6:'Stock Guide'!J519,'Stock Guide'!J519)-1,"")</f>
        <v>72</v>
      </c>
      <c r="AM518" s="8">
        <f>IFERROR(RANK('Stock Guide'!K519,'Stock Guide'!K:K,0)+COUNTIF('Stock Guide'!$K$6:'Stock Guide'!K519,'Stock Guide'!K519)-1,"")</f>
        <v>68</v>
      </c>
      <c r="AN518" s="8" t="str">
        <f>IFERROR(RANK('Stock Guide'!L519,'Stock Guide'!L:L,0)+COUNTIF('Stock Guide'!$L$6:'Stock Guide'!L519,'Stock Guide'!L519)-1,"")</f>
        <v/>
      </c>
      <c r="AO518" s="8" t="str">
        <f>IFERROR(RANK('Stock Guide'!N519,'Stock Guide'!N:N,0)+COUNTIF('Stock Guide'!$N$6:'Stock Guide'!N519,'Stock Guide'!N519)-1,"")</f>
        <v/>
      </c>
      <c r="AP518" s="8" t="str">
        <f>IFERROR(RANK('Stock Guide'!P519,'Stock Guide'!P:P,0)+COUNTIF('Stock Guide'!$P$6:'Stock Guide'!P519,'Stock Guide'!P519)-1,"")</f>
        <v/>
      </c>
      <c r="AQ518" s="8" t="str">
        <f>IFERROR(RANK('Stock Guide'!W519,'Stock Guide'!W:W,1)+COUNTIF('Stock Guide'!$W$6:'Stock Guide'!W519,'Stock Guide'!W519)-1,"")</f>
        <v/>
      </c>
    </row>
    <row r="519" spans="32:43" ht="17.25" customHeight="1" x14ac:dyDescent="0.25">
      <c r="AF519" s="6"/>
      <c r="AG519" s="6"/>
      <c r="AH519" s="7"/>
      <c r="AI519" s="8" t="str">
        <f>IFERROR(RANK('Stock Guide'!U520,'Stock Guide'!U:U,0)+COUNTIF('Stock Guide'!$U$6:'Stock Guide'!U520,'Stock Guide'!U520)-1,"")</f>
        <v/>
      </c>
      <c r="AJ519" s="8" t="str">
        <f>IFERROR(RANK('Stock Guide'!V520,'Stock Guide'!V:V,0)+COUNTIF('Stock Guide'!$V$6:'Stock Guide'!V520,'Stock Guide'!V520)-1,"")</f>
        <v/>
      </c>
      <c r="AK519" s="8" t="str">
        <f>IFERROR(RANK('Stock Guide'!W520,'Stock Guide'!W:W,0)+COUNTIF('Stock Guide'!$W$6:'Stock Guide'!W520,'Stock Guide'!W520)-1,"")</f>
        <v/>
      </c>
      <c r="AL519" s="8">
        <f>IFERROR(RANK('Stock Guide'!J520,'Stock Guide'!J:J,0)+COUNTIF('Stock Guide'!$J$6:'Stock Guide'!J520,'Stock Guide'!J520)-1,"")</f>
        <v>72</v>
      </c>
      <c r="AM519" s="8">
        <f>IFERROR(RANK('Stock Guide'!K520,'Stock Guide'!K:K,0)+COUNTIF('Stock Guide'!$K$6:'Stock Guide'!K520,'Stock Guide'!K520)-1,"")</f>
        <v>68</v>
      </c>
      <c r="AN519" s="8" t="str">
        <f>IFERROR(RANK('Stock Guide'!L520,'Stock Guide'!L:L,0)+COUNTIF('Stock Guide'!$L$6:'Stock Guide'!L520,'Stock Guide'!L520)-1,"")</f>
        <v/>
      </c>
      <c r="AO519" s="8" t="str">
        <f>IFERROR(RANK('Stock Guide'!N520,'Stock Guide'!N:N,0)+COUNTIF('Stock Guide'!$N$6:'Stock Guide'!N520,'Stock Guide'!N520)-1,"")</f>
        <v/>
      </c>
      <c r="AP519" s="8" t="str">
        <f>IFERROR(RANK('Stock Guide'!P520,'Stock Guide'!P:P,0)+COUNTIF('Stock Guide'!$P$6:'Stock Guide'!P520,'Stock Guide'!P520)-1,"")</f>
        <v/>
      </c>
      <c r="AQ519" s="8" t="str">
        <f>IFERROR(RANK('Stock Guide'!W520,'Stock Guide'!W:W,1)+COUNTIF('Stock Guide'!$W$6:'Stock Guide'!W520,'Stock Guide'!W520)-1,"")</f>
        <v/>
      </c>
    </row>
    <row r="520" spans="32:43" ht="17.25" customHeight="1" x14ac:dyDescent="0.25">
      <c r="AF520" s="6"/>
      <c r="AG520" s="6"/>
      <c r="AH520" s="7"/>
      <c r="AI520" s="8" t="str">
        <f>IFERROR(RANK('Stock Guide'!U521,'Stock Guide'!U:U,0)+COUNTIF('Stock Guide'!$U$6:'Stock Guide'!U521,'Stock Guide'!U521)-1,"")</f>
        <v/>
      </c>
      <c r="AJ520" s="8" t="str">
        <f>IFERROR(RANK('Stock Guide'!V521,'Stock Guide'!V:V,0)+COUNTIF('Stock Guide'!$V$6:'Stock Guide'!V521,'Stock Guide'!V521)-1,"")</f>
        <v/>
      </c>
      <c r="AK520" s="8" t="str">
        <f>IFERROR(RANK('Stock Guide'!W521,'Stock Guide'!W:W,0)+COUNTIF('Stock Guide'!$W$6:'Stock Guide'!W521,'Stock Guide'!W521)-1,"")</f>
        <v/>
      </c>
      <c r="AL520" s="8">
        <f>IFERROR(RANK('Stock Guide'!J521,'Stock Guide'!J:J,0)+COUNTIF('Stock Guide'!$J$6:'Stock Guide'!J521,'Stock Guide'!J521)-1,"")</f>
        <v>72</v>
      </c>
      <c r="AM520" s="8">
        <f>IFERROR(RANK('Stock Guide'!K521,'Stock Guide'!K:K,0)+COUNTIF('Stock Guide'!$K$6:'Stock Guide'!K521,'Stock Guide'!K521)-1,"")</f>
        <v>68</v>
      </c>
      <c r="AN520" s="8" t="str">
        <f>IFERROR(RANK('Stock Guide'!L521,'Stock Guide'!L:L,0)+COUNTIF('Stock Guide'!$L$6:'Stock Guide'!L521,'Stock Guide'!L521)-1,"")</f>
        <v/>
      </c>
      <c r="AO520" s="8" t="str">
        <f>IFERROR(RANK('Stock Guide'!N521,'Stock Guide'!N:N,0)+COUNTIF('Stock Guide'!$N$6:'Stock Guide'!N521,'Stock Guide'!N521)-1,"")</f>
        <v/>
      </c>
      <c r="AP520" s="8" t="str">
        <f>IFERROR(RANK('Stock Guide'!P521,'Stock Guide'!P:P,0)+COUNTIF('Stock Guide'!$P$6:'Stock Guide'!P521,'Stock Guide'!P521)-1,"")</f>
        <v/>
      </c>
      <c r="AQ520" s="8" t="str">
        <f>IFERROR(RANK('Stock Guide'!W521,'Stock Guide'!W:W,1)+COUNTIF('Stock Guide'!$W$6:'Stock Guide'!W521,'Stock Guide'!W521)-1,"")</f>
        <v/>
      </c>
    </row>
    <row r="521" spans="32:43" ht="17.25" customHeight="1" x14ac:dyDescent="0.25">
      <c r="AF521" s="6"/>
      <c r="AG521" s="6"/>
      <c r="AH521" s="7"/>
      <c r="AI521" s="8" t="str">
        <f>IFERROR(RANK('Stock Guide'!U522,'Stock Guide'!U:U,0)+COUNTIF('Stock Guide'!$U$6:'Stock Guide'!U522,'Stock Guide'!U522)-1,"")</f>
        <v/>
      </c>
      <c r="AJ521" s="8" t="str">
        <f>IFERROR(RANK('Stock Guide'!V522,'Stock Guide'!V:V,0)+COUNTIF('Stock Guide'!$V$6:'Stock Guide'!V522,'Stock Guide'!V522)-1,"")</f>
        <v/>
      </c>
      <c r="AK521" s="8" t="str">
        <f>IFERROR(RANK('Stock Guide'!W522,'Stock Guide'!W:W,0)+COUNTIF('Stock Guide'!$W$6:'Stock Guide'!W522,'Stock Guide'!W522)-1,"")</f>
        <v/>
      </c>
      <c r="AL521" s="8">
        <f>IFERROR(RANK('Stock Guide'!J522,'Stock Guide'!J:J,0)+COUNTIF('Stock Guide'!$J$6:'Stock Guide'!J522,'Stock Guide'!J522)-1,"")</f>
        <v>72</v>
      </c>
      <c r="AM521" s="8">
        <f>IFERROR(RANK('Stock Guide'!K522,'Stock Guide'!K:K,0)+COUNTIF('Stock Guide'!$K$6:'Stock Guide'!K522,'Stock Guide'!K522)-1,"")</f>
        <v>68</v>
      </c>
      <c r="AN521" s="8" t="str">
        <f>IFERROR(RANK('Stock Guide'!L522,'Stock Guide'!L:L,0)+COUNTIF('Stock Guide'!$L$6:'Stock Guide'!L522,'Stock Guide'!L522)-1,"")</f>
        <v/>
      </c>
      <c r="AO521" s="8" t="str">
        <f>IFERROR(RANK('Stock Guide'!N522,'Stock Guide'!N:N,0)+COUNTIF('Stock Guide'!$N$6:'Stock Guide'!N522,'Stock Guide'!N522)-1,"")</f>
        <v/>
      </c>
      <c r="AP521" s="8" t="str">
        <f>IFERROR(RANK('Stock Guide'!P522,'Stock Guide'!P:P,0)+COUNTIF('Stock Guide'!$P$6:'Stock Guide'!P522,'Stock Guide'!P522)-1,"")</f>
        <v/>
      </c>
      <c r="AQ521" s="8" t="str">
        <f>IFERROR(RANK('Stock Guide'!W522,'Stock Guide'!W:W,1)+COUNTIF('Stock Guide'!$W$6:'Stock Guide'!W522,'Stock Guide'!W522)-1,"")</f>
        <v/>
      </c>
    </row>
    <row r="522" spans="32:43" ht="17.25" customHeight="1" x14ac:dyDescent="0.25">
      <c r="AF522" s="6"/>
      <c r="AG522" s="6"/>
      <c r="AH522" s="7"/>
      <c r="AI522" s="8" t="str">
        <f>IFERROR(RANK('Stock Guide'!U523,'Stock Guide'!U:U,0)+COUNTIF('Stock Guide'!$U$6:'Stock Guide'!U523,'Stock Guide'!U523)-1,"")</f>
        <v/>
      </c>
      <c r="AJ522" s="8" t="str">
        <f>IFERROR(RANK('Stock Guide'!V523,'Stock Guide'!V:V,0)+COUNTIF('Stock Guide'!$V$6:'Stock Guide'!V523,'Stock Guide'!V523)-1,"")</f>
        <v/>
      </c>
      <c r="AK522" s="8" t="str">
        <f>IFERROR(RANK('Stock Guide'!W523,'Stock Guide'!W:W,0)+COUNTIF('Stock Guide'!$W$6:'Stock Guide'!W523,'Stock Guide'!W523)-1,"")</f>
        <v/>
      </c>
      <c r="AL522" s="8">
        <f>IFERROR(RANK('Stock Guide'!J523,'Stock Guide'!J:J,0)+COUNTIF('Stock Guide'!$J$6:'Stock Guide'!J523,'Stock Guide'!J523)-1,"")</f>
        <v>72</v>
      </c>
      <c r="AM522" s="8">
        <f>IFERROR(RANK('Stock Guide'!K523,'Stock Guide'!K:K,0)+COUNTIF('Stock Guide'!$K$6:'Stock Guide'!K523,'Stock Guide'!K523)-1,"")</f>
        <v>68</v>
      </c>
      <c r="AN522" s="8" t="str">
        <f>IFERROR(RANK('Stock Guide'!L523,'Stock Guide'!L:L,0)+COUNTIF('Stock Guide'!$L$6:'Stock Guide'!L523,'Stock Guide'!L523)-1,"")</f>
        <v/>
      </c>
      <c r="AO522" s="8" t="str">
        <f>IFERROR(RANK('Stock Guide'!N523,'Stock Guide'!N:N,0)+COUNTIF('Stock Guide'!$N$6:'Stock Guide'!N523,'Stock Guide'!N523)-1,"")</f>
        <v/>
      </c>
      <c r="AP522" s="8" t="str">
        <f>IFERROR(RANK('Stock Guide'!P523,'Stock Guide'!P:P,0)+COUNTIF('Stock Guide'!$P$6:'Stock Guide'!P523,'Stock Guide'!P523)-1,"")</f>
        <v/>
      </c>
      <c r="AQ522" s="8" t="str">
        <f>IFERROR(RANK('Stock Guide'!W523,'Stock Guide'!W:W,1)+COUNTIF('Stock Guide'!$W$6:'Stock Guide'!W523,'Stock Guide'!W523)-1,"")</f>
        <v/>
      </c>
    </row>
    <row r="523" spans="32:43" ht="17.25" customHeight="1" x14ac:dyDescent="0.25">
      <c r="AF523" s="6"/>
      <c r="AG523" s="6"/>
      <c r="AH523" s="7"/>
      <c r="AI523" s="8" t="str">
        <f>IFERROR(RANK('Stock Guide'!U524,'Stock Guide'!U:U,0)+COUNTIF('Stock Guide'!$U$6:'Stock Guide'!U524,'Stock Guide'!U524)-1,"")</f>
        <v/>
      </c>
      <c r="AJ523" s="8" t="str">
        <f>IFERROR(RANK('Stock Guide'!V524,'Stock Guide'!V:V,0)+COUNTIF('Stock Guide'!$V$6:'Stock Guide'!V524,'Stock Guide'!V524)-1,"")</f>
        <v/>
      </c>
      <c r="AK523" s="8" t="str">
        <f>IFERROR(RANK('Stock Guide'!W524,'Stock Guide'!W:W,0)+COUNTIF('Stock Guide'!$W$6:'Stock Guide'!W524,'Stock Guide'!W524)-1,"")</f>
        <v/>
      </c>
      <c r="AL523" s="8">
        <f>IFERROR(RANK('Stock Guide'!J524,'Stock Guide'!J:J,0)+COUNTIF('Stock Guide'!$J$6:'Stock Guide'!J524,'Stock Guide'!J524)-1,"")</f>
        <v>72</v>
      </c>
      <c r="AM523" s="8">
        <f>IFERROR(RANK('Stock Guide'!K524,'Stock Guide'!K:K,0)+COUNTIF('Stock Guide'!$K$6:'Stock Guide'!K524,'Stock Guide'!K524)-1,"")</f>
        <v>68</v>
      </c>
      <c r="AN523" s="8" t="str">
        <f>IFERROR(RANK('Stock Guide'!L524,'Stock Guide'!L:L,0)+COUNTIF('Stock Guide'!$L$6:'Stock Guide'!L524,'Stock Guide'!L524)-1,"")</f>
        <v/>
      </c>
      <c r="AO523" s="8" t="str">
        <f>IFERROR(RANK('Stock Guide'!N524,'Stock Guide'!N:N,0)+COUNTIF('Stock Guide'!$N$6:'Stock Guide'!N524,'Stock Guide'!N524)-1,"")</f>
        <v/>
      </c>
      <c r="AP523" s="8" t="str">
        <f>IFERROR(RANK('Stock Guide'!P524,'Stock Guide'!P:P,0)+COUNTIF('Stock Guide'!$P$6:'Stock Guide'!P524,'Stock Guide'!P524)-1,"")</f>
        <v/>
      </c>
      <c r="AQ523" s="8" t="str">
        <f>IFERROR(RANK('Stock Guide'!W524,'Stock Guide'!W:W,1)+COUNTIF('Stock Guide'!$W$6:'Stock Guide'!W524,'Stock Guide'!W524)-1,"")</f>
        <v/>
      </c>
    </row>
    <row r="524" spans="32:43" ht="17.25" customHeight="1" x14ac:dyDescent="0.25">
      <c r="AF524" s="6"/>
      <c r="AG524" s="6"/>
      <c r="AH524" s="7"/>
      <c r="AI524" s="8" t="str">
        <f>IFERROR(RANK('Stock Guide'!U525,'Stock Guide'!U:U,0)+COUNTIF('Stock Guide'!$U$6:'Stock Guide'!U525,'Stock Guide'!U525)-1,"")</f>
        <v/>
      </c>
      <c r="AJ524" s="8" t="str">
        <f>IFERROR(RANK('Stock Guide'!V525,'Stock Guide'!V:V,0)+COUNTIF('Stock Guide'!$V$6:'Stock Guide'!V525,'Stock Guide'!V525)-1,"")</f>
        <v/>
      </c>
      <c r="AK524" s="8" t="str">
        <f>IFERROR(RANK('Stock Guide'!W525,'Stock Guide'!W:W,0)+COUNTIF('Stock Guide'!$W$6:'Stock Guide'!W525,'Stock Guide'!W525)-1,"")</f>
        <v/>
      </c>
      <c r="AL524" s="8">
        <f>IFERROR(RANK('Stock Guide'!J525,'Stock Guide'!J:J,0)+COUNTIF('Stock Guide'!$J$6:'Stock Guide'!J525,'Stock Guide'!J525)-1,"")</f>
        <v>72</v>
      </c>
      <c r="AM524" s="8">
        <f>IFERROR(RANK('Stock Guide'!K525,'Stock Guide'!K:K,0)+COUNTIF('Stock Guide'!$K$6:'Stock Guide'!K525,'Stock Guide'!K525)-1,"")</f>
        <v>68</v>
      </c>
      <c r="AN524" s="8" t="str">
        <f>IFERROR(RANK('Stock Guide'!L525,'Stock Guide'!L:L,0)+COUNTIF('Stock Guide'!$L$6:'Stock Guide'!L525,'Stock Guide'!L525)-1,"")</f>
        <v/>
      </c>
      <c r="AO524" s="8" t="str">
        <f>IFERROR(RANK('Stock Guide'!N525,'Stock Guide'!N:N,0)+COUNTIF('Stock Guide'!$N$6:'Stock Guide'!N525,'Stock Guide'!N525)-1,"")</f>
        <v/>
      </c>
      <c r="AP524" s="8" t="str">
        <f>IFERROR(RANK('Stock Guide'!P525,'Stock Guide'!P:P,0)+COUNTIF('Stock Guide'!$P$6:'Stock Guide'!P525,'Stock Guide'!P525)-1,"")</f>
        <v/>
      </c>
      <c r="AQ524" s="8" t="str">
        <f>IFERROR(RANK('Stock Guide'!W525,'Stock Guide'!W:W,1)+COUNTIF('Stock Guide'!$W$6:'Stock Guide'!W525,'Stock Guide'!W525)-1,"")</f>
        <v/>
      </c>
    </row>
    <row r="525" spans="32:43" ht="17.25" customHeight="1" x14ac:dyDescent="0.25">
      <c r="AF525" s="6"/>
      <c r="AG525" s="6"/>
      <c r="AH525" s="7"/>
      <c r="AI525" s="8" t="str">
        <f>IFERROR(RANK('Stock Guide'!U526,'Stock Guide'!U:U,0)+COUNTIF('Stock Guide'!$U$6:'Stock Guide'!U526,'Stock Guide'!U526)-1,"")</f>
        <v/>
      </c>
      <c r="AJ525" s="8" t="str">
        <f>IFERROR(RANK('Stock Guide'!V526,'Stock Guide'!V:V,0)+COUNTIF('Stock Guide'!$V$6:'Stock Guide'!V526,'Stock Guide'!V526)-1,"")</f>
        <v/>
      </c>
      <c r="AK525" s="8" t="str">
        <f>IFERROR(RANK('Stock Guide'!W526,'Stock Guide'!W:W,0)+COUNTIF('Stock Guide'!$W$6:'Stock Guide'!W526,'Stock Guide'!W526)-1,"")</f>
        <v/>
      </c>
      <c r="AL525" s="8">
        <f>IFERROR(RANK('Stock Guide'!J526,'Stock Guide'!J:J,0)+COUNTIF('Stock Guide'!$J$6:'Stock Guide'!J526,'Stock Guide'!J526)-1,"")</f>
        <v>72</v>
      </c>
      <c r="AM525" s="8">
        <f>IFERROR(RANK('Stock Guide'!K526,'Stock Guide'!K:K,0)+COUNTIF('Stock Guide'!$K$6:'Stock Guide'!K526,'Stock Guide'!K526)-1,"")</f>
        <v>68</v>
      </c>
      <c r="AN525" s="8" t="str">
        <f>IFERROR(RANK('Stock Guide'!L526,'Stock Guide'!L:L,0)+COUNTIF('Stock Guide'!$L$6:'Stock Guide'!L526,'Stock Guide'!L526)-1,"")</f>
        <v/>
      </c>
      <c r="AO525" s="8" t="str">
        <f>IFERROR(RANK('Stock Guide'!N526,'Stock Guide'!N:N,0)+COUNTIF('Stock Guide'!$N$6:'Stock Guide'!N526,'Stock Guide'!N526)-1,"")</f>
        <v/>
      </c>
      <c r="AP525" s="8" t="str">
        <f>IFERROR(RANK('Stock Guide'!P526,'Stock Guide'!P:P,0)+COUNTIF('Stock Guide'!$P$6:'Stock Guide'!P526,'Stock Guide'!P526)-1,"")</f>
        <v/>
      </c>
      <c r="AQ525" s="8" t="str">
        <f>IFERROR(RANK('Stock Guide'!W526,'Stock Guide'!W:W,1)+COUNTIF('Stock Guide'!$W$6:'Stock Guide'!W526,'Stock Guide'!W526)-1,"")</f>
        <v/>
      </c>
    </row>
    <row r="526" spans="32:43" ht="17.25" customHeight="1" x14ac:dyDescent="0.25">
      <c r="AF526" s="6"/>
      <c r="AG526" s="6"/>
      <c r="AH526" s="7"/>
      <c r="AI526" s="8" t="str">
        <f>IFERROR(RANK('Stock Guide'!U527,'Stock Guide'!U:U,0)+COUNTIF('Stock Guide'!$U$6:'Stock Guide'!U527,'Stock Guide'!U527)-1,"")</f>
        <v/>
      </c>
      <c r="AJ526" s="8" t="str">
        <f>IFERROR(RANK('Stock Guide'!V527,'Stock Guide'!V:V,0)+COUNTIF('Stock Guide'!$V$6:'Stock Guide'!V527,'Stock Guide'!V527)-1,"")</f>
        <v/>
      </c>
      <c r="AK526" s="8" t="str">
        <f>IFERROR(RANK('Stock Guide'!W527,'Stock Guide'!W:W,0)+COUNTIF('Stock Guide'!$W$6:'Stock Guide'!W527,'Stock Guide'!W527)-1,"")</f>
        <v/>
      </c>
      <c r="AL526" s="8">
        <f>IFERROR(RANK('Stock Guide'!J527,'Stock Guide'!J:J,0)+COUNTIF('Stock Guide'!$J$6:'Stock Guide'!J527,'Stock Guide'!J527)-1,"")</f>
        <v>72</v>
      </c>
      <c r="AM526" s="8">
        <f>IFERROR(RANK('Stock Guide'!K527,'Stock Guide'!K:K,0)+COUNTIF('Stock Guide'!$K$6:'Stock Guide'!K527,'Stock Guide'!K527)-1,"")</f>
        <v>68</v>
      </c>
      <c r="AN526" s="8" t="str">
        <f>IFERROR(RANK('Stock Guide'!L527,'Stock Guide'!L:L,0)+COUNTIF('Stock Guide'!$L$6:'Stock Guide'!L527,'Stock Guide'!L527)-1,"")</f>
        <v/>
      </c>
      <c r="AO526" s="8" t="str">
        <f>IFERROR(RANK('Stock Guide'!N527,'Stock Guide'!N:N,0)+COUNTIF('Stock Guide'!$N$6:'Stock Guide'!N527,'Stock Guide'!N527)-1,"")</f>
        <v/>
      </c>
      <c r="AP526" s="8" t="str">
        <f>IFERROR(RANK('Stock Guide'!P527,'Stock Guide'!P:P,0)+COUNTIF('Stock Guide'!$P$6:'Stock Guide'!P527,'Stock Guide'!P527)-1,"")</f>
        <v/>
      </c>
      <c r="AQ526" s="8" t="str">
        <f>IFERROR(RANK('Stock Guide'!W527,'Stock Guide'!W:W,1)+COUNTIF('Stock Guide'!$W$6:'Stock Guide'!W527,'Stock Guide'!W527)-1,"")</f>
        <v/>
      </c>
    </row>
    <row r="527" spans="32:43" ht="17.25" customHeight="1" x14ac:dyDescent="0.25">
      <c r="AF527" s="6"/>
      <c r="AG527" s="6"/>
      <c r="AH527" s="7"/>
      <c r="AI527" s="8" t="str">
        <f>IFERROR(RANK('Stock Guide'!U528,'Stock Guide'!U:U,0)+COUNTIF('Stock Guide'!$U$6:'Stock Guide'!U528,'Stock Guide'!U528)-1,"")</f>
        <v/>
      </c>
      <c r="AJ527" s="8" t="str">
        <f>IFERROR(RANK('Stock Guide'!V528,'Stock Guide'!V:V,0)+COUNTIF('Stock Guide'!$V$6:'Stock Guide'!V528,'Stock Guide'!V528)-1,"")</f>
        <v/>
      </c>
      <c r="AK527" s="8" t="str">
        <f>IFERROR(RANK('Stock Guide'!W528,'Stock Guide'!W:W,0)+COUNTIF('Stock Guide'!$W$6:'Stock Guide'!W528,'Stock Guide'!W528)-1,"")</f>
        <v/>
      </c>
      <c r="AL527" s="8">
        <f>IFERROR(RANK('Stock Guide'!J528,'Stock Guide'!J:J,0)+COUNTIF('Stock Guide'!$J$6:'Stock Guide'!J528,'Stock Guide'!J528)-1,"")</f>
        <v>72</v>
      </c>
      <c r="AM527" s="8">
        <f>IFERROR(RANK('Stock Guide'!K528,'Stock Guide'!K:K,0)+COUNTIF('Stock Guide'!$K$6:'Stock Guide'!K528,'Stock Guide'!K528)-1,"")</f>
        <v>68</v>
      </c>
      <c r="AN527" s="8" t="str">
        <f>IFERROR(RANK('Stock Guide'!L528,'Stock Guide'!L:L,0)+COUNTIF('Stock Guide'!$L$6:'Stock Guide'!L528,'Stock Guide'!L528)-1,"")</f>
        <v/>
      </c>
      <c r="AO527" s="8" t="str">
        <f>IFERROR(RANK('Stock Guide'!N528,'Stock Guide'!N:N,0)+COUNTIF('Stock Guide'!$N$6:'Stock Guide'!N528,'Stock Guide'!N528)-1,"")</f>
        <v/>
      </c>
      <c r="AP527" s="8" t="str">
        <f>IFERROR(RANK('Stock Guide'!P528,'Stock Guide'!P:P,0)+COUNTIF('Stock Guide'!$P$6:'Stock Guide'!P528,'Stock Guide'!P528)-1,"")</f>
        <v/>
      </c>
      <c r="AQ527" s="8" t="str">
        <f>IFERROR(RANK('Stock Guide'!W528,'Stock Guide'!W:W,1)+COUNTIF('Stock Guide'!$W$6:'Stock Guide'!W528,'Stock Guide'!W528)-1,"")</f>
        <v/>
      </c>
    </row>
    <row r="528" spans="32:43" ht="17.25" customHeight="1" x14ac:dyDescent="0.25">
      <c r="AF528" s="6"/>
      <c r="AG528" s="6"/>
      <c r="AH528" s="7"/>
      <c r="AI528" s="8" t="str">
        <f>IFERROR(RANK('Stock Guide'!U529,'Stock Guide'!U:U,0)+COUNTIF('Stock Guide'!$U$6:'Stock Guide'!U529,'Stock Guide'!U529)-1,"")</f>
        <v/>
      </c>
      <c r="AJ528" s="8" t="str">
        <f>IFERROR(RANK('Stock Guide'!V529,'Stock Guide'!V:V,0)+COUNTIF('Stock Guide'!$V$6:'Stock Guide'!V529,'Stock Guide'!V529)-1,"")</f>
        <v/>
      </c>
      <c r="AK528" s="8" t="str">
        <f>IFERROR(RANK('Stock Guide'!W529,'Stock Guide'!W:W,0)+COUNTIF('Stock Guide'!$W$6:'Stock Guide'!W529,'Stock Guide'!W529)-1,"")</f>
        <v/>
      </c>
      <c r="AL528" s="8">
        <f>IFERROR(RANK('Stock Guide'!J529,'Stock Guide'!J:J,0)+COUNTIF('Stock Guide'!$J$6:'Stock Guide'!J529,'Stock Guide'!J529)-1,"")</f>
        <v>72</v>
      </c>
      <c r="AM528" s="8">
        <f>IFERROR(RANK('Stock Guide'!K529,'Stock Guide'!K:K,0)+COUNTIF('Stock Guide'!$K$6:'Stock Guide'!K529,'Stock Guide'!K529)-1,"")</f>
        <v>68</v>
      </c>
      <c r="AN528" s="8" t="str">
        <f>IFERROR(RANK('Stock Guide'!L529,'Stock Guide'!L:L,0)+COUNTIF('Stock Guide'!$L$6:'Stock Guide'!L529,'Stock Guide'!L529)-1,"")</f>
        <v/>
      </c>
      <c r="AO528" s="8" t="str">
        <f>IFERROR(RANK('Stock Guide'!N529,'Stock Guide'!N:N,0)+COUNTIF('Stock Guide'!$N$6:'Stock Guide'!N529,'Stock Guide'!N529)-1,"")</f>
        <v/>
      </c>
      <c r="AP528" s="8" t="str">
        <f>IFERROR(RANK('Stock Guide'!P529,'Stock Guide'!P:P,0)+COUNTIF('Stock Guide'!$P$6:'Stock Guide'!P529,'Stock Guide'!P529)-1,"")</f>
        <v/>
      </c>
      <c r="AQ528" s="8" t="str">
        <f>IFERROR(RANK('Stock Guide'!W529,'Stock Guide'!W:W,1)+COUNTIF('Stock Guide'!$W$6:'Stock Guide'!W529,'Stock Guide'!W529)-1,"")</f>
        <v/>
      </c>
    </row>
    <row r="529" spans="32:43" ht="17.25" customHeight="1" x14ac:dyDescent="0.25">
      <c r="AF529" s="6"/>
      <c r="AG529" s="6"/>
      <c r="AH529" s="7"/>
      <c r="AI529" s="8" t="str">
        <f>IFERROR(RANK('Stock Guide'!U530,'Stock Guide'!U:U,0)+COUNTIF('Stock Guide'!$U$6:'Stock Guide'!U530,'Stock Guide'!U530)-1,"")</f>
        <v/>
      </c>
      <c r="AJ529" s="8" t="str">
        <f>IFERROR(RANK('Stock Guide'!V530,'Stock Guide'!V:V,0)+COUNTIF('Stock Guide'!$V$6:'Stock Guide'!V530,'Stock Guide'!V530)-1,"")</f>
        <v/>
      </c>
      <c r="AK529" s="8" t="str">
        <f>IFERROR(RANK('Stock Guide'!W530,'Stock Guide'!W:W,0)+COUNTIF('Stock Guide'!$W$6:'Stock Guide'!W530,'Stock Guide'!W530)-1,"")</f>
        <v/>
      </c>
      <c r="AL529" s="8">
        <f>IFERROR(RANK('Stock Guide'!J530,'Stock Guide'!J:J,0)+COUNTIF('Stock Guide'!$J$6:'Stock Guide'!J530,'Stock Guide'!J530)-1,"")</f>
        <v>72</v>
      </c>
      <c r="AM529" s="8">
        <f>IFERROR(RANK('Stock Guide'!K530,'Stock Guide'!K:K,0)+COUNTIF('Stock Guide'!$K$6:'Stock Guide'!K530,'Stock Guide'!K530)-1,"")</f>
        <v>68</v>
      </c>
      <c r="AN529" s="8" t="str">
        <f>IFERROR(RANK('Stock Guide'!L530,'Stock Guide'!L:L,0)+COUNTIF('Stock Guide'!$L$6:'Stock Guide'!L530,'Stock Guide'!L530)-1,"")</f>
        <v/>
      </c>
      <c r="AO529" s="8" t="str">
        <f>IFERROR(RANK('Stock Guide'!N530,'Stock Guide'!N:N,0)+COUNTIF('Stock Guide'!$N$6:'Stock Guide'!N530,'Stock Guide'!N530)-1,"")</f>
        <v/>
      </c>
      <c r="AP529" s="8" t="str">
        <f>IFERROR(RANK('Stock Guide'!P530,'Stock Guide'!P:P,0)+COUNTIF('Stock Guide'!$P$6:'Stock Guide'!P530,'Stock Guide'!P530)-1,"")</f>
        <v/>
      </c>
      <c r="AQ529" s="8" t="str">
        <f>IFERROR(RANK('Stock Guide'!W530,'Stock Guide'!W:W,1)+COUNTIF('Stock Guide'!$W$6:'Stock Guide'!W530,'Stock Guide'!W530)-1,"")</f>
        <v/>
      </c>
    </row>
    <row r="530" spans="32:43" ht="17.25" customHeight="1" x14ac:dyDescent="0.25">
      <c r="AF530" s="6"/>
      <c r="AG530" s="6"/>
      <c r="AH530" s="7"/>
      <c r="AI530" s="8" t="str">
        <f>IFERROR(RANK('Stock Guide'!U531,'Stock Guide'!U:U,0)+COUNTIF('Stock Guide'!$U$6:'Stock Guide'!U531,'Stock Guide'!U531)-1,"")</f>
        <v/>
      </c>
      <c r="AJ530" s="8" t="str">
        <f>IFERROR(RANK('Stock Guide'!V531,'Stock Guide'!V:V,0)+COUNTIF('Stock Guide'!$V$6:'Stock Guide'!V531,'Stock Guide'!V531)-1,"")</f>
        <v/>
      </c>
      <c r="AK530" s="8" t="str">
        <f>IFERROR(RANK('Stock Guide'!W531,'Stock Guide'!W:W,0)+COUNTIF('Stock Guide'!$W$6:'Stock Guide'!W531,'Stock Guide'!W531)-1,"")</f>
        <v/>
      </c>
      <c r="AL530" s="8">
        <f>IFERROR(RANK('Stock Guide'!J531,'Stock Guide'!J:J,0)+COUNTIF('Stock Guide'!$J$6:'Stock Guide'!J531,'Stock Guide'!J531)-1,"")</f>
        <v>72</v>
      </c>
      <c r="AM530" s="8">
        <f>IFERROR(RANK('Stock Guide'!K531,'Stock Guide'!K:K,0)+COUNTIF('Stock Guide'!$K$6:'Stock Guide'!K531,'Stock Guide'!K531)-1,"")</f>
        <v>68</v>
      </c>
      <c r="AN530" s="8" t="str">
        <f>IFERROR(RANK('Stock Guide'!L531,'Stock Guide'!L:L,0)+COUNTIF('Stock Guide'!$L$6:'Stock Guide'!L531,'Stock Guide'!L531)-1,"")</f>
        <v/>
      </c>
      <c r="AO530" s="8" t="str">
        <f>IFERROR(RANK('Stock Guide'!N531,'Stock Guide'!N:N,0)+COUNTIF('Stock Guide'!$N$6:'Stock Guide'!N531,'Stock Guide'!N531)-1,"")</f>
        <v/>
      </c>
      <c r="AP530" s="8" t="str">
        <f>IFERROR(RANK('Stock Guide'!P531,'Stock Guide'!P:P,0)+COUNTIF('Stock Guide'!$P$6:'Stock Guide'!P531,'Stock Guide'!P531)-1,"")</f>
        <v/>
      </c>
      <c r="AQ530" s="8" t="str">
        <f>IFERROR(RANK('Stock Guide'!W531,'Stock Guide'!W:W,1)+COUNTIF('Stock Guide'!$W$6:'Stock Guide'!W531,'Stock Guide'!W531)-1,"")</f>
        <v/>
      </c>
    </row>
    <row r="531" spans="32:43" ht="17.25" customHeight="1" x14ac:dyDescent="0.25">
      <c r="AF531" s="6"/>
      <c r="AG531" s="6"/>
      <c r="AH531" s="7"/>
      <c r="AI531" s="8" t="str">
        <f>IFERROR(RANK('Stock Guide'!U532,'Stock Guide'!U:U,0)+COUNTIF('Stock Guide'!$U$6:'Stock Guide'!U532,'Stock Guide'!U532)-1,"")</f>
        <v/>
      </c>
      <c r="AJ531" s="8" t="str">
        <f>IFERROR(RANK('Stock Guide'!V532,'Stock Guide'!V:V,0)+COUNTIF('Stock Guide'!$V$6:'Stock Guide'!V532,'Stock Guide'!V532)-1,"")</f>
        <v/>
      </c>
      <c r="AK531" s="8" t="str">
        <f>IFERROR(RANK('Stock Guide'!W532,'Stock Guide'!W:W,0)+COUNTIF('Stock Guide'!$W$6:'Stock Guide'!W532,'Stock Guide'!W532)-1,"")</f>
        <v/>
      </c>
      <c r="AL531" s="8">
        <f>IFERROR(RANK('Stock Guide'!J532,'Stock Guide'!J:J,0)+COUNTIF('Stock Guide'!$J$6:'Stock Guide'!J532,'Stock Guide'!J532)-1,"")</f>
        <v>72</v>
      </c>
      <c r="AM531" s="8">
        <f>IFERROR(RANK('Stock Guide'!K532,'Stock Guide'!K:K,0)+COUNTIF('Stock Guide'!$K$6:'Stock Guide'!K532,'Stock Guide'!K532)-1,"")</f>
        <v>68</v>
      </c>
      <c r="AN531" s="8" t="str">
        <f>IFERROR(RANK('Stock Guide'!L532,'Stock Guide'!L:L,0)+COUNTIF('Stock Guide'!$L$6:'Stock Guide'!L532,'Stock Guide'!L532)-1,"")</f>
        <v/>
      </c>
      <c r="AO531" s="8" t="str">
        <f>IFERROR(RANK('Stock Guide'!N532,'Stock Guide'!N:N,0)+COUNTIF('Stock Guide'!$N$6:'Stock Guide'!N532,'Stock Guide'!N532)-1,"")</f>
        <v/>
      </c>
      <c r="AP531" s="8" t="str">
        <f>IFERROR(RANK('Stock Guide'!P532,'Stock Guide'!P:P,0)+COUNTIF('Stock Guide'!$P$6:'Stock Guide'!P532,'Stock Guide'!P532)-1,"")</f>
        <v/>
      </c>
      <c r="AQ531" s="8" t="str">
        <f>IFERROR(RANK('Stock Guide'!W532,'Stock Guide'!W:W,1)+COUNTIF('Stock Guide'!$W$6:'Stock Guide'!W532,'Stock Guide'!W532)-1,"")</f>
        <v/>
      </c>
    </row>
    <row r="532" spans="32:43" ht="17.25" customHeight="1" x14ac:dyDescent="0.25">
      <c r="AF532" s="6"/>
      <c r="AG532" s="6"/>
      <c r="AH532" s="7"/>
      <c r="AI532" s="8" t="str">
        <f>IFERROR(RANK('Stock Guide'!U533,'Stock Guide'!U:U,0)+COUNTIF('Stock Guide'!$U$6:'Stock Guide'!U533,'Stock Guide'!U533)-1,"")</f>
        <v/>
      </c>
      <c r="AJ532" s="8" t="str">
        <f>IFERROR(RANK('Stock Guide'!V533,'Stock Guide'!V:V,0)+COUNTIF('Stock Guide'!$V$6:'Stock Guide'!V533,'Stock Guide'!V533)-1,"")</f>
        <v/>
      </c>
      <c r="AK532" s="8" t="str">
        <f>IFERROR(RANK('Stock Guide'!W533,'Stock Guide'!W:W,0)+COUNTIF('Stock Guide'!$W$6:'Stock Guide'!W533,'Stock Guide'!W533)-1,"")</f>
        <v/>
      </c>
      <c r="AL532" s="8">
        <f>IFERROR(RANK('Stock Guide'!J533,'Stock Guide'!J:J,0)+COUNTIF('Stock Guide'!$J$6:'Stock Guide'!J533,'Stock Guide'!J533)-1,"")</f>
        <v>72</v>
      </c>
      <c r="AM532" s="8">
        <f>IFERROR(RANK('Stock Guide'!K533,'Stock Guide'!K:K,0)+COUNTIF('Stock Guide'!$K$6:'Stock Guide'!K533,'Stock Guide'!K533)-1,"")</f>
        <v>68</v>
      </c>
      <c r="AN532" s="8" t="str">
        <f>IFERROR(RANK('Stock Guide'!L533,'Stock Guide'!L:L,0)+COUNTIF('Stock Guide'!$L$6:'Stock Guide'!L533,'Stock Guide'!L533)-1,"")</f>
        <v/>
      </c>
      <c r="AO532" s="8" t="str">
        <f>IFERROR(RANK('Stock Guide'!N533,'Stock Guide'!N:N,0)+COUNTIF('Stock Guide'!$N$6:'Stock Guide'!N533,'Stock Guide'!N533)-1,"")</f>
        <v/>
      </c>
      <c r="AP532" s="8" t="str">
        <f>IFERROR(RANK('Stock Guide'!P533,'Stock Guide'!P:P,0)+COUNTIF('Stock Guide'!$P$6:'Stock Guide'!P533,'Stock Guide'!P533)-1,"")</f>
        <v/>
      </c>
      <c r="AQ532" s="8" t="str">
        <f>IFERROR(RANK('Stock Guide'!W533,'Stock Guide'!W:W,1)+COUNTIF('Stock Guide'!$W$6:'Stock Guide'!W533,'Stock Guide'!W533)-1,"")</f>
        <v/>
      </c>
    </row>
    <row r="533" spans="32:43" ht="17.25" customHeight="1" x14ac:dyDescent="0.25">
      <c r="AF533" s="6"/>
      <c r="AG533" s="6"/>
      <c r="AH533" s="7"/>
      <c r="AI533" s="8" t="str">
        <f>IFERROR(RANK('Stock Guide'!U534,'Stock Guide'!U:U,0)+COUNTIF('Stock Guide'!$U$6:'Stock Guide'!U534,'Stock Guide'!U534)-1,"")</f>
        <v/>
      </c>
      <c r="AJ533" s="8" t="str">
        <f>IFERROR(RANK('Stock Guide'!V534,'Stock Guide'!V:V,0)+COUNTIF('Stock Guide'!$V$6:'Stock Guide'!V534,'Stock Guide'!V534)-1,"")</f>
        <v/>
      </c>
      <c r="AK533" s="8" t="str">
        <f>IFERROR(RANK('Stock Guide'!W534,'Stock Guide'!W:W,0)+COUNTIF('Stock Guide'!$W$6:'Stock Guide'!W534,'Stock Guide'!W534)-1,"")</f>
        <v/>
      </c>
      <c r="AL533" s="8">
        <f>IFERROR(RANK('Stock Guide'!J534,'Stock Guide'!J:J,0)+COUNTIF('Stock Guide'!$J$6:'Stock Guide'!J534,'Stock Guide'!J534)-1,"")</f>
        <v>72</v>
      </c>
      <c r="AM533" s="8">
        <f>IFERROR(RANK('Stock Guide'!K534,'Stock Guide'!K:K,0)+COUNTIF('Stock Guide'!$K$6:'Stock Guide'!K534,'Stock Guide'!K534)-1,"")</f>
        <v>68</v>
      </c>
      <c r="AN533" s="8" t="str">
        <f>IFERROR(RANK('Stock Guide'!L534,'Stock Guide'!L:L,0)+COUNTIF('Stock Guide'!$L$6:'Stock Guide'!L534,'Stock Guide'!L534)-1,"")</f>
        <v/>
      </c>
      <c r="AO533" s="8" t="str">
        <f>IFERROR(RANK('Stock Guide'!N534,'Stock Guide'!N:N,0)+COUNTIF('Stock Guide'!$N$6:'Stock Guide'!N534,'Stock Guide'!N534)-1,"")</f>
        <v/>
      </c>
      <c r="AP533" s="8" t="str">
        <f>IFERROR(RANK('Stock Guide'!P534,'Stock Guide'!P:P,0)+COUNTIF('Stock Guide'!$P$6:'Stock Guide'!P534,'Stock Guide'!P534)-1,"")</f>
        <v/>
      </c>
      <c r="AQ533" s="8" t="str">
        <f>IFERROR(RANK('Stock Guide'!W534,'Stock Guide'!W:W,1)+COUNTIF('Stock Guide'!$W$6:'Stock Guide'!W534,'Stock Guide'!W534)-1,"")</f>
        <v/>
      </c>
    </row>
    <row r="534" spans="32:43" ht="17.25" customHeight="1" x14ac:dyDescent="0.25">
      <c r="AF534" s="6"/>
      <c r="AG534" s="6"/>
      <c r="AH534" s="7"/>
      <c r="AI534" s="8" t="str">
        <f>IFERROR(RANK('Stock Guide'!U535,'Stock Guide'!U:U,0)+COUNTIF('Stock Guide'!$U$6:'Stock Guide'!U535,'Stock Guide'!U535)-1,"")</f>
        <v/>
      </c>
      <c r="AJ534" s="8" t="str">
        <f>IFERROR(RANK('Stock Guide'!V535,'Stock Guide'!V:V,0)+COUNTIF('Stock Guide'!$V$6:'Stock Guide'!V535,'Stock Guide'!V535)-1,"")</f>
        <v/>
      </c>
      <c r="AK534" s="8" t="str">
        <f>IFERROR(RANK('Stock Guide'!W535,'Stock Guide'!W:W,0)+COUNTIF('Stock Guide'!$W$6:'Stock Guide'!W535,'Stock Guide'!W535)-1,"")</f>
        <v/>
      </c>
      <c r="AL534" s="8">
        <f>IFERROR(RANK('Stock Guide'!J535,'Stock Guide'!J:J,0)+COUNTIF('Stock Guide'!$J$6:'Stock Guide'!J535,'Stock Guide'!J535)-1,"")</f>
        <v>72</v>
      </c>
      <c r="AM534" s="8">
        <f>IFERROR(RANK('Stock Guide'!K535,'Stock Guide'!K:K,0)+COUNTIF('Stock Guide'!$K$6:'Stock Guide'!K535,'Stock Guide'!K535)-1,"")</f>
        <v>68</v>
      </c>
      <c r="AN534" s="8" t="str">
        <f>IFERROR(RANK('Stock Guide'!L535,'Stock Guide'!L:L,0)+COUNTIF('Stock Guide'!$L$6:'Stock Guide'!L535,'Stock Guide'!L535)-1,"")</f>
        <v/>
      </c>
      <c r="AO534" s="8" t="str">
        <f>IFERROR(RANK('Stock Guide'!N535,'Stock Guide'!N:N,0)+COUNTIF('Stock Guide'!$N$6:'Stock Guide'!N535,'Stock Guide'!N535)-1,"")</f>
        <v/>
      </c>
      <c r="AP534" s="8" t="str">
        <f>IFERROR(RANK('Stock Guide'!P535,'Stock Guide'!P:P,0)+COUNTIF('Stock Guide'!$P$6:'Stock Guide'!P535,'Stock Guide'!P535)-1,"")</f>
        <v/>
      </c>
      <c r="AQ534" s="8" t="str">
        <f>IFERROR(RANK('Stock Guide'!W535,'Stock Guide'!W:W,1)+COUNTIF('Stock Guide'!$W$6:'Stock Guide'!W535,'Stock Guide'!W535)-1,"")</f>
        <v/>
      </c>
    </row>
    <row r="535" spans="32:43" ht="17.25" customHeight="1" x14ac:dyDescent="0.25">
      <c r="AF535" s="6"/>
      <c r="AG535" s="6"/>
      <c r="AH535" s="7"/>
      <c r="AI535" s="8" t="str">
        <f>IFERROR(RANK('Stock Guide'!U536,'Stock Guide'!U:U,0)+COUNTIF('Stock Guide'!$U$6:'Stock Guide'!U536,'Stock Guide'!U536)-1,"")</f>
        <v/>
      </c>
      <c r="AJ535" s="8" t="str">
        <f>IFERROR(RANK('Stock Guide'!V536,'Stock Guide'!V:V,0)+COUNTIF('Stock Guide'!$V$6:'Stock Guide'!V536,'Stock Guide'!V536)-1,"")</f>
        <v/>
      </c>
      <c r="AK535" s="8" t="str">
        <f>IFERROR(RANK('Stock Guide'!W536,'Stock Guide'!W:W,0)+COUNTIF('Stock Guide'!$W$6:'Stock Guide'!W536,'Stock Guide'!W536)-1,"")</f>
        <v/>
      </c>
      <c r="AL535" s="8">
        <f>IFERROR(RANK('Stock Guide'!J536,'Stock Guide'!J:J,0)+COUNTIF('Stock Guide'!$J$6:'Stock Guide'!J536,'Stock Guide'!J536)-1,"")</f>
        <v>72</v>
      </c>
      <c r="AM535" s="8">
        <f>IFERROR(RANK('Stock Guide'!K536,'Stock Guide'!K:K,0)+COUNTIF('Stock Guide'!$K$6:'Stock Guide'!K536,'Stock Guide'!K536)-1,"")</f>
        <v>68</v>
      </c>
      <c r="AN535" s="8" t="str">
        <f>IFERROR(RANK('Stock Guide'!L536,'Stock Guide'!L:L,0)+COUNTIF('Stock Guide'!$L$6:'Stock Guide'!L536,'Stock Guide'!L536)-1,"")</f>
        <v/>
      </c>
      <c r="AO535" s="8" t="str">
        <f>IFERROR(RANK('Stock Guide'!N536,'Stock Guide'!N:N,0)+COUNTIF('Stock Guide'!$N$6:'Stock Guide'!N536,'Stock Guide'!N536)-1,"")</f>
        <v/>
      </c>
      <c r="AP535" s="8" t="str">
        <f>IFERROR(RANK('Stock Guide'!P536,'Stock Guide'!P:P,0)+COUNTIF('Stock Guide'!$P$6:'Stock Guide'!P536,'Stock Guide'!P536)-1,"")</f>
        <v/>
      </c>
      <c r="AQ535" s="8" t="str">
        <f>IFERROR(RANK('Stock Guide'!W536,'Stock Guide'!W:W,1)+COUNTIF('Stock Guide'!$W$6:'Stock Guide'!W536,'Stock Guide'!W536)-1,"")</f>
        <v/>
      </c>
    </row>
    <row r="536" spans="32:43" ht="17.25" customHeight="1" x14ac:dyDescent="0.25">
      <c r="AF536" s="6"/>
      <c r="AG536" s="6"/>
      <c r="AH536" s="7"/>
      <c r="AI536" s="8" t="str">
        <f>IFERROR(RANK('Stock Guide'!U537,'Stock Guide'!U:U,0)+COUNTIF('Stock Guide'!$U$6:'Stock Guide'!U537,'Stock Guide'!U537)-1,"")</f>
        <v/>
      </c>
      <c r="AJ536" s="8" t="str">
        <f>IFERROR(RANK('Stock Guide'!V537,'Stock Guide'!V:V,0)+COUNTIF('Stock Guide'!$V$6:'Stock Guide'!V537,'Stock Guide'!V537)-1,"")</f>
        <v/>
      </c>
      <c r="AK536" s="8" t="str">
        <f>IFERROR(RANK('Stock Guide'!W537,'Stock Guide'!W:W,0)+COUNTIF('Stock Guide'!$W$6:'Stock Guide'!W537,'Stock Guide'!W537)-1,"")</f>
        <v/>
      </c>
      <c r="AL536" s="8">
        <f>IFERROR(RANK('Stock Guide'!J537,'Stock Guide'!J:J,0)+COUNTIF('Stock Guide'!$J$6:'Stock Guide'!J537,'Stock Guide'!J537)-1,"")</f>
        <v>72</v>
      </c>
      <c r="AM536" s="8">
        <f>IFERROR(RANK('Stock Guide'!K537,'Stock Guide'!K:K,0)+COUNTIF('Stock Guide'!$K$6:'Stock Guide'!K537,'Stock Guide'!K537)-1,"")</f>
        <v>68</v>
      </c>
      <c r="AN536" s="8" t="str">
        <f>IFERROR(RANK('Stock Guide'!L537,'Stock Guide'!L:L,0)+COUNTIF('Stock Guide'!$L$6:'Stock Guide'!L537,'Stock Guide'!L537)-1,"")</f>
        <v/>
      </c>
      <c r="AO536" s="8" t="str">
        <f>IFERROR(RANK('Stock Guide'!N537,'Stock Guide'!N:N,0)+COUNTIF('Stock Guide'!$N$6:'Stock Guide'!N537,'Stock Guide'!N537)-1,"")</f>
        <v/>
      </c>
      <c r="AP536" s="8" t="str">
        <f>IFERROR(RANK('Stock Guide'!P537,'Stock Guide'!P:P,0)+COUNTIF('Stock Guide'!$P$6:'Stock Guide'!P537,'Stock Guide'!P537)-1,"")</f>
        <v/>
      </c>
      <c r="AQ536" s="8" t="str">
        <f>IFERROR(RANK('Stock Guide'!W537,'Stock Guide'!W:W,1)+COUNTIF('Stock Guide'!$W$6:'Stock Guide'!W537,'Stock Guide'!W537)-1,"")</f>
        <v/>
      </c>
    </row>
    <row r="537" spans="32:43" ht="17.25" customHeight="1" x14ac:dyDescent="0.25">
      <c r="AF537" s="6"/>
      <c r="AG537" s="6"/>
      <c r="AH537" s="7"/>
      <c r="AI537" s="8" t="str">
        <f>IFERROR(RANK('Stock Guide'!U538,'Stock Guide'!U:U,0)+COUNTIF('Stock Guide'!$U$6:'Stock Guide'!U538,'Stock Guide'!U538)-1,"")</f>
        <v/>
      </c>
      <c r="AJ537" s="8" t="str">
        <f>IFERROR(RANK('Stock Guide'!V538,'Stock Guide'!V:V,0)+COUNTIF('Stock Guide'!$V$6:'Stock Guide'!V538,'Stock Guide'!V538)-1,"")</f>
        <v/>
      </c>
      <c r="AK537" s="8" t="str">
        <f>IFERROR(RANK('Stock Guide'!W538,'Stock Guide'!W:W,0)+COUNTIF('Stock Guide'!$W$6:'Stock Guide'!W538,'Stock Guide'!W538)-1,"")</f>
        <v/>
      </c>
      <c r="AL537" s="8">
        <f>IFERROR(RANK('Stock Guide'!J538,'Stock Guide'!J:J,0)+COUNTIF('Stock Guide'!$J$6:'Stock Guide'!J538,'Stock Guide'!J538)-1,"")</f>
        <v>72</v>
      </c>
      <c r="AM537" s="8">
        <f>IFERROR(RANK('Stock Guide'!K538,'Stock Guide'!K:K,0)+COUNTIF('Stock Guide'!$K$6:'Stock Guide'!K538,'Stock Guide'!K538)-1,"")</f>
        <v>68</v>
      </c>
      <c r="AN537" s="8" t="str">
        <f>IFERROR(RANK('Stock Guide'!L538,'Stock Guide'!L:L,0)+COUNTIF('Stock Guide'!$L$6:'Stock Guide'!L538,'Stock Guide'!L538)-1,"")</f>
        <v/>
      </c>
      <c r="AO537" s="8" t="str">
        <f>IFERROR(RANK('Stock Guide'!N538,'Stock Guide'!N:N,0)+COUNTIF('Stock Guide'!$N$6:'Stock Guide'!N538,'Stock Guide'!N538)-1,"")</f>
        <v/>
      </c>
      <c r="AP537" s="8" t="str">
        <f>IFERROR(RANK('Stock Guide'!P538,'Stock Guide'!P:P,0)+COUNTIF('Stock Guide'!$P$6:'Stock Guide'!P538,'Stock Guide'!P538)-1,"")</f>
        <v/>
      </c>
      <c r="AQ537" s="8" t="str">
        <f>IFERROR(RANK('Stock Guide'!W538,'Stock Guide'!W:W,1)+COUNTIF('Stock Guide'!$W$6:'Stock Guide'!W538,'Stock Guide'!W538)-1,"")</f>
        <v/>
      </c>
    </row>
    <row r="538" spans="32:43" ht="17.25" customHeight="1" x14ac:dyDescent="0.25">
      <c r="AF538" s="6"/>
      <c r="AG538" s="6"/>
      <c r="AH538" s="7"/>
      <c r="AI538" s="8" t="str">
        <f>IFERROR(RANK('Stock Guide'!U539,'Stock Guide'!U:U,0)+COUNTIF('Stock Guide'!$U$6:'Stock Guide'!U539,'Stock Guide'!U539)-1,"")</f>
        <v/>
      </c>
      <c r="AJ538" s="8" t="str">
        <f>IFERROR(RANK('Stock Guide'!V539,'Stock Guide'!V:V,0)+COUNTIF('Stock Guide'!$V$6:'Stock Guide'!V539,'Stock Guide'!V539)-1,"")</f>
        <v/>
      </c>
      <c r="AK538" s="8" t="str">
        <f>IFERROR(RANK('Stock Guide'!W539,'Stock Guide'!W:W,0)+COUNTIF('Stock Guide'!$W$6:'Stock Guide'!W539,'Stock Guide'!W539)-1,"")</f>
        <v/>
      </c>
      <c r="AL538" s="8">
        <f>IFERROR(RANK('Stock Guide'!J539,'Stock Guide'!J:J,0)+COUNTIF('Stock Guide'!$J$6:'Stock Guide'!J539,'Stock Guide'!J539)-1,"")</f>
        <v>72</v>
      </c>
      <c r="AM538" s="8">
        <f>IFERROR(RANK('Stock Guide'!K539,'Stock Guide'!K:K,0)+COUNTIF('Stock Guide'!$K$6:'Stock Guide'!K539,'Stock Guide'!K539)-1,"")</f>
        <v>68</v>
      </c>
      <c r="AN538" s="8" t="str">
        <f>IFERROR(RANK('Stock Guide'!L539,'Stock Guide'!L:L,0)+COUNTIF('Stock Guide'!$L$6:'Stock Guide'!L539,'Stock Guide'!L539)-1,"")</f>
        <v/>
      </c>
      <c r="AO538" s="8" t="str">
        <f>IFERROR(RANK('Stock Guide'!N539,'Stock Guide'!N:N,0)+COUNTIF('Stock Guide'!$N$6:'Stock Guide'!N539,'Stock Guide'!N539)-1,"")</f>
        <v/>
      </c>
      <c r="AP538" s="8" t="str">
        <f>IFERROR(RANK('Stock Guide'!P539,'Stock Guide'!P:P,0)+COUNTIF('Stock Guide'!$P$6:'Stock Guide'!P539,'Stock Guide'!P539)-1,"")</f>
        <v/>
      </c>
      <c r="AQ538" s="8" t="str">
        <f>IFERROR(RANK('Stock Guide'!W539,'Stock Guide'!W:W,1)+COUNTIF('Stock Guide'!$W$6:'Stock Guide'!W539,'Stock Guide'!W539)-1,"")</f>
        <v/>
      </c>
    </row>
    <row r="539" spans="32:43" ht="17.25" customHeight="1" x14ac:dyDescent="0.25">
      <c r="AF539" s="6"/>
      <c r="AG539" s="6"/>
      <c r="AH539" s="7"/>
      <c r="AI539" s="8" t="str">
        <f>IFERROR(RANK('Stock Guide'!U540,'Stock Guide'!U:U,0)+COUNTIF('Stock Guide'!$U$6:'Stock Guide'!U540,'Stock Guide'!U540)-1,"")</f>
        <v/>
      </c>
      <c r="AJ539" s="8" t="str">
        <f>IFERROR(RANK('Stock Guide'!V540,'Stock Guide'!V:V,0)+COUNTIF('Stock Guide'!$V$6:'Stock Guide'!V540,'Stock Guide'!V540)-1,"")</f>
        <v/>
      </c>
      <c r="AK539" s="8" t="str">
        <f>IFERROR(RANK('Stock Guide'!W540,'Stock Guide'!W:W,0)+COUNTIF('Stock Guide'!$W$6:'Stock Guide'!W540,'Stock Guide'!W540)-1,"")</f>
        <v/>
      </c>
      <c r="AL539" s="8">
        <f>IFERROR(RANK('Stock Guide'!J540,'Stock Guide'!J:J,0)+COUNTIF('Stock Guide'!$J$6:'Stock Guide'!J540,'Stock Guide'!J540)-1,"")</f>
        <v>72</v>
      </c>
      <c r="AM539" s="8">
        <f>IFERROR(RANK('Stock Guide'!K540,'Stock Guide'!K:K,0)+COUNTIF('Stock Guide'!$K$6:'Stock Guide'!K540,'Stock Guide'!K540)-1,"")</f>
        <v>68</v>
      </c>
      <c r="AN539" s="8" t="str">
        <f>IFERROR(RANK('Stock Guide'!L540,'Stock Guide'!L:L,0)+COUNTIF('Stock Guide'!$L$6:'Stock Guide'!L540,'Stock Guide'!L540)-1,"")</f>
        <v/>
      </c>
      <c r="AO539" s="8" t="str">
        <f>IFERROR(RANK('Stock Guide'!N540,'Stock Guide'!N:N,0)+COUNTIF('Stock Guide'!$N$6:'Stock Guide'!N540,'Stock Guide'!N540)-1,"")</f>
        <v/>
      </c>
      <c r="AP539" s="8" t="str">
        <f>IFERROR(RANK('Stock Guide'!P540,'Stock Guide'!P:P,0)+COUNTIF('Stock Guide'!$P$6:'Stock Guide'!P540,'Stock Guide'!P540)-1,"")</f>
        <v/>
      </c>
      <c r="AQ539" s="8" t="str">
        <f>IFERROR(RANK('Stock Guide'!W540,'Stock Guide'!W:W,1)+COUNTIF('Stock Guide'!$W$6:'Stock Guide'!W540,'Stock Guide'!W540)-1,"")</f>
        <v/>
      </c>
    </row>
    <row r="540" spans="32:43" ht="17.25" customHeight="1" x14ac:dyDescent="0.25">
      <c r="AF540" s="6"/>
      <c r="AG540" s="6"/>
      <c r="AH540" s="7"/>
      <c r="AI540" s="8" t="str">
        <f>IFERROR(RANK('Stock Guide'!U541,'Stock Guide'!U:U,0)+COUNTIF('Stock Guide'!$U$6:'Stock Guide'!U541,'Stock Guide'!U541)-1,"")</f>
        <v/>
      </c>
      <c r="AJ540" s="8" t="str">
        <f>IFERROR(RANK('Stock Guide'!V541,'Stock Guide'!V:V,0)+COUNTIF('Stock Guide'!$V$6:'Stock Guide'!V541,'Stock Guide'!V541)-1,"")</f>
        <v/>
      </c>
      <c r="AK540" s="8" t="str">
        <f>IFERROR(RANK('Stock Guide'!W541,'Stock Guide'!W:W,0)+COUNTIF('Stock Guide'!$W$6:'Stock Guide'!W541,'Stock Guide'!W541)-1,"")</f>
        <v/>
      </c>
      <c r="AL540" s="8">
        <f>IFERROR(RANK('Stock Guide'!J541,'Stock Guide'!J:J,0)+COUNTIF('Stock Guide'!$J$6:'Stock Guide'!J541,'Stock Guide'!J541)-1,"")</f>
        <v>72</v>
      </c>
      <c r="AM540" s="8">
        <f>IFERROR(RANK('Stock Guide'!K541,'Stock Guide'!K:K,0)+COUNTIF('Stock Guide'!$K$6:'Stock Guide'!K541,'Stock Guide'!K541)-1,"")</f>
        <v>68</v>
      </c>
      <c r="AN540" s="8" t="str">
        <f>IFERROR(RANK('Stock Guide'!L541,'Stock Guide'!L:L,0)+COUNTIF('Stock Guide'!$L$6:'Stock Guide'!L541,'Stock Guide'!L541)-1,"")</f>
        <v/>
      </c>
      <c r="AO540" s="8" t="str">
        <f>IFERROR(RANK('Stock Guide'!N541,'Stock Guide'!N:N,0)+COUNTIF('Stock Guide'!$N$6:'Stock Guide'!N541,'Stock Guide'!N541)-1,"")</f>
        <v/>
      </c>
      <c r="AP540" s="8" t="str">
        <f>IFERROR(RANK('Stock Guide'!P541,'Stock Guide'!P:P,0)+COUNTIF('Stock Guide'!$P$6:'Stock Guide'!P541,'Stock Guide'!P541)-1,"")</f>
        <v/>
      </c>
      <c r="AQ540" s="8" t="str">
        <f>IFERROR(RANK('Stock Guide'!W541,'Stock Guide'!W:W,1)+COUNTIF('Stock Guide'!$W$6:'Stock Guide'!W541,'Stock Guide'!W541)-1,"")</f>
        <v/>
      </c>
    </row>
    <row r="541" spans="32:43" ht="17.25" customHeight="1" x14ac:dyDescent="0.25">
      <c r="AF541" s="6"/>
      <c r="AG541" s="6"/>
      <c r="AH541" s="7"/>
      <c r="AI541" s="8" t="str">
        <f>IFERROR(RANK('Stock Guide'!U542,'Stock Guide'!U:U,0)+COUNTIF('Stock Guide'!$U$6:'Stock Guide'!U542,'Stock Guide'!U542)-1,"")</f>
        <v/>
      </c>
      <c r="AJ541" s="8" t="str">
        <f>IFERROR(RANK('Stock Guide'!V542,'Stock Guide'!V:V,0)+COUNTIF('Stock Guide'!$V$6:'Stock Guide'!V542,'Stock Guide'!V542)-1,"")</f>
        <v/>
      </c>
      <c r="AK541" s="8" t="str">
        <f>IFERROR(RANK('Stock Guide'!W542,'Stock Guide'!W:W,0)+COUNTIF('Stock Guide'!$W$6:'Stock Guide'!W542,'Stock Guide'!W542)-1,"")</f>
        <v/>
      </c>
      <c r="AL541" s="8">
        <f>IFERROR(RANK('Stock Guide'!J542,'Stock Guide'!J:J,0)+COUNTIF('Stock Guide'!$J$6:'Stock Guide'!J542,'Stock Guide'!J542)-1,"")</f>
        <v>72</v>
      </c>
      <c r="AM541" s="8">
        <f>IFERROR(RANK('Stock Guide'!K542,'Stock Guide'!K:K,0)+COUNTIF('Stock Guide'!$K$6:'Stock Guide'!K542,'Stock Guide'!K542)-1,"")</f>
        <v>68</v>
      </c>
      <c r="AN541" s="8" t="str">
        <f>IFERROR(RANK('Stock Guide'!L542,'Stock Guide'!L:L,0)+COUNTIF('Stock Guide'!$L$6:'Stock Guide'!L542,'Stock Guide'!L542)-1,"")</f>
        <v/>
      </c>
      <c r="AO541" s="8" t="str">
        <f>IFERROR(RANK('Stock Guide'!N542,'Stock Guide'!N:N,0)+COUNTIF('Stock Guide'!$N$6:'Stock Guide'!N542,'Stock Guide'!N542)-1,"")</f>
        <v/>
      </c>
      <c r="AP541" s="8" t="str">
        <f>IFERROR(RANK('Stock Guide'!P542,'Stock Guide'!P:P,0)+COUNTIF('Stock Guide'!$P$6:'Stock Guide'!P542,'Stock Guide'!P542)-1,"")</f>
        <v/>
      </c>
      <c r="AQ541" s="8" t="str">
        <f>IFERROR(RANK('Stock Guide'!W542,'Stock Guide'!W:W,1)+COUNTIF('Stock Guide'!$W$6:'Stock Guide'!W542,'Stock Guide'!W542)-1,"")</f>
        <v/>
      </c>
    </row>
    <row r="542" spans="32:43" ht="17.25" customHeight="1" x14ac:dyDescent="0.25">
      <c r="AF542" s="6"/>
      <c r="AG542" s="6"/>
      <c r="AH542" s="7"/>
      <c r="AI542" s="8" t="str">
        <f>IFERROR(RANK('Stock Guide'!U543,'Stock Guide'!U:U,0)+COUNTIF('Stock Guide'!$U$6:'Stock Guide'!U543,'Stock Guide'!U543)-1,"")</f>
        <v/>
      </c>
      <c r="AJ542" s="8" t="str">
        <f>IFERROR(RANK('Stock Guide'!V543,'Stock Guide'!V:V,0)+COUNTIF('Stock Guide'!$V$6:'Stock Guide'!V543,'Stock Guide'!V543)-1,"")</f>
        <v/>
      </c>
      <c r="AK542" s="8" t="str">
        <f>IFERROR(RANK('Stock Guide'!W543,'Stock Guide'!W:W,0)+COUNTIF('Stock Guide'!$W$6:'Stock Guide'!W543,'Stock Guide'!W543)-1,"")</f>
        <v/>
      </c>
      <c r="AL542" s="8">
        <f>IFERROR(RANK('Stock Guide'!J543,'Stock Guide'!J:J,0)+COUNTIF('Stock Guide'!$J$6:'Stock Guide'!J543,'Stock Guide'!J543)-1,"")</f>
        <v>72</v>
      </c>
      <c r="AM542" s="8">
        <f>IFERROR(RANK('Stock Guide'!K543,'Stock Guide'!K:K,0)+COUNTIF('Stock Guide'!$K$6:'Stock Guide'!K543,'Stock Guide'!K543)-1,"")</f>
        <v>68</v>
      </c>
      <c r="AN542" s="8" t="str">
        <f>IFERROR(RANK('Stock Guide'!L543,'Stock Guide'!L:L,0)+COUNTIF('Stock Guide'!$L$6:'Stock Guide'!L543,'Stock Guide'!L543)-1,"")</f>
        <v/>
      </c>
      <c r="AO542" s="8" t="str">
        <f>IFERROR(RANK('Stock Guide'!N543,'Stock Guide'!N:N,0)+COUNTIF('Stock Guide'!$N$6:'Stock Guide'!N543,'Stock Guide'!N543)-1,"")</f>
        <v/>
      </c>
      <c r="AP542" s="8" t="str">
        <f>IFERROR(RANK('Stock Guide'!P543,'Stock Guide'!P:P,0)+COUNTIF('Stock Guide'!$P$6:'Stock Guide'!P543,'Stock Guide'!P543)-1,"")</f>
        <v/>
      </c>
      <c r="AQ542" s="8" t="str">
        <f>IFERROR(RANK('Stock Guide'!W543,'Stock Guide'!W:W,1)+COUNTIF('Stock Guide'!$W$6:'Stock Guide'!W543,'Stock Guide'!W543)-1,"")</f>
        <v/>
      </c>
    </row>
    <row r="543" spans="32:43" ht="17.25" customHeight="1" x14ac:dyDescent="0.25">
      <c r="AF543" s="6"/>
      <c r="AG543" s="6"/>
      <c r="AH543" s="7"/>
      <c r="AI543" s="8" t="str">
        <f>IFERROR(RANK('Stock Guide'!U544,'Stock Guide'!U:U,0)+COUNTIF('Stock Guide'!$U$6:'Stock Guide'!U544,'Stock Guide'!U544)-1,"")</f>
        <v/>
      </c>
      <c r="AJ543" s="8" t="str">
        <f>IFERROR(RANK('Stock Guide'!V544,'Stock Guide'!V:V,0)+COUNTIF('Stock Guide'!$V$6:'Stock Guide'!V544,'Stock Guide'!V544)-1,"")</f>
        <v/>
      </c>
      <c r="AK543" s="8" t="str">
        <f>IFERROR(RANK('Stock Guide'!W544,'Stock Guide'!W:W,0)+COUNTIF('Stock Guide'!$W$6:'Stock Guide'!W544,'Stock Guide'!W544)-1,"")</f>
        <v/>
      </c>
      <c r="AL543" s="8">
        <f>IFERROR(RANK('Stock Guide'!J544,'Stock Guide'!J:J,0)+COUNTIF('Stock Guide'!$J$6:'Stock Guide'!J544,'Stock Guide'!J544)-1,"")</f>
        <v>72</v>
      </c>
      <c r="AM543" s="8">
        <f>IFERROR(RANK('Stock Guide'!K544,'Stock Guide'!K:K,0)+COUNTIF('Stock Guide'!$K$6:'Stock Guide'!K544,'Stock Guide'!K544)-1,"")</f>
        <v>68</v>
      </c>
      <c r="AN543" s="8" t="str">
        <f>IFERROR(RANK('Stock Guide'!L544,'Stock Guide'!L:L,0)+COUNTIF('Stock Guide'!$L$6:'Stock Guide'!L544,'Stock Guide'!L544)-1,"")</f>
        <v/>
      </c>
      <c r="AO543" s="8" t="str">
        <f>IFERROR(RANK('Stock Guide'!N544,'Stock Guide'!N:N,0)+COUNTIF('Stock Guide'!$N$6:'Stock Guide'!N544,'Stock Guide'!N544)-1,"")</f>
        <v/>
      </c>
      <c r="AP543" s="8" t="str">
        <f>IFERROR(RANK('Stock Guide'!P544,'Stock Guide'!P:P,0)+COUNTIF('Stock Guide'!$P$6:'Stock Guide'!P544,'Stock Guide'!P544)-1,"")</f>
        <v/>
      </c>
      <c r="AQ543" s="8" t="str">
        <f>IFERROR(RANK('Stock Guide'!W544,'Stock Guide'!W:W,1)+COUNTIF('Stock Guide'!$W$6:'Stock Guide'!W544,'Stock Guide'!W544)-1,"")</f>
        <v/>
      </c>
    </row>
    <row r="544" spans="32:43" ht="17.25" customHeight="1" x14ac:dyDescent="0.25">
      <c r="AF544" s="6"/>
      <c r="AG544" s="6"/>
      <c r="AH544" s="7"/>
      <c r="AI544" s="8" t="str">
        <f>IFERROR(RANK('Stock Guide'!U545,'Stock Guide'!U:U,0)+COUNTIF('Stock Guide'!$U$6:'Stock Guide'!U545,'Stock Guide'!U545)-1,"")</f>
        <v/>
      </c>
      <c r="AJ544" s="8" t="str">
        <f>IFERROR(RANK('Stock Guide'!V545,'Stock Guide'!V:V,0)+COUNTIF('Stock Guide'!$V$6:'Stock Guide'!V545,'Stock Guide'!V545)-1,"")</f>
        <v/>
      </c>
      <c r="AK544" s="8" t="str">
        <f>IFERROR(RANK('Stock Guide'!W545,'Stock Guide'!W:W,0)+COUNTIF('Stock Guide'!$W$6:'Stock Guide'!W545,'Stock Guide'!W545)-1,"")</f>
        <v/>
      </c>
      <c r="AL544" s="8">
        <f>IFERROR(RANK('Stock Guide'!J545,'Stock Guide'!J:J,0)+COUNTIF('Stock Guide'!$J$6:'Stock Guide'!J545,'Stock Guide'!J545)-1,"")</f>
        <v>72</v>
      </c>
      <c r="AM544" s="8">
        <f>IFERROR(RANK('Stock Guide'!K545,'Stock Guide'!K:K,0)+COUNTIF('Stock Guide'!$K$6:'Stock Guide'!K545,'Stock Guide'!K545)-1,"")</f>
        <v>68</v>
      </c>
      <c r="AN544" s="8" t="str">
        <f>IFERROR(RANK('Stock Guide'!L545,'Stock Guide'!L:L,0)+COUNTIF('Stock Guide'!$L$6:'Stock Guide'!L545,'Stock Guide'!L545)-1,"")</f>
        <v/>
      </c>
      <c r="AO544" s="8" t="str">
        <f>IFERROR(RANK('Stock Guide'!N545,'Stock Guide'!N:N,0)+COUNTIF('Stock Guide'!$N$6:'Stock Guide'!N545,'Stock Guide'!N545)-1,"")</f>
        <v/>
      </c>
      <c r="AP544" s="8" t="str">
        <f>IFERROR(RANK('Stock Guide'!P545,'Stock Guide'!P:P,0)+COUNTIF('Stock Guide'!$P$6:'Stock Guide'!P545,'Stock Guide'!P545)-1,"")</f>
        <v/>
      </c>
      <c r="AQ544" s="8" t="str">
        <f>IFERROR(RANK('Stock Guide'!W545,'Stock Guide'!W:W,1)+COUNTIF('Stock Guide'!$W$6:'Stock Guide'!W545,'Stock Guide'!W545)-1,"")</f>
        <v/>
      </c>
    </row>
    <row r="545" spans="32:43" ht="17.25" customHeight="1" x14ac:dyDescent="0.25">
      <c r="AF545" s="6"/>
      <c r="AG545" s="6"/>
      <c r="AH545" s="7"/>
      <c r="AI545" s="8" t="str">
        <f>IFERROR(RANK('Stock Guide'!U546,'Stock Guide'!U:U,0)+COUNTIF('Stock Guide'!$U$6:'Stock Guide'!U546,'Stock Guide'!U546)-1,"")</f>
        <v/>
      </c>
      <c r="AJ545" s="8" t="str">
        <f>IFERROR(RANK('Stock Guide'!V546,'Stock Guide'!V:V,0)+COUNTIF('Stock Guide'!$V$6:'Stock Guide'!V546,'Stock Guide'!V546)-1,"")</f>
        <v/>
      </c>
      <c r="AK545" s="8" t="str">
        <f>IFERROR(RANK('Stock Guide'!W546,'Stock Guide'!W:W,0)+COUNTIF('Stock Guide'!$W$6:'Stock Guide'!W546,'Stock Guide'!W546)-1,"")</f>
        <v/>
      </c>
      <c r="AL545" s="8">
        <f>IFERROR(RANK('Stock Guide'!J546,'Stock Guide'!J:J,0)+COUNTIF('Stock Guide'!$J$6:'Stock Guide'!J546,'Stock Guide'!J546)-1,"")</f>
        <v>72</v>
      </c>
      <c r="AM545" s="8">
        <f>IFERROR(RANK('Stock Guide'!K546,'Stock Guide'!K:K,0)+COUNTIF('Stock Guide'!$K$6:'Stock Guide'!K546,'Stock Guide'!K546)-1,"")</f>
        <v>68</v>
      </c>
      <c r="AN545" s="8" t="str">
        <f>IFERROR(RANK('Stock Guide'!L546,'Stock Guide'!L:L,0)+COUNTIF('Stock Guide'!$L$6:'Stock Guide'!L546,'Stock Guide'!L546)-1,"")</f>
        <v/>
      </c>
      <c r="AO545" s="8" t="str">
        <f>IFERROR(RANK('Stock Guide'!N546,'Stock Guide'!N:N,0)+COUNTIF('Stock Guide'!$N$6:'Stock Guide'!N546,'Stock Guide'!N546)-1,"")</f>
        <v/>
      </c>
      <c r="AP545" s="8" t="str">
        <f>IFERROR(RANK('Stock Guide'!P546,'Stock Guide'!P:P,0)+COUNTIF('Stock Guide'!$P$6:'Stock Guide'!P546,'Stock Guide'!P546)-1,"")</f>
        <v/>
      </c>
      <c r="AQ545" s="8" t="str">
        <f>IFERROR(RANK('Stock Guide'!W546,'Stock Guide'!W:W,1)+COUNTIF('Stock Guide'!$W$6:'Stock Guide'!W546,'Stock Guide'!W546)-1,"")</f>
        <v/>
      </c>
    </row>
    <row r="546" spans="32:43" ht="17.25" customHeight="1" x14ac:dyDescent="0.25">
      <c r="AF546" s="6"/>
      <c r="AG546" s="6"/>
      <c r="AH546" s="7"/>
      <c r="AI546" s="8" t="str">
        <f>IFERROR(RANK('Stock Guide'!U547,'Stock Guide'!U:U,0)+COUNTIF('Stock Guide'!$U$6:'Stock Guide'!U547,'Stock Guide'!U547)-1,"")</f>
        <v/>
      </c>
      <c r="AJ546" s="8" t="str">
        <f>IFERROR(RANK('Stock Guide'!V547,'Stock Guide'!V:V,0)+COUNTIF('Stock Guide'!$V$6:'Stock Guide'!V547,'Stock Guide'!V547)-1,"")</f>
        <v/>
      </c>
      <c r="AK546" s="8" t="str">
        <f>IFERROR(RANK('Stock Guide'!W547,'Stock Guide'!W:W,0)+COUNTIF('Stock Guide'!$W$6:'Stock Guide'!W547,'Stock Guide'!W547)-1,"")</f>
        <v/>
      </c>
      <c r="AL546" s="8">
        <f>IFERROR(RANK('Stock Guide'!J547,'Stock Guide'!J:J,0)+COUNTIF('Stock Guide'!$J$6:'Stock Guide'!J547,'Stock Guide'!J547)-1,"")</f>
        <v>72</v>
      </c>
      <c r="AM546" s="8">
        <f>IFERROR(RANK('Stock Guide'!K547,'Stock Guide'!K:K,0)+COUNTIF('Stock Guide'!$K$6:'Stock Guide'!K547,'Stock Guide'!K547)-1,"")</f>
        <v>68</v>
      </c>
      <c r="AN546" s="8" t="str">
        <f>IFERROR(RANK('Stock Guide'!L547,'Stock Guide'!L:L,0)+COUNTIF('Stock Guide'!$L$6:'Stock Guide'!L547,'Stock Guide'!L547)-1,"")</f>
        <v/>
      </c>
      <c r="AO546" s="8" t="str">
        <f>IFERROR(RANK('Stock Guide'!N547,'Stock Guide'!N:N,0)+COUNTIF('Stock Guide'!$N$6:'Stock Guide'!N547,'Stock Guide'!N547)-1,"")</f>
        <v/>
      </c>
      <c r="AP546" s="8" t="str">
        <f>IFERROR(RANK('Stock Guide'!P547,'Stock Guide'!P:P,0)+COUNTIF('Stock Guide'!$P$6:'Stock Guide'!P547,'Stock Guide'!P547)-1,"")</f>
        <v/>
      </c>
      <c r="AQ546" s="8" t="str">
        <f>IFERROR(RANK('Stock Guide'!W547,'Stock Guide'!W:W,1)+COUNTIF('Stock Guide'!$W$6:'Stock Guide'!W547,'Stock Guide'!W547)-1,"")</f>
        <v/>
      </c>
    </row>
    <row r="547" spans="32:43" ht="17.25" customHeight="1" x14ac:dyDescent="0.25">
      <c r="AF547" s="6"/>
      <c r="AG547" s="6"/>
      <c r="AH547" s="7"/>
      <c r="AI547" s="8" t="str">
        <f>IFERROR(RANK('Stock Guide'!U548,'Stock Guide'!U:U,0)+COUNTIF('Stock Guide'!$U$6:'Stock Guide'!U548,'Stock Guide'!U548)-1,"")</f>
        <v/>
      </c>
      <c r="AJ547" s="8" t="str">
        <f>IFERROR(RANK('Stock Guide'!V548,'Stock Guide'!V:V,0)+COUNTIF('Stock Guide'!$V$6:'Stock Guide'!V548,'Stock Guide'!V548)-1,"")</f>
        <v/>
      </c>
      <c r="AK547" s="8" t="str">
        <f>IFERROR(RANK('Stock Guide'!W548,'Stock Guide'!W:W,0)+COUNTIF('Stock Guide'!$W$6:'Stock Guide'!W548,'Stock Guide'!W548)-1,"")</f>
        <v/>
      </c>
      <c r="AL547" s="8">
        <f>IFERROR(RANK('Stock Guide'!J548,'Stock Guide'!J:J,0)+COUNTIF('Stock Guide'!$J$6:'Stock Guide'!J548,'Stock Guide'!J548)-1,"")</f>
        <v>72</v>
      </c>
      <c r="AM547" s="8">
        <f>IFERROR(RANK('Stock Guide'!K548,'Stock Guide'!K:K,0)+COUNTIF('Stock Guide'!$K$6:'Stock Guide'!K548,'Stock Guide'!K548)-1,"")</f>
        <v>68</v>
      </c>
      <c r="AN547" s="8" t="str">
        <f>IFERROR(RANK('Stock Guide'!L548,'Stock Guide'!L:L,0)+COUNTIF('Stock Guide'!$L$6:'Stock Guide'!L548,'Stock Guide'!L548)-1,"")</f>
        <v/>
      </c>
      <c r="AO547" s="8" t="str">
        <f>IFERROR(RANK('Stock Guide'!N548,'Stock Guide'!N:N,0)+COUNTIF('Stock Guide'!$N$6:'Stock Guide'!N548,'Stock Guide'!N548)-1,"")</f>
        <v/>
      </c>
      <c r="AP547" s="8" t="str">
        <f>IFERROR(RANK('Stock Guide'!P548,'Stock Guide'!P:P,0)+COUNTIF('Stock Guide'!$P$6:'Stock Guide'!P548,'Stock Guide'!P548)-1,"")</f>
        <v/>
      </c>
      <c r="AQ547" s="8" t="str">
        <f>IFERROR(RANK('Stock Guide'!W548,'Stock Guide'!W:W,1)+COUNTIF('Stock Guide'!$W$6:'Stock Guide'!W548,'Stock Guide'!W548)-1,"")</f>
        <v/>
      </c>
    </row>
    <row r="548" spans="32:43" ht="17.25" customHeight="1" x14ac:dyDescent="0.25">
      <c r="AF548" s="6"/>
      <c r="AG548" s="6"/>
      <c r="AH548" s="7"/>
      <c r="AI548" s="8" t="str">
        <f>IFERROR(RANK('Stock Guide'!U549,'Stock Guide'!U:U,0)+COUNTIF('Stock Guide'!$U$6:'Stock Guide'!U549,'Stock Guide'!U549)-1,"")</f>
        <v/>
      </c>
      <c r="AJ548" s="8" t="str">
        <f>IFERROR(RANK('Stock Guide'!V549,'Stock Guide'!V:V,0)+COUNTIF('Stock Guide'!$V$6:'Stock Guide'!V549,'Stock Guide'!V549)-1,"")</f>
        <v/>
      </c>
      <c r="AK548" s="8" t="str">
        <f>IFERROR(RANK('Stock Guide'!W549,'Stock Guide'!W:W,0)+COUNTIF('Stock Guide'!$W$6:'Stock Guide'!W549,'Stock Guide'!W549)-1,"")</f>
        <v/>
      </c>
      <c r="AL548" s="8">
        <f>IFERROR(RANK('Stock Guide'!J549,'Stock Guide'!J:J,0)+COUNTIF('Stock Guide'!$J$6:'Stock Guide'!J549,'Stock Guide'!J549)-1,"")</f>
        <v>72</v>
      </c>
      <c r="AM548" s="8">
        <f>IFERROR(RANK('Stock Guide'!K549,'Stock Guide'!K:K,0)+COUNTIF('Stock Guide'!$K$6:'Stock Guide'!K549,'Stock Guide'!K549)-1,"")</f>
        <v>68</v>
      </c>
      <c r="AN548" s="8" t="str">
        <f>IFERROR(RANK('Stock Guide'!L549,'Stock Guide'!L:L,0)+COUNTIF('Stock Guide'!$L$6:'Stock Guide'!L549,'Stock Guide'!L549)-1,"")</f>
        <v/>
      </c>
      <c r="AO548" s="8" t="str">
        <f>IFERROR(RANK('Stock Guide'!N549,'Stock Guide'!N:N,0)+COUNTIF('Stock Guide'!$N$6:'Stock Guide'!N549,'Stock Guide'!N549)-1,"")</f>
        <v/>
      </c>
      <c r="AP548" s="8" t="str">
        <f>IFERROR(RANK('Stock Guide'!P549,'Stock Guide'!P:P,0)+COUNTIF('Stock Guide'!$P$6:'Stock Guide'!P549,'Stock Guide'!P549)-1,"")</f>
        <v/>
      </c>
      <c r="AQ548" s="8" t="str">
        <f>IFERROR(RANK('Stock Guide'!W549,'Stock Guide'!W:W,1)+COUNTIF('Stock Guide'!$W$6:'Stock Guide'!W549,'Stock Guide'!W549)-1,"")</f>
        <v/>
      </c>
    </row>
    <row r="549" spans="32:43" ht="17.25" customHeight="1" x14ac:dyDescent="0.25">
      <c r="AF549" s="6"/>
      <c r="AG549" s="6"/>
      <c r="AH549" s="7"/>
      <c r="AI549" s="8" t="str">
        <f>IFERROR(RANK('Stock Guide'!U550,'Stock Guide'!U:U,0)+COUNTIF('Stock Guide'!$U$6:'Stock Guide'!U550,'Stock Guide'!U550)-1,"")</f>
        <v/>
      </c>
      <c r="AJ549" s="8" t="str">
        <f>IFERROR(RANK('Stock Guide'!V550,'Stock Guide'!V:V,0)+COUNTIF('Stock Guide'!$V$6:'Stock Guide'!V550,'Stock Guide'!V550)-1,"")</f>
        <v/>
      </c>
      <c r="AK549" s="8" t="str">
        <f>IFERROR(RANK('Stock Guide'!W550,'Stock Guide'!W:W,0)+COUNTIF('Stock Guide'!$W$6:'Stock Guide'!W550,'Stock Guide'!W550)-1,"")</f>
        <v/>
      </c>
      <c r="AL549" s="8">
        <f>IFERROR(RANK('Stock Guide'!J550,'Stock Guide'!J:J,0)+COUNTIF('Stock Guide'!$J$6:'Stock Guide'!J550,'Stock Guide'!J550)-1,"")</f>
        <v>72</v>
      </c>
      <c r="AM549" s="8">
        <f>IFERROR(RANK('Stock Guide'!K550,'Stock Guide'!K:K,0)+COUNTIF('Stock Guide'!$K$6:'Stock Guide'!K550,'Stock Guide'!K550)-1,"")</f>
        <v>68</v>
      </c>
      <c r="AN549" s="8" t="str">
        <f>IFERROR(RANK('Stock Guide'!L550,'Stock Guide'!L:L,0)+COUNTIF('Stock Guide'!$L$6:'Stock Guide'!L550,'Stock Guide'!L550)-1,"")</f>
        <v/>
      </c>
      <c r="AO549" s="8" t="str">
        <f>IFERROR(RANK('Stock Guide'!N550,'Stock Guide'!N:N,0)+COUNTIF('Stock Guide'!$N$6:'Stock Guide'!N550,'Stock Guide'!N550)-1,"")</f>
        <v/>
      </c>
      <c r="AP549" s="8" t="str">
        <f>IFERROR(RANK('Stock Guide'!P550,'Stock Guide'!P:P,0)+COUNTIF('Stock Guide'!$P$6:'Stock Guide'!P550,'Stock Guide'!P550)-1,"")</f>
        <v/>
      </c>
      <c r="AQ549" s="8" t="str">
        <f>IFERROR(RANK('Stock Guide'!W550,'Stock Guide'!W:W,1)+COUNTIF('Stock Guide'!$W$6:'Stock Guide'!W550,'Stock Guide'!W550)-1,"")</f>
        <v/>
      </c>
    </row>
    <row r="550" spans="32:43" ht="17.25" customHeight="1" x14ac:dyDescent="0.25">
      <c r="AF550" s="6"/>
      <c r="AG550" s="6"/>
      <c r="AH550" s="7"/>
      <c r="AI550" s="8" t="str">
        <f>IFERROR(RANK('Stock Guide'!U551,'Stock Guide'!U:U,0)+COUNTIF('Stock Guide'!$U$6:'Stock Guide'!U551,'Stock Guide'!U551)-1,"")</f>
        <v/>
      </c>
      <c r="AJ550" s="8" t="str">
        <f>IFERROR(RANK('Stock Guide'!V551,'Stock Guide'!V:V,0)+COUNTIF('Stock Guide'!$V$6:'Stock Guide'!V551,'Stock Guide'!V551)-1,"")</f>
        <v/>
      </c>
      <c r="AK550" s="8" t="str">
        <f>IFERROR(RANK('Stock Guide'!W551,'Stock Guide'!W:W,0)+COUNTIF('Stock Guide'!$W$6:'Stock Guide'!W551,'Stock Guide'!W551)-1,"")</f>
        <v/>
      </c>
      <c r="AL550" s="8">
        <f>IFERROR(RANK('Stock Guide'!J551,'Stock Guide'!J:J,0)+COUNTIF('Stock Guide'!$J$6:'Stock Guide'!J551,'Stock Guide'!J551)-1,"")</f>
        <v>72</v>
      </c>
      <c r="AM550" s="8">
        <f>IFERROR(RANK('Stock Guide'!K551,'Stock Guide'!K:K,0)+COUNTIF('Stock Guide'!$K$6:'Stock Guide'!K551,'Stock Guide'!K551)-1,"")</f>
        <v>68</v>
      </c>
      <c r="AN550" s="8" t="str">
        <f>IFERROR(RANK('Stock Guide'!L551,'Stock Guide'!L:L,0)+COUNTIF('Stock Guide'!$L$6:'Stock Guide'!L551,'Stock Guide'!L551)-1,"")</f>
        <v/>
      </c>
      <c r="AO550" s="8" t="str">
        <f>IFERROR(RANK('Stock Guide'!N551,'Stock Guide'!N:N,0)+COUNTIF('Stock Guide'!$N$6:'Stock Guide'!N551,'Stock Guide'!N551)-1,"")</f>
        <v/>
      </c>
      <c r="AP550" s="8" t="str">
        <f>IFERROR(RANK('Stock Guide'!P551,'Stock Guide'!P:P,0)+COUNTIF('Stock Guide'!$P$6:'Stock Guide'!P551,'Stock Guide'!P551)-1,"")</f>
        <v/>
      </c>
      <c r="AQ550" s="8" t="str">
        <f>IFERROR(RANK('Stock Guide'!W551,'Stock Guide'!W:W,1)+COUNTIF('Stock Guide'!$W$6:'Stock Guide'!W551,'Stock Guide'!W551)-1,"")</f>
        <v/>
      </c>
    </row>
    <row r="551" spans="32:43" ht="17.25" customHeight="1" x14ac:dyDescent="0.25">
      <c r="AF551" s="6"/>
      <c r="AG551" s="6"/>
      <c r="AH551" s="7"/>
      <c r="AI551" s="8" t="str">
        <f>IFERROR(RANK('Stock Guide'!U552,'Stock Guide'!U:U,0)+COUNTIF('Stock Guide'!$U$6:'Stock Guide'!U552,'Stock Guide'!U552)-1,"")</f>
        <v/>
      </c>
      <c r="AJ551" s="8" t="str">
        <f>IFERROR(RANK('Stock Guide'!V552,'Stock Guide'!V:V,0)+COUNTIF('Stock Guide'!$V$6:'Stock Guide'!V552,'Stock Guide'!V552)-1,"")</f>
        <v/>
      </c>
      <c r="AK551" s="8" t="str">
        <f>IFERROR(RANK('Stock Guide'!W552,'Stock Guide'!W:W,0)+COUNTIF('Stock Guide'!$W$6:'Stock Guide'!W552,'Stock Guide'!W552)-1,"")</f>
        <v/>
      </c>
      <c r="AL551" s="8">
        <f>IFERROR(RANK('Stock Guide'!J552,'Stock Guide'!J:J,0)+COUNTIF('Stock Guide'!$J$6:'Stock Guide'!J552,'Stock Guide'!J552)-1,"")</f>
        <v>72</v>
      </c>
      <c r="AM551" s="8">
        <f>IFERROR(RANK('Stock Guide'!K552,'Stock Guide'!K:K,0)+COUNTIF('Stock Guide'!$K$6:'Stock Guide'!K552,'Stock Guide'!K552)-1,"")</f>
        <v>68</v>
      </c>
      <c r="AN551" s="8" t="str">
        <f>IFERROR(RANK('Stock Guide'!L552,'Stock Guide'!L:L,0)+COUNTIF('Stock Guide'!$L$6:'Stock Guide'!L552,'Stock Guide'!L552)-1,"")</f>
        <v/>
      </c>
      <c r="AO551" s="8" t="str">
        <f>IFERROR(RANK('Stock Guide'!N552,'Stock Guide'!N:N,0)+COUNTIF('Stock Guide'!$N$6:'Stock Guide'!N552,'Stock Guide'!N552)-1,"")</f>
        <v/>
      </c>
      <c r="AP551" s="8" t="str">
        <f>IFERROR(RANK('Stock Guide'!P552,'Stock Guide'!P:P,0)+COUNTIF('Stock Guide'!$P$6:'Stock Guide'!P552,'Stock Guide'!P552)-1,"")</f>
        <v/>
      </c>
      <c r="AQ551" s="8" t="str">
        <f>IFERROR(RANK('Stock Guide'!W552,'Stock Guide'!W:W,1)+COUNTIF('Stock Guide'!$W$6:'Stock Guide'!W552,'Stock Guide'!W552)-1,"")</f>
        <v/>
      </c>
    </row>
    <row r="552" spans="32:43" ht="17.25" customHeight="1" x14ac:dyDescent="0.25">
      <c r="AF552" s="6"/>
      <c r="AG552" s="6"/>
      <c r="AH552" s="7"/>
      <c r="AI552" s="8" t="str">
        <f>IFERROR(RANK('Stock Guide'!U553,'Stock Guide'!U:U,0)+COUNTIF('Stock Guide'!$U$6:'Stock Guide'!U553,'Stock Guide'!U553)-1,"")</f>
        <v/>
      </c>
      <c r="AJ552" s="8" t="str">
        <f>IFERROR(RANK('Stock Guide'!V553,'Stock Guide'!V:V,0)+COUNTIF('Stock Guide'!$V$6:'Stock Guide'!V553,'Stock Guide'!V553)-1,"")</f>
        <v/>
      </c>
      <c r="AK552" s="8" t="str">
        <f>IFERROR(RANK('Stock Guide'!W553,'Stock Guide'!W:W,0)+COUNTIF('Stock Guide'!$W$6:'Stock Guide'!W553,'Stock Guide'!W553)-1,"")</f>
        <v/>
      </c>
      <c r="AL552" s="8">
        <f>IFERROR(RANK('Stock Guide'!J553,'Stock Guide'!J:J,0)+COUNTIF('Stock Guide'!$J$6:'Stock Guide'!J553,'Stock Guide'!J553)-1,"")</f>
        <v>72</v>
      </c>
      <c r="AM552" s="8">
        <f>IFERROR(RANK('Stock Guide'!K553,'Stock Guide'!K:K,0)+COUNTIF('Stock Guide'!$K$6:'Stock Guide'!K553,'Stock Guide'!K553)-1,"")</f>
        <v>68</v>
      </c>
      <c r="AN552" s="8" t="str">
        <f>IFERROR(RANK('Stock Guide'!L553,'Stock Guide'!L:L,0)+COUNTIF('Stock Guide'!$L$6:'Stock Guide'!L553,'Stock Guide'!L553)-1,"")</f>
        <v/>
      </c>
      <c r="AO552" s="8" t="str">
        <f>IFERROR(RANK('Stock Guide'!N553,'Stock Guide'!N:N,0)+COUNTIF('Stock Guide'!$N$6:'Stock Guide'!N553,'Stock Guide'!N553)-1,"")</f>
        <v/>
      </c>
      <c r="AP552" s="8" t="str">
        <f>IFERROR(RANK('Stock Guide'!P553,'Stock Guide'!P:P,0)+COUNTIF('Stock Guide'!$P$6:'Stock Guide'!P553,'Stock Guide'!P553)-1,"")</f>
        <v/>
      </c>
      <c r="AQ552" s="8" t="str">
        <f>IFERROR(RANK('Stock Guide'!W553,'Stock Guide'!W:W,1)+COUNTIF('Stock Guide'!$W$6:'Stock Guide'!W553,'Stock Guide'!W553)-1,"")</f>
        <v/>
      </c>
    </row>
    <row r="553" spans="32:43" ht="17.25" customHeight="1" x14ac:dyDescent="0.25">
      <c r="AF553" s="6"/>
      <c r="AG553" s="6"/>
      <c r="AH553" s="7"/>
      <c r="AI553" s="8" t="str">
        <f>IFERROR(RANK('Stock Guide'!U554,'Stock Guide'!U:U,0)+COUNTIF('Stock Guide'!$U$6:'Stock Guide'!U554,'Stock Guide'!U554)-1,"")</f>
        <v/>
      </c>
      <c r="AJ553" s="8" t="str">
        <f>IFERROR(RANK('Stock Guide'!V554,'Stock Guide'!V:V,0)+COUNTIF('Stock Guide'!$V$6:'Stock Guide'!V554,'Stock Guide'!V554)-1,"")</f>
        <v/>
      </c>
      <c r="AK553" s="8" t="str">
        <f>IFERROR(RANK('Stock Guide'!W554,'Stock Guide'!W:W,0)+COUNTIF('Stock Guide'!$W$6:'Stock Guide'!W554,'Stock Guide'!W554)-1,"")</f>
        <v/>
      </c>
      <c r="AL553" s="8">
        <f>IFERROR(RANK('Stock Guide'!J554,'Stock Guide'!J:J,0)+COUNTIF('Stock Guide'!$J$6:'Stock Guide'!J554,'Stock Guide'!J554)-1,"")</f>
        <v>72</v>
      </c>
      <c r="AM553" s="8">
        <f>IFERROR(RANK('Stock Guide'!K554,'Stock Guide'!K:K,0)+COUNTIF('Stock Guide'!$K$6:'Stock Guide'!K554,'Stock Guide'!K554)-1,"")</f>
        <v>68</v>
      </c>
      <c r="AN553" s="8" t="str">
        <f>IFERROR(RANK('Stock Guide'!L554,'Stock Guide'!L:L,0)+COUNTIF('Stock Guide'!$L$6:'Stock Guide'!L554,'Stock Guide'!L554)-1,"")</f>
        <v/>
      </c>
      <c r="AO553" s="8" t="str">
        <f>IFERROR(RANK('Stock Guide'!N554,'Stock Guide'!N:N,0)+COUNTIF('Stock Guide'!$N$6:'Stock Guide'!N554,'Stock Guide'!N554)-1,"")</f>
        <v/>
      </c>
      <c r="AP553" s="8" t="str">
        <f>IFERROR(RANK('Stock Guide'!P554,'Stock Guide'!P:P,0)+COUNTIF('Stock Guide'!$P$6:'Stock Guide'!P554,'Stock Guide'!P554)-1,"")</f>
        <v/>
      </c>
      <c r="AQ553" s="8" t="str">
        <f>IFERROR(RANK('Stock Guide'!W554,'Stock Guide'!W:W,1)+COUNTIF('Stock Guide'!$W$6:'Stock Guide'!W554,'Stock Guide'!W554)-1,"")</f>
        <v/>
      </c>
    </row>
    <row r="554" spans="32:43" ht="17.25" customHeight="1" x14ac:dyDescent="0.25">
      <c r="AF554" s="6"/>
      <c r="AG554" s="6"/>
      <c r="AH554" s="7"/>
      <c r="AI554" s="8" t="str">
        <f>IFERROR(RANK('Stock Guide'!U555,'Stock Guide'!U:U,0)+COUNTIF('Stock Guide'!$U$6:'Stock Guide'!U555,'Stock Guide'!U555)-1,"")</f>
        <v/>
      </c>
      <c r="AJ554" s="8" t="str">
        <f>IFERROR(RANK('Stock Guide'!V555,'Stock Guide'!V:V,0)+COUNTIF('Stock Guide'!$V$6:'Stock Guide'!V555,'Stock Guide'!V555)-1,"")</f>
        <v/>
      </c>
      <c r="AK554" s="8" t="str">
        <f>IFERROR(RANK('Stock Guide'!W555,'Stock Guide'!W:W,0)+COUNTIF('Stock Guide'!$W$6:'Stock Guide'!W555,'Stock Guide'!W555)-1,"")</f>
        <v/>
      </c>
      <c r="AL554" s="8">
        <f>IFERROR(RANK('Stock Guide'!J555,'Stock Guide'!J:J,0)+COUNTIF('Stock Guide'!$J$6:'Stock Guide'!J555,'Stock Guide'!J555)-1,"")</f>
        <v>72</v>
      </c>
      <c r="AM554" s="8">
        <f>IFERROR(RANK('Stock Guide'!K555,'Stock Guide'!K:K,0)+COUNTIF('Stock Guide'!$K$6:'Stock Guide'!K555,'Stock Guide'!K555)-1,"")</f>
        <v>68</v>
      </c>
      <c r="AN554" s="8" t="str">
        <f>IFERROR(RANK('Stock Guide'!L555,'Stock Guide'!L:L,0)+COUNTIF('Stock Guide'!$L$6:'Stock Guide'!L555,'Stock Guide'!L555)-1,"")</f>
        <v/>
      </c>
      <c r="AO554" s="8" t="str">
        <f>IFERROR(RANK('Stock Guide'!N555,'Stock Guide'!N:N,0)+COUNTIF('Stock Guide'!$N$6:'Stock Guide'!N555,'Stock Guide'!N555)-1,"")</f>
        <v/>
      </c>
      <c r="AP554" s="8" t="str">
        <f>IFERROR(RANK('Stock Guide'!P555,'Stock Guide'!P:P,0)+COUNTIF('Stock Guide'!$P$6:'Stock Guide'!P555,'Stock Guide'!P555)-1,"")</f>
        <v/>
      </c>
      <c r="AQ554" s="8" t="str">
        <f>IFERROR(RANK('Stock Guide'!W555,'Stock Guide'!W:W,1)+COUNTIF('Stock Guide'!$W$6:'Stock Guide'!W555,'Stock Guide'!W555)-1,"")</f>
        <v/>
      </c>
    </row>
    <row r="555" spans="32:43" ht="17.25" customHeight="1" x14ac:dyDescent="0.25">
      <c r="AF555" s="6"/>
      <c r="AG555" s="6"/>
      <c r="AH555" s="7"/>
      <c r="AI555" s="8" t="str">
        <f>IFERROR(RANK('Stock Guide'!U556,'Stock Guide'!U:U,0)+COUNTIF('Stock Guide'!$U$6:'Stock Guide'!U556,'Stock Guide'!U556)-1,"")</f>
        <v/>
      </c>
      <c r="AJ555" s="8" t="str">
        <f>IFERROR(RANK('Stock Guide'!V556,'Stock Guide'!V:V,0)+COUNTIF('Stock Guide'!$V$6:'Stock Guide'!V556,'Stock Guide'!V556)-1,"")</f>
        <v/>
      </c>
      <c r="AK555" s="8" t="str">
        <f>IFERROR(RANK('Stock Guide'!W556,'Stock Guide'!W:W,0)+COUNTIF('Stock Guide'!$W$6:'Stock Guide'!W556,'Stock Guide'!W556)-1,"")</f>
        <v/>
      </c>
      <c r="AL555" s="8">
        <f>IFERROR(RANK('Stock Guide'!J556,'Stock Guide'!J:J,0)+COUNTIF('Stock Guide'!$J$6:'Stock Guide'!J556,'Stock Guide'!J556)-1,"")</f>
        <v>72</v>
      </c>
      <c r="AM555" s="8">
        <f>IFERROR(RANK('Stock Guide'!K556,'Stock Guide'!K:K,0)+COUNTIF('Stock Guide'!$K$6:'Stock Guide'!K556,'Stock Guide'!K556)-1,"")</f>
        <v>68</v>
      </c>
      <c r="AN555" s="8" t="str">
        <f>IFERROR(RANK('Stock Guide'!L556,'Stock Guide'!L:L,0)+COUNTIF('Stock Guide'!$L$6:'Stock Guide'!L556,'Stock Guide'!L556)-1,"")</f>
        <v/>
      </c>
      <c r="AO555" s="8" t="str">
        <f>IFERROR(RANK('Stock Guide'!N556,'Stock Guide'!N:N,0)+COUNTIF('Stock Guide'!$N$6:'Stock Guide'!N556,'Stock Guide'!N556)-1,"")</f>
        <v/>
      </c>
      <c r="AP555" s="8" t="str">
        <f>IFERROR(RANK('Stock Guide'!P556,'Stock Guide'!P:P,0)+COUNTIF('Stock Guide'!$P$6:'Stock Guide'!P556,'Stock Guide'!P556)-1,"")</f>
        <v/>
      </c>
      <c r="AQ555" s="8" t="str">
        <f>IFERROR(RANK('Stock Guide'!W556,'Stock Guide'!W:W,1)+COUNTIF('Stock Guide'!$W$6:'Stock Guide'!W556,'Stock Guide'!W556)-1,"")</f>
        <v/>
      </c>
    </row>
    <row r="556" spans="32:43" ht="17.25" customHeight="1" x14ac:dyDescent="0.25">
      <c r="AF556" s="6"/>
      <c r="AG556" s="6"/>
      <c r="AH556" s="7"/>
      <c r="AI556" s="8" t="str">
        <f>IFERROR(RANK('Stock Guide'!U557,'Stock Guide'!U:U,0)+COUNTIF('Stock Guide'!$U$6:'Stock Guide'!U557,'Stock Guide'!U557)-1,"")</f>
        <v/>
      </c>
      <c r="AJ556" s="8" t="str">
        <f>IFERROR(RANK('Stock Guide'!V557,'Stock Guide'!V:V,0)+COUNTIF('Stock Guide'!$V$6:'Stock Guide'!V557,'Stock Guide'!V557)-1,"")</f>
        <v/>
      </c>
      <c r="AK556" s="8" t="str">
        <f>IFERROR(RANK('Stock Guide'!W557,'Stock Guide'!W:W,0)+COUNTIF('Stock Guide'!$W$6:'Stock Guide'!W557,'Stock Guide'!W557)-1,"")</f>
        <v/>
      </c>
      <c r="AL556" s="8">
        <f>IFERROR(RANK('Stock Guide'!J557,'Stock Guide'!J:J,0)+COUNTIF('Stock Guide'!$J$6:'Stock Guide'!J557,'Stock Guide'!J557)-1,"")</f>
        <v>72</v>
      </c>
      <c r="AM556" s="8">
        <f>IFERROR(RANK('Stock Guide'!K557,'Stock Guide'!K:K,0)+COUNTIF('Stock Guide'!$K$6:'Stock Guide'!K557,'Stock Guide'!K557)-1,"")</f>
        <v>68</v>
      </c>
      <c r="AN556" s="8" t="str">
        <f>IFERROR(RANK('Stock Guide'!L557,'Stock Guide'!L:L,0)+COUNTIF('Stock Guide'!$L$6:'Stock Guide'!L557,'Stock Guide'!L557)-1,"")</f>
        <v/>
      </c>
      <c r="AO556" s="8" t="str">
        <f>IFERROR(RANK('Stock Guide'!N557,'Stock Guide'!N:N,0)+COUNTIF('Stock Guide'!$N$6:'Stock Guide'!N557,'Stock Guide'!N557)-1,"")</f>
        <v/>
      </c>
      <c r="AP556" s="8" t="str">
        <f>IFERROR(RANK('Stock Guide'!P557,'Stock Guide'!P:P,0)+COUNTIF('Stock Guide'!$P$6:'Stock Guide'!P557,'Stock Guide'!P557)-1,"")</f>
        <v/>
      </c>
      <c r="AQ556" s="8" t="str">
        <f>IFERROR(RANK('Stock Guide'!W557,'Stock Guide'!W:W,1)+COUNTIF('Stock Guide'!$W$6:'Stock Guide'!W557,'Stock Guide'!W557)-1,"")</f>
        <v/>
      </c>
    </row>
    <row r="557" spans="32:43" ht="17.25" customHeight="1" x14ac:dyDescent="0.25">
      <c r="AF557" s="6"/>
      <c r="AG557" s="6"/>
      <c r="AH557" s="7"/>
      <c r="AI557" s="8" t="str">
        <f>IFERROR(RANK('Stock Guide'!U558,'Stock Guide'!U:U,0)+COUNTIF('Stock Guide'!$U$6:'Stock Guide'!U558,'Stock Guide'!U558)-1,"")</f>
        <v/>
      </c>
      <c r="AJ557" s="8" t="str">
        <f>IFERROR(RANK('Stock Guide'!V558,'Stock Guide'!V:V,0)+COUNTIF('Stock Guide'!$V$6:'Stock Guide'!V558,'Stock Guide'!V558)-1,"")</f>
        <v/>
      </c>
      <c r="AK557" s="8" t="str">
        <f>IFERROR(RANK('Stock Guide'!W558,'Stock Guide'!W:W,0)+COUNTIF('Stock Guide'!$W$6:'Stock Guide'!W558,'Stock Guide'!W558)-1,"")</f>
        <v/>
      </c>
      <c r="AL557" s="8">
        <f>IFERROR(RANK('Stock Guide'!J558,'Stock Guide'!J:J,0)+COUNTIF('Stock Guide'!$J$6:'Stock Guide'!J558,'Stock Guide'!J558)-1,"")</f>
        <v>72</v>
      </c>
      <c r="AM557" s="8">
        <f>IFERROR(RANK('Stock Guide'!K558,'Stock Guide'!K:K,0)+COUNTIF('Stock Guide'!$K$6:'Stock Guide'!K558,'Stock Guide'!K558)-1,"")</f>
        <v>68</v>
      </c>
      <c r="AN557" s="8" t="str">
        <f>IFERROR(RANK('Stock Guide'!L558,'Stock Guide'!L:L,0)+COUNTIF('Stock Guide'!$L$6:'Stock Guide'!L558,'Stock Guide'!L558)-1,"")</f>
        <v/>
      </c>
      <c r="AO557" s="8" t="str">
        <f>IFERROR(RANK('Stock Guide'!N558,'Stock Guide'!N:N,0)+COUNTIF('Stock Guide'!$N$6:'Stock Guide'!N558,'Stock Guide'!N558)-1,"")</f>
        <v/>
      </c>
      <c r="AP557" s="8" t="str">
        <f>IFERROR(RANK('Stock Guide'!P558,'Stock Guide'!P:P,0)+COUNTIF('Stock Guide'!$P$6:'Stock Guide'!P558,'Stock Guide'!P558)-1,"")</f>
        <v/>
      </c>
      <c r="AQ557" s="8" t="str">
        <f>IFERROR(RANK('Stock Guide'!W558,'Stock Guide'!W:W,1)+COUNTIF('Stock Guide'!$W$6:'Stock Guide'!W558,'Stock Guide'!W558)-1,"")</f>
        <v/>
      </c>
    </row>
    <row r="558" spans="32:43" ht="17.25" customHeight="1" x14ac:dyDescent="0.25">
      <c r="AF558" s="6"/>
      <c r="AG558" s="6"/>
      <c r="AH558" s="7"/>
      <c r="AI558" s="8" t="str">
        <f>IFERROR(RANK('Stock Guide'!U559,'Stock Guide'!U:U,0)+COUNTIF('Stock Guide'!$U$6:'Stock Guide'!U559,'Stock Guide'!U559)-1,"")</f>
        <v/>
      </c>
      <c r="AJ558" s="8" t="str">
        <f>IFERROR(RANK('Stock Guide'!V559,'Stock Guide'!V:V,0)+COUNTIF('Stock Guide'!$V$6:'Stock Guide'!V559,'Stock Guide'!V559)-1,"")</f>
        <v/>
      </c>
      <c r="AK558" s="8" t="str">
        <f>IFERROR(RANK('Stock Guide'!W559,'Stock Guide'!W:W,0)+COUNTIF('Stock Guide'!$W$6:'Stock Guide'!W559,'Stock Guide'!W559)-1,"")</f>
        <v/>
      </c>
      <c r="AL558" s="8">
        <f>IFERROR(RANK('Stock Guide'!J559,'Stock Guide'!J:J,0)+COUNTIF('Stock Guide'!$J$6:'Stock Guide'!J559,'Stock Guide'!J559)-1,"")</f>
        <v>72</v>
      </c>
      <c r="AM558" s="8">
        <f>IFERROR(RANK('Stock Guide'!K559,'Stock Guide'!K:K,0)+COUNTIF('Stock Guide'!$K$6:'Stock Guide'!K559,'Stock Guide'!K559)-1,"")</f>
        <v>68</v>
      </c>
      <c r="AN558" s="8" t="str">
        <f>IFERROR(RANK('Stock Guide'!L559,'Stock Guide'!L:L,0)+COUNTIF('Stock Guide'!$L$6:'Stock Guide'!L559,'Stock Guide'!L559)-1,"")</f>
        <v/>
      </c>
      <c r="AO558" s="8" t="str">
        <f>IFERROR(RANK('Stock Guide'!N559,'Stock Guide'!N:N,0)+COUNTIF('Stock Guide'!$N$6:'Stock Guide'!N559,'Stock Guide'!N559)-1,"")</f>
        <v/>
      </c>
      <c r="AP558" s="8" t="str">
        <f>IFERROR(RANK('Stock Guide'!P559,'Stock Guide'!P:P,0)+COUNTIF('Stock Guide'!$P$6:'Stock Guide'!P559,'Stock Guide'!P559)-1,"")</f>
        <v/>
      </c>
      <c r="AQ558" s="8" t="str">
        <f>IFERROR(RANK('Stock Guide'!W559,'Stock Guide'!W:W,1)+COUNTIF('Stock Guide'!$W$6:'Stock Guide'!W559,'Stock Guide'!W559)-1,"")</f>
        <v/>
      </c>
    </row>
    <row r="559" spans="32:43" ht="17.25" customHeight="1" x14ac:dyDescent="0.25">
      <c r="AF559" s="6"/>
      <c r="AG559" s="6"/>
      <c r="AH559" s="7"/>
      <c r="AI559" s="8" t="str">
        <f>IFERROR(RANK('Stock Guide'!U560,'Stock Guide'!U:U,0)+COUNTIF('Stock Guide'!$U$6:'Stock Guide'!U560,'Stock Guide'!U560)-1,"")</f>
        <v/>
      </c>
      <c r="AJ559" s="8" t="str">
        <f>IFERROR(RANK('Stock Guide'!V560,'Stock Guide'!V:V,0)+COUNTIF('Stock Guide'!$V$6:'Stock Guide'!V560,'Stock Guide'!V560)-1,"")</f>
        <v/>
      </c>
      <c r="AK559" s="8" t="str">
        <f>IFERROR(RANK('Stock Guide'!W560,'Stock Guide'!W:W,0)+COUNTIF('Stock Guide'!$W$6:'Stock Guide'!W560,'Stock Guide'!W560)-1,"")</f>
        <v/>
      </c>
      <c r="AL559" s="8">
        <f>IFERROR(RANK('Stock Guide'!J560,'Stock Guide'!J:J,0)+COUNTIF('Stock Guide'!$J$6:'Stock Guide'!J560,'Stock Guide'!J560)-1,"")</f>
        <v>72</v>
      </c>
      <c r="AM559" s="8">
        <f>IFERROR(RANK('Stock Guide'!K560,'Stock Guide'!K:K,0)+COUNTIF('Stock Guide'!$K$6:'Stock Guide'!K560,'Stock Guide'!K560)-1,"")</f>
        <v>68</v>
      </c>
      <c r="AN559" s="8" t="str">
        <f>IFERROR(RANK('Stock Guide'!L560,'Stock Guide'!L:L,0)+COUNTIF('Stock Guide'!$L$6:'Stock Guide'!L560,'Stock Guide'!L560)-1,"")</f>
        <v/>
      </c>
      <c r="AO559" s="8" t="str">
        <f>IFERROR(RANK('Stock Guide'!N560,'Stock Guide'!N:N,0)+COUNTIF('Stock Guide'!$N$6:'Stock Guide'!N560,'Stock Guide'!N560)-1,"")</f>
        <v/>
      </c>
      <c r="AP559" s="8" t="str">
        <f>IFERROR(RANK('Stock Guide'!P560,'Stock Guide'!P:P,0)+COUNTIF('Stock Guide'!$P$6:'Stock Guide'!P560,'Stock Guide'!P560)-1,"")</f>
        <v/>
      </c>
      <c r="AQ559" s="8" t="str">
        <f>IFERROR(RANK('Stock Guide'!W560,'Stock Guide'!W:W,1)+COUNTIF('Stock Guide'!$W$6:'Stock Guide'!W560,'Stock Guide'!W560)-1,"")</f>
        <v/>
      </c>
    </row>
    <row r="560" spans="32:43" ht="17.25" customHeight="1" x14ac:dyDescent="0.25">
      <c r="AF560" s="6"/>
      <c r="AG560" s="6"/>
      <c r="AH560" s="7"/>
      <c r="AI560" s="8" t="str">
        <f>IFERROR(RANK('Stock Guide'!U561,'Stock Guide'!U:U,0)+COUNTIF('Stock Guide'!$U$6:'Stock Guide'!U561,'Stock Guide'!U561)-1,"")</f>
        <v/>
      </c>
      <c r="AJ560" s="8" t="str">
        <f>IFERROR(RANK('Stock Guide'!V561,'Stock Guide'!V:V,0)+COUNTIF('Stock Guide'!$V$6:'Stock Guide'!V561,'Stock Guide'!V561)-1,"")</f>
        <v/>
      </c>
      <c r="AK560" s="8" t="str">
        <f>IFERROR(RANK('Stock Guide'!W561,'Stock Guide'!W:W,0)+COUNTIF('Stock Guide'!$W$6:'Stock Guide'!W561,'Stock Guide'!W561)-1,"")</f>
        <v/>
      </c>
      <c r="AL560" s="8">
        <f>IFERROR(RANK('Stock Guide'!J561,'Stock Guide'!J:J,0)+COUNTIF('Stock Guide'!$J$6:'Stock Guide'!J561,'Stock Guide'!J561)-1,"")</f>
        <v>72</v>
      </c>
      <c r="AM560" s="8">
        <f>IFERROR(RANK('Stock Guide'!K561,'Stock Guide'!K:K,0)+COUNTIF('Stock Guide'!$K$6:'Stock Guide'!K561,'Stock Guide'!K561)-1,"")</f>
        <v>68</v>
      </c>
      <c r="AN560" s="8" t="str">
        <f>IFERROR(RANK('Stock Guide'!L561,'Stock Guide'!L:L,0)+COUNTIF('Stock Guide'!$L$6:'Stock Guide'!L561,'Stock Guide'!L561)-1,"")</f>
        <v/>
      </c>
      <c r="AO560" s="8" t="str">
        <f>IFERROR(RANK('Stock Guide'!N561,'Stock Guide'!N:N,0)+COUNTIF('Stock Guide'!$N$6:'Stock Guide'!N561,'Stock Guide'!N561)-1,"")</f>
        <v/>
      </c>
      <c r="AP560" s="8" t="str">
        <f>IFERROR(RANK('Stock Guide'!P561,'Stock Guide'!P:P,0)+COUNTIF('Stock Guide'!$P$6:'Stock Guide'!P561,'Stock Guide'!P561)-1,"")</f>
        <v/>
      </c>
      <c r="AQ560" s="8" t="str">
        <f>IFERROR(RANK('Stock Guide'!W561,'Stock Guide'!W:W,1)+COUNTIF('Stock Guide'!$W$6:'Stock Guide'!W561,'Stock Guide'!W561)-1,"")</f>
        <v/>
      </c>
    </row>
    <row r="561" spans="32:43" ht="17.25" customHeight="1" x14ac:dyDescent="0.25">
      <c r="AF561" s="6"/>
      <c r="AG561" s="6"/>
      <c r="AH561" s="7"/>
      <c r="AI561" s="8" t="str">
        <f>IFERROR(RANK('Stock Guide'!U562,'Stock Guide'!U:U,0)+COUNTIF('Stock Guide'!$U$6:'Stock Guide'!U562,'Stock Guide'!U562)-1,"")</f>
        <v/>
      </c>
      <c r="AJ561" s="8" t="str">
        <f>IFERROR(RANK('Stock Guide'!V562,'Stock Guide'!V:V,0)+COUNTIF('Stock Guide'!$V$6:'Stock Guide'!V562,'Stock Guide'!V562)-1,"")</f>
        <v/>
      </c>
      <c r="AK561" s="8" t="str">
        <f>IFERROR(RANK('Stock Guide'!W562,'Stock Guide'!W:W,0)+COUNTIF('Stock Guide'!$W$6:'Stock Guide'!W562,'Stock Guide'!W562)-1,"")</f>
        <v/>
      </c>
      <c r="AL561" s="8">
        <f>IFERROR(RANK('Stock Guide'!J562,'Stock Guide'!J:J,0)+COUNTIF('Stock Guide'!$J$6:'Stock Guide'!J562,'Stock Guide'!J562)-1,"")</f>
        <v>72</v>
      </c>
      <c r="AM561" s="8">
        <f>IFERROR(RANK('Stock Guide'!K562,'Stock Guide'!K:K,0)+COUNTIF('Stock Guide'!$K$6:'Stock Guide'!K562,'Stock Guide'!K562)-1,"")</f>
        <v>68</v>
      </c>
      <c r="AN561" s="8" t="str">
        <f>IFERROR(RANK('Stock Guide'!L562,'Stock Guide'!L:L,0)+COUNTIF('Stock Guide'!$L$6:'Stock Guide'!L562,'Stock Guide'!L562)-1,"")</f>
        <v/>
      </c>
      <c r="AO561" s="8" t="str">
        <f>IFERROR(RANK('Stock Guide'!N562,'Stock Guide'!N:N,0)+COUNTIF('Stock Guide'!$N$6:'Stock Guide'!N562,'Stock Guide'!N562)-1,"")</f>
        <v/>
      </c>
      <c r="AP561" s="8" t="str">
        <f>IFERROR(RANK('Stock Guide'!P562,'Stock Guide'!P:P,0)+COUNTIF('Stock Guide'!$P$6:'Stock Guide'!P562,'Stock Guide'!P562)-1,"")</f>
        <v/>
      </c>
      <c r="AQ561" s="8" t="str">
        <f>IFERROR(RANK('Stock Guide'!W562,'Stock Guide'!W:W,1)+COUNTIF('Stock Guide'!$W$6:'Stock Guide'!W562,'Stock Guide'!W562)-1,"")</f>
        <v/>
      </c>
    </row>
    <row r="562" spans="32:43" ht="17.25" customHeight="1" x14ac:dyDescent="0.25">
      <c r="AF562" s="6"/>
      <c r="AG562" s="6"/>
      <c r="AH562" s="7"/>
      <c r="AI562" s="8" t="str">
        <f>IFERROR(RANK('Stock Guide'!U563,'Stock Guide'!U:U,0)+COUNTIF('Stock Guide'!$U$6:'Stock Guide'!U563,'Stock Guide'!U563)-1,"")</f>
        <v/>
      </c>
      <c r="AJ562" s="8" t="str">
        <f>IFERROR(RANK('Stock Guide'!V563,'Stock Guide'!V:V,0)+COUNTIF('Stock Guide'!$V$6:'Stock Guide'!V563,'Stock Guide'!V563)-1,"")</f>
        <v/>
      </c>
      <c r="AK562" s="8" t="str">
        <f>IFERROR(RANK('Stock Guide'!W563,'Stock Guide'!W:W,0)+COUNTIF('Stock Guide'!$W$6:'Stock Guide'!W563,'Stock Guide'!W563)-1,"")</f>
        <v/>
      </c>
      <c r="AL562" s="8">
        <f>IFERROR(RANK('Stock Guide'!J563,'Stock Guide'!J:J,0)+COUNTIF('Stock Guide'!$J$6:'Stock Guide'!J563,'Stock Guide'!J563)-1,"")</f>
        <v>72</v>
      </c>
      <c r="AM562" s="8">
        <f>IFERROR(RANK('Stock Guide'!K563,'Stock Guide'!K:K,0)+COUNTIF('Stock Guide'!$K$6:'Stock Guide'!K563,'Stock Guide'!K563)-1,"")</f>
        <v>68</v>
      </c>
      <c r="AN562" s="8" t="str">
        <f>IFERROR(RANK('Stock Guide'!L563,'Stock Guide'!L:L,0)+COUNTIF('Stock Guide'!$L$6:'Stock Guide'!L563,'Stock Guide'!L563)-1,"")</f>
        <v/>
      </c>
      <c r="AO562" s="8" t="str">
        <f>IFERROR(RANK('Stock Guide'!N563,'Stock Guide'!N:N,0)+COUNTIF('Stock Guide'!$N$6:'Stock Guide'!N563,'Stock Guide'!N563)-1,"")</f>
        <v/>
      </c>
      <c r="AP562" s="8" t="str">
        <f>IFERROR(RANK('Stock Guide'!P563,'Stock Guide'!P:P,0)+COUNTIF('Stock Guide'!$P$6:'Stock Guide'!P563,'Stock Guide'!P563)-1,"")</f>
        <v/>
      </c>
      <c r="AQ562" s="8" t="str">
        <f>IFERROR(RANK('Stock Guide'!W563,'Stock Guide'!W:W,1)+COUNTIF('Stock Guide'!$W$6:'Stock Guide'!W563,'Stock Guide'!W563)-1,"")</f>
        <v/>
      </c>
    </row>
    <row r="563" spans="32:43" ht="17.25" customHeight="1" x14ac:dyDescent="0.25">
      <c r="AF563" s="6"/>
      <c r="AG563" s="6"/>
      <c r="AH563" s="7"/>
      <c r="AI563" s="8" t="str">
        <f>IFERROR(RANK('Stock Guide'!U564,'Stock Guide'!U:U,0)+COUNTIF('Stock Guide'!$U$6:'Stock Guide'!U564,'Stock Guide'!U564)-1,"")</f>
        <v/>
      </c>
      <c r="AJ563" s="8" t="str">
        <f>IFERROR(RANK('Stock Guide'!V564,'Stock Guide'!V:V,0)+COUNTIF('Stock Guide'!$V$6:'Stock Guide'!V564,'Stock Guide'!V564)-1,"")</f>
        <v/>
      </c>
      <c r="AK563" s="8" t="str">
        <f>IFERROR(RANK('Stock Guide'!W564,'Stock Guide'!W:W,0)+COUNTIF('Stock Guide'!$W$6:'Stock Guide'!W564,'Stock Guide'!W564)-1,"")</f>
        <v/>
      </c>
      <c r="AL563" s="8">
        <f>IFERROR(RANK('Stock Guide'!J564,'Stock Guide'!J:J,0)+COUNTIF('Stock Guide'!$J$6:'Stock Guide'!J564,'Stock Guide'!J564)-1,"")</f>
        <v>72</v>
      </c>
      <c r="AM563" s="8">
        <f>IFERROR(RANK('Stock Guide'!K564,'Stock Guide'!K:K,0)+COUNTIF('Stock Guide'!$K$6:'Stock Guide'!K564,'Stock Guide'!K564)-1,"")</f>
        <v>68</v>
      </c>
      <c r="AN563" s="8" t="str">
        <f>IFERROR(RANK('Stock Guide'!L564,'Stock Guide'!L:L,0)+COUNTIF('Stock Guide'!$L$6:'Stock Guide'!L564,'Stock Guide'!L564)-1,"")</f>
        <v/>
      </c>
      <c r="AO563" s="8" t="str">
        <f>IFERROR(RANK('Stock Guide'!N564,'Stock Guide'!N:N,0)+COUNTIF('Stock Guide'!$N$6:'Stock Guide'!N564,'Stock Guide'!N564)-1,"")</f>
        <v/>
      </c>
      <c r="AP563" s="8" t="str">
        <f>IFERROR(RANK('Stock Guide'!P564,'Stock Guide'!P:P,0)+COUNTIF('Stock Guide'!$P$6:'Stock Guide'!P564,'Stock Guide'!P564)-1,"")</f>
        <v/>
      </c>
      <c r="AQ563" s="8" t="str">
        <f>IFERROR(RANK('Stock Guide'!W564,'Stock Guide'!W:W,1)+COUNTIF('Stock Guide'!$W$6:'Stock Guide'!W564,'Stock Guide'!W564)-1,"")</f>
        <v/>
      </c>
    </row>
    <row r="564" spans="32:43" ht="17.25" customHeight="1" x14ac:dyDescent="0.25">
      <c r="AF564" s="6"/>
      <c r="AG564" s="6"/>
      <c r="AH564" s="7"/>
      <c r="AI564" s="8" t="str">
        <f>IFERROR(RANK('Stock Guide'!U565,'Stock Guide'!U:U,0)+COUNTIF('Stock Guide'!$U$6:'Stock Guide'!U565,'Stock Guide'!U565)-1,"")</f>
        <v/>
      </c>
      <c r="AJ564" s="8" t="str">
        <f>IFERROR(RANK('Stock Guide'!V565,'Stock Guide'!V:V,0)+COUNTIF('Stock Guide'!$V$6:'Stock Guide'!V565,'Stock Guide'!V565)-1,"")</f>
        <v/>
      </c>
      <c r="AK564" s="8" t="str">
        <f>IFERROR(RANK('Stock Guide'!W565,'Stock Guide'!W:W,0)+COUNTIF('Stock Guide'!$W$6:'Stock Guide'!W565,'Stock Guide'!W565)-1,"")</f>
        <v/>
      </c>
      <c r="AL564" s="8">
        <f>IFERROR(RANK('Stock Guide'!J565,'Stock Guide'!J:J,0)+COUNTIF('Stock Guide'!$J$6:'Stock Guide'!J565,'Stock Guide'!J565)-1,"")</f>
        <v>72</v>
      </c>
      <c r="AM564" s="8">
        <f>IFERROR(RANK('Stock Guide'!K565,'Stock Guide'!K:K,0)+COUNTIF('Stock Guide'!$K$6:'Stock Guide'!K565,'Stock Guide'!K565)-1,"")</f>
        <v>68</v>
      </c>
      <c r="AN564" s="8" t="str">
        <f>IFERROR(RANK('Stock Guide'!L565,'Stock Guide'!L:L,0)+COUNTIF('Stock Guide'!$L$6:'Stock Guide'!L565,'Stock Guide'!L565)-1,"")</f>
        <v/>
      </c>
      <c r="AO564" s="8" t="str">
        <f>IFERROR(RANK('Stock Guide'!N565,'Stock Guide'!N:N,0)+COUNTIF('Stock Guide'!$N$6:'Stock Guide'!N565,'Stock Guide'!N565)-1,"")</f>
        <v/>
      </c>
      <c r="AP564" s="8" t="str">
        <f>IFERROR(RANK('Stock Guide'!P565,'Stock Guide'!P:P,0)+COUNTIF('Stock Guide'!$P$6:'Stock Guide'!P565,'Stock Guide'!P565)-1,"")</f>
        <v/>
      </c>
      <c r="AQ564" s="8" t="str">
        <f>IFERROR(RANK('Stock Guide'!W565,'Stock Guide'!W:W,1)+COUNTIF('Stock Guide'!$W$6:'Stock Guide'!W565,'Stock Guide'!W565)-1,"")</f>
        <v/>
      </c>
    </row>
    <row r="565" spans="32:43" ht="17.25" customHeight="1" x14ac:dyDescent="0.25">
      <c r="AF565" s="6"/>
      <c r="AG565" s="6"/>
      <c r="AH565" s="7"/>
      <c r="AI565" s="8" t="str">
        <f>IFERROR(RANK('Stock Guide'!U566,'Stock Guide'!U:U,0)+COUNTIF('Stock Guide'!$U$6:'Stock Guide'!U566,'Stock Guide'!U566)-1,"")</f>
        <v/>
      </c>
      <c r="AJ565" s="8" t="str">
        <f>IFERROR(RANK('Stock Guide'!V566,'Stock Guide'!V:V,0)+COUNTIF('Stock Guide'!$V$6:'Stock Guide'!V566,'Stock Guide'!V566)-1,"")</f>
        <v/>
      </c>
      <c r="AK565" s="8" t="str">
        <f>IFERROR(RANK('Stock Guide'!W566,'Stock Guide'!W:W,0)+COUNTIF('Stock Guide'!$W$6:'Stock Guide'!W566,'Stock Guide'!W566)-1,"")</f>
        <v/>
      </c>
      <c r="AL565" s="8">
        <f>IFERROR(RANK('Stock Guide'!J566,'Stock Guide'!J:J,0)+COUNTIF('Stock Guide'!$J$6:'Stock Guide'!J566,'Stock Guide'!J566)-1,"")</f>
        <v>72</v>
      </c>
      <c r="AM565" s="8">
        <f>IFERROR(RANK('Stock Guide'!K566,'Stock Guide'!K:K,0)+COUNTIF('Stock Guide'!$K$6:'Stock Guide'!K566,'Stock Guide'!K566)-1,"")</f>
        <v>68</v>
      </c>
      <c r="AN565" s="8" t="str">
        <f>IFERROR(RANK('Stock Guide'!L566,'Stock Guide'!L:L,0)+COUNTIF('Stock Guide'!$L$6:'Stock Guide'!L566,'Stock Guide'!L566)-1,"")</f>
        <v/>
      </c>
      <c r="AO565" s="8" t="str">
        <f>IFERROR(RANK('Stock Guide'!N566,'Stock Guide'!N:N,0)+COUNTIF('Stock Guide'!$N$6:'Stock Guide'!N566,'Stock Guide'!N566)-1,"")</f>
        <v/>
      </c>
      <c r="AP565" s="8" t="str">
        <f>IFERROR(RANK('Stock Guide'!P566,'Stock Guide'!P:P,0)+COUNTIF('Stock Guide'!$P$6:'Stock Guide'!P566,'Stock Guide'!P566)-1,"")</f>
        <v/>
      </c>
      <c r="AQ565" s="8" t="str">
        <f>IFERROR(RANK('Stock Guide'!W566,'Stock Guide'!W:W,1)+COUNTIF('Stock Guide'!$W$6:'Stock Guide'!W566,'Stock Guide'!W566)-1,"")</f>
        <v/>
      </c>
    </row>
    <row r="566" spans="32:43" ht="17.25" customHeight="1" x14ac:dyDescent="0.25">
      <c r="AF566" s="6"/>
      <c r="AG566" s="6"/>
      <c r="AH566" s="7"/>
      <c r="AI566" s="8" t="str">
        <f>IFERROR(RANK('Stock Guide'!U567,'Stock Guide'!U:U,0)+COUNTIF('Stock Guide'!$U$6:'Stock Guide'!U567,'Stock Guide'!U567)-1,"")</f>
        <v/>
      </c>
      <c r="AJ566" s="8" t="str">
        <f>IFERROR(RANK('Stock Guide'!V567,'Stock Guide'!V:V,0)+COUNTIF('Stock Guide'!$V$6:'Stock Guide'!V567,'Stock Guide'!V567)-1,"")</f>
        <v/>
      </c>
      <c r="AK566" s="8" t="str">
        <f>IFERROR(RANK('Stock Guide'!W567,'Stock Guide'!W:W,0)+COUNTIF('Stock Guide'!$W$6:'Stock Guide'!W567,'Stock Guide'!W567)-1,"")</f>
        <v/>
      </c>
      <c r="AL566" s="8">
        <f>IFERROR(RANK('Stock Guide'!J567,'Stock Guide'!J:J,0)+COUNTIF('Stock Guide'!$J$6:'Stock Guide'!J567,'Stock Guide'!J567)-1,"")</f>
        <v>72</v>
      </c>
      <c r="AM566" s="8">
        <f>IFERROR(RANK('Stock Guide'!K567,'Stock Guide'!K:K,0)+COUNTIF('Stock Guide'!$K$6:'Stock Guide'!K567,'Stock Guide'!K567)-1,"")</f>
        <v>68</v>
      </c>
      <c r="AN566" s="8" t="str">
        <f>IFERROR(RANK('Stock Guide'!L567,'Stock Guide'!L:L,0)+COUNTIF('Stock Guide'!$L$6:'Stock Guide'!L567,'Stock Guide'!L567)-1,"")</f>
        <v/>
      </c>
      <c r="AO566" s="8" t="str">
        <f>IFERROR(RANK('Stock Guide'!N567,'Stock Guide'!N:N,0)+COUNTIF('Stock Guide'!$N$6:'Stock Guide'!N567,'Stock Guide'!N567)-1,"")</f>
        <v/>
      </c>
      <c r="AP566" s="8" t="str">
        <f>IFERROR(RANK('Stock Guide'!P567,'Stock Guide'!P:P,0)+COUNTIF('Stock Guide'!$P$6:'Stock Guide'!P567,'Stock Guide'!P567)-1,"")</f>
        <v/>
      </c>
      <c r="AQ566" s="8" t="str">
        <f>IFERROR(RANK('Stock Guide'!W567,'Stock Guide'!W:W,1)+COUNTIF('Stock Guide'!$W$6:'Stock Guide'!W567,'Stock Guide'!W567)-1,"")</f>
        <v/>
      </c>
    </row>
    <row r="567" spans="32:43" ht="17.25" customHeight="1" x14ac:dyDescent="0.25">
      <c r="AF567" s="6"/>
      <c r="AG567" s="6"/>
      <c r="AH567" s="7"/>
      <c r="AI567" s="8" t="str">
        <f>IFERROR(RANK('Stock Guide'!U568,'Stock Guide'!U:U,0)+COUNTIF('Stock Guide'!$U$6:'Stock Guide'!U568,'Stock Guide'!U568)-1,"")</f>
        <v/>
      </c>
      <c r="AJ567" s="8" t="str">
        <f>IFERROR(RANK('Stock Guide'!V568,'Stock Guide'!V:V,0)+COUNTIF('Stock Guide'!$V$6:'Stock Guide'!V568,'Stock Guide'!V568)-1,"")</f>
        <v/>
      </c>
      <c r="AK567" s="8" t="str">
        <f>IFERROR(RANK('Stock Guide'!W568,'Stock Guide'!W:W,0)+COUNTIF('Stock Guide'!$W$6:'Stock Guide'!W568,'Stock Guide'!W568)-1,"")</f>
        <v/>
      </c>
      <c r="AL567" s="8">
        <f>IFERROR(RANK('Stock Guide'!J568,'Stock Guide'!J:J,0)+COUNTIF('Stock Guide'!$J$6:'Stock Guide'!J568,'Stock Guide'!J568)-1,"")</f>
        <v>72</v>
      </c>
      <c r="AM567" s="8">
        <f>IFERROR(RANK('Stock Guide'!K568,'Stock Guide'!K:K,0)+COUNTIF('Stock Guide'!$K$6:'Stock Guide'!K568,'Stock Guide'!K568)-1,"")</f>
        <v>68</v>
      </c>
      <c r="AN567" s="8" t="str">
        <f>IFERROR(RANK('Stock Guide'!L568,'Stock Guide'!L:L,0)+COUNTIF('Stock Guide'!$L$6:'Stock Guide'!L568,'Stock Guide'!L568)-1,"")</f>
        <v/>
      </c>
      <c r="AO567" s="8" t="str">
        <f>IFERROR(RANK('Stock Guide'!N568,'Stock Guide'!N:N,0)+COUNTIF('Stock Guide'!$N$6:'Stock Guide'!N568,'Stock Guide'!N568)-1,"")</f>
        <v/>
      </c>
      <c r="AP567" s="8" t="str">
        <f>IFERROR(RANK('Stock Guide'!P568,'Stock Guide'!P:P,0)+COUNTIF('Stock Guide'!$P$6:'Stock Guide'!P568,'Stock Guide'!P568)-1,"")</f>
        <v/>
      </c>
      <c r="AQ567" s="8" t="str">
        <f>IFERROR(RANK('Stock Guide'!W568,'Stock Guide'!W:W,1)+COUNTIF('Stock Guide'!$W$6:'Stock Guide'!W568,'Stock Guide'!W568)-1,"")</f>
        <v/>
      </c>
    </row>
    <row r="568" spans="32:43" ht="17.25" customHeight="1" x14ac:dyDescent="0.25">
      <c r="AF568" s="6"/>
      <c r="AG568" s="6"/>
      <c r="AH568" s="7"/>
      <c r="AI568" s="8" t="str">
        <f>IFERROR(RANK('Stock Guide'!U569,'Stock Guide'!U:U,0)+COUNTIF('Stock Guide'!$U$6:'Stock Guide'!U569,'Stock Guide'!U569)-1,"")</f>
        <v/>
      </c>
      <c r="AJ568" s="8" t="str">
        <f>IFERROR(RANK('Stock Guide'!V569,'Stock Guide'!V:V,0)+COUNTIF('Stock Guide'!$V$6:'Stock Guide'!V569,'Stock Guide'!V569)-1,"")</f>
        <v/>
      </c>
      <c r="AK568" s="8" t="str">
        <f>IFERROR(RANK('Stock Guide'!W569,'Stock Guide'!W:W,0)+COUNTIF('Stock Guide'!$W$6:'Stock Guide'!W569,'Stock Guide'!W569)-1,"")</f>
        <v/>
      </c>
      <c r="AL568" s="8">
        <f>IFERROR(RANK('Stock Guide'!J569,'Stock Guide'!J:J,0)+COUNTIF('Stock Guide'!$J$6:'Stock Guide'!J569,'Stock Guide'!J569)-1,"")</f>
        <v>72</v>
      </c>
      <c r="AM568" s="8">
        <f>IFERROR(RANK('Stock Guide'!K569,'Stock Guide'!K:K,0)+COUNTIF('Stock Guide'!$K$6:'Stock Guide'!K569,'Stock Guide'!K569)-1,"")</f>
        <v>68</v>
      </c>
      <c r="AN568" s="8" t="str">
        <f>IFERROR(RANK('Stock Guide'!L569,'Stock Guide'!L:L,0)+COUNTIF('Stock Guide'!$L$6:'Stock Guide'!L569,'Stock Guide'!L569)-1,"")</f>
        <v/>
      </c>
      <c r="AO568" s="8" t="str">
        <f>IFERROR(RANK('Stock Guide'!N569,'Stock Guide'!N:N,0)+COUNTIF('Stock Guide'!$N$6:'Stock Guide'!N569,'Stock Guide'!N569)-1,"")</f>
        <v/>
      </c>
      <c r="AP568" s="8" t="str">
        <f>IFERROR(RANK('Stock Guide'!P569,'Stock Guide'!P:P,0)+COUNTIF('Stock Guide'!$P$6:'Stock Guide'!P569,'Stock Guide'!P569)-1,"")</f>
        <v/>
      </c>
      <c r="AQ568" s="8" t="str">
        <f>IFERROR(RANK('Stock Guide'!W569,'Stock Guide'!W:W,1)+COUNTIF('Stock Guide'!$W$6:'Stock Guide'!W569,'Stock Guide'!W569)-1,"")</f>
        <v/>
      </c>
    </row>
    <row r="569" spans="32:43" ht="17.25" customHeight="1" x14ac:dyDescent="0.25">
      <c r="AF569" s="6"/>
      <c r="AG569" s="6"/>
      <c r="AH569" s="7"/>
      <c r="AI569" s="8" t="str">
        <f>IFERROR(RANK('Stock Guide'!U570,'Stock Guide'!U:U,0)+COUNTIF('Stock Guide'!$U$6:'Stock Guide'!U570,'Stock Guide'!U570)-1,"")</f>
        <v/>
      </c>
      <c r="AJ569" s="8" t="str">
        <f>IFERROR(RANK('Stock Guide'!V570,'Stock Guide'!V:V,0)+COUNTIF('Stock Guide'!$V$6:'Stock Guide'!V570,'Stock Guide'!V570)-1,"")</f>
        <v/>
      </c>
      <c r="AK569" s="8" t="str">
        <f>IFERROR(RANK('Stock Guide'!W570,'Stock Guide'!W:W,0)+COUNTIF('Stock Guide'!$W$6:'Stock Guide'!W570,'Stock Guide'!W570)-1,"")</f>
        <v/>
      </c>
      <c r="AL569" s="8">
        <f>IFERROR(RANK('Stock Guide'!J570,'Stock Guide'!J:J,0)+COUNTIF('Stock Guide'!$J$6:'Stock Guide'!J570,'Stock Guide'!J570)-1,"")</f>
        <v>72</v>
      </c>
      <c r="AM569" s="8">
        <f>IFERROR(RANK('Stock Guide'!K570,'Stock Guide'!K:K,0)+COUNTIF('Stock Guide'!$K$6:'Stock Guide'!K570,'Stock Guide'!K570)-1,"")</f>
        <v>68</v>
      </c>
      <c r="AN569" s="8" t="str">
        <f>IFERROR(RANK('Stock Guide'!L570,'Stock Guide'!L:L,0)+COUNTIF('Stock Guide'!$L$6:'Stock Guide'!L570,'Stock Guide'!L570)-1,"")</f>
        <v/>
      </c>
      <c r="AO569" s="8" t="str">
        <f>IFERROR(RANK('Stock Guide'!N570,'Stock Guide'!N:N,0)+COUNTIF('Stock Guide'!$N$6:'Stock Guide'!N570,'Stock Guide'!N570)-1,"")</f>
        <v/>
      </c>
      <c r="AP569" s="8" t="str">
        <f>IFERROR(RANK('Stock Guide'!P570,'Stock Guide'!P:P,0)+COUNTIF('Stock Guide'!$P$6:'Stock Guide'!P570,'Stock Guide'!P570)-1,"")</f>
        <v/>
      </c>
      <c r="AQ569" s="8" t="str">
        <f>IFERROR(RANK('Stock Guide'!W570,'Stock Guide'!W:W,1)+COUNTIF('Stock Guide'!$W$6:'Stock Guide'!W570,'Stock Guide'!W570)-1,"")</f>
        <v/>
      </c>
    </row>
    <row r="570" spans="32:43" ht="17.25" customHeight="1" x14ac:dyDescent="0.25">
      <c r="AF570" s="6"/>
      <c r="AG570" s="6"/>
      <c r="AH570" s="7"/>
      <c r="AI570" s="8" t="str">
        <f>IFERROR(RANK('Stock Guide'!U571,'Stock Guide'!U:U,0)+COUNTIF('Stock Guide'!$U$6:'Stock Guide'!U571,'Stock Guide'!U571)-1,"")</f>
        <v/>
      </c>
      <c r="AJ570" s="8" t="str">
        <f>IFERROR(RANK('Stock Guide'!V571,'Stock Guide'!V:V,0)+COUNTIF('Stock Guide'!$V$6:'Stock Guide'!V571,'Stock Guide'!V571)-1,"")</f>
        <v/>
      </c>
      <c r="AK570" s="8" t="str">
        <f>IFERROR(RANK('Stock Guide'!W571,'Stock Guide'!W:W,0)+COUNTIF('Stock Guide'!$W$6:'Stock Guide'!W571,'Stock Guide'!W571)-1,"")</f>
        <v/>
      </c>
      <c r="AL570" s="8">
        <f>IFERROR(RANK('Stock Guide'!J571,'Stock Guide'!J:J,0)+COUNTIF('Stock Guide'!$J$6:'Stock Guide'!J571,'Stock Guide'!J571)-1,"")</f>
        <v>72</v>
      </c>
      <c r="AM570" s="8">
        <f>IFERROR(RANK('Stock Guide'!K571,'Stock Guide'!K:K,0)+COUNTIF('Stock Guide'!$K$6:'Stock Guide'!K571,'Stock Guide'!K571)-1,"")</f>
        <v>68</v>
      </c>
      <c r="AN570" s="8" t="str">
        <f>IFERROR(RANK('Stock Guide'!L571,'Stock Guide'!L:L,0)+COUNTIF('Stock Guide'!$L$6:'Stock Guide'!L571,'Stock Guide'!L571)-1,"")</f>
        <v/>
      </c>
      <c r="AO570" s="8" t="str">
        <f>IFERROR(RANK('Stock Guide'!N571,'Stock Guide'!N:N,0)+COUNTIF('Stock Guide'!$N$6:'Stock Guide'!N571,'Stock Guide'!N571)-1,"")</f>
        <v/>
      </c>
      <c r="AP570" s="8" t="str">
        <f>IFERROR(RANK('Stock Guide'!P571,'Stock Guide'!P:P,0)+COUNTIF('Stock Guide'!$P$6:'Stock Guide'!P571,'Stock Guide'!P571)-1,"")</f>
        <v/>
      </c>
      <c r="AQ570" s="8" t="str">
        <f>IFERROR(RANK('Stock Guide'!W571,'Stock Guide'!W:W,1)+COUNTIF('Stock Guide'!$W$6:'Stock Guide'!W571,'Stock Guide'!W571)-1,"")</f>
        <v/>
      </c>
    </row>
    <row r="571" spans="32:43" ht="17.25" customHeight="1" x14ac:dyDescent="0.25">
      <c r="AF571" s="6"/>
      <c r="AG571" s="6"/>
      <c r="AH571" s="7"/>
      <c r="AI571" s="8" t="str">
        <f>IFERROR(RANK('Stock Guide'!U572,'Stock Guide'!U:U,0)+COUNTIF('Stock Guide'!$U$6:'Stock Guide'!U572,'Stock Guide'!U572)-1,"")</f>
        <v/>
      </c>
      <c r="AJ571" s="8" t="str">
        <f>IFERROR(RANK('Stock Guide'!V572,'Stock Guide'!V:V,0)+COUNTIF('Stock Guide'!$V$6:'Stock Guide'!V572,'Stock Guide'!V572)-1,"")</f>
        <v/>
      </c>
      <c r="AK571" s="8" t="str">
        <f>IFERROR(RANK('Stock Guide'!W572,'Stock Guide'!W:W,0)+COUNTIF('Stock Guide'!$W$6:'Stock Guide'!W572,'Stock Guide'!W572)-1,"")</f>
        <v/>
      </c>
      <c r="AL571" s="8">
        <f>IFERROR(RANK('Stock Guide'!J572,'Stock Guide'!J:J,0)+COUNTIF('Stock Guide'!$J$6:'Stock Guide'!J572,'Stock Guide'!J572)-1,"")</f>
        <v>72</v>
      </c>
      <c r="AM571" s="8">
        <f>IFERROR(RANK('Stock Guide'!K572,'Stock Guide'!K:K,0)+COUNTIF('Stock Guide'!$K$6:'Stock Guide'!K572,'Stock Guide'!K572)-1,"")</f>
        <v>68</v>
      </c>
      <c r="AN571" s="8" t="str">
        <f>IFERROR(RANK('Stock Guide'!L572,'Stock Guide'!L:L,0)+COUNTIF('Stock Guide'!$L$6:'Stock Guide'!L572,'Stock Guide'!L572)-1,"")</f>
        <v/>
      </c>
      <c r="AO571" s="8" t="str">
        <f>IFERROR(RANK('Stock Guide'!N572,'Stock Guide'!N:N,0)+COUNTIF('Stock Guide'!$N$6:'Stock Guide'!N572,'Stock Guide'!N572)-1,"")</f>
        <v/>
      </c>
      <c r="AP571" s="8" t="str">
        <f>IFERROR(RANK('Stock Guide'!P572,'Stock Guide'!P:P,0)+COUNTIF('Stock Guide'!$P$6:'Stock Guide'!P572,'Stock Guide'!P572)-1,"")</f>
        <v/>
      </c>
      <c r="AQ571" s="8" t="str">
        <f>IFERROR(RANK('Stock Guide'!W572,'Stock Guide'!W:W,1)+COUNTIF('Stock Guide'!$W$6:'Stock Guide'!W572,'Stock Guide'!W572)-1,"")</f>
        <v/>
      </c>
    </row>
    <row r="572" spans="32:43" ht="17.25" customHeight="1" x14ac:dyDescent="0.25">
      <c r="AF572" s="6"/>
      <c r="AG572" s="6"/>
      <c r="AH572" s="7"/>
      <c r="AI572" s="8" t="str">
        <f>IFERROR(RANK('Stock Guide'!U573,'Stock Guide'!U:U,0)+COUNTIF('Stock Guide'!$U$6:'Stock Guide'!U573,'Stock Guide'!U573)-1,"")</f>
        <v/>
      </c>
      <c r="AJ572" s="8" t="str">
        <f>IFERROR(RANK('Stock Guide'!V573,'Stock Guide'!V:V,0)+COUNTIF('Stock Guide'!$V$6:'Stock Guide'!V573,'Stock Guide'!V573)-1,"")</f>
        <v/>
      </c>
      <c r="AK572" s="8" t="str">
        <f>IFERROR(RANK('Stock Guide'!W573,'Stock Guide'!W:W,0)+COUNTIF('Stock Guide'!$W$6:'Stock Guide'!W573,'Stock Guide'!W573)-1,"")</f>
        <v/>
      </c>
      <c r="AL572" s="8">
        <f>IFERROR(RANK('Stock Guide'!J573,'Stock Guide'!J:J,0)+COUNTIF('Stock Guide'!$J$6:'Stock Guide'!J573,'Stock Guide'!J573)-1,"")</f>
        <v>72</v>
      </c>
      <c r="AM572" s="8">
        <f>IFERROR(RANK('Stock Guide'!K573,'Stock Guide'!K:K,0)+COUNTIF('Stock Guide'!$K$6:'Stock Guide'!K573,'Stock Guide'!K573)-1,"")</f>
        <v>68</v>
      </c>
      <c r="AN572" s="8" t="str">
        <f>IFERROR(RANK('Stock Guide'!L573,'Stock Guide'!L:L,0)+COUNTIF('Stock Guide'!$L$6:'Stock Guide'!L573,'Stock Guide'!L573)-1,"")</f>
        <v/>
      </c>
      <c r="AO572" s="8" t="str">
        <f>IFERROR(RANK('Stock Guide'!N573,'Stock Guide'!N:N,0)+COUNTIF('Stock Guide'!$N$6:'Stock Guide'!N573,'Stock Guide'!N573)-1,"")</f>
        <v/>
      </c>
      <c r="AP572" s="8" t="str">
        <f>IFERROR(RANK('Stock Guide'!P573,'Stock Guide'!P:P,0)+COUNTIF('Stock Guide'!$P$6:'Stock Guide'!P573,'Stock Guide'!P573)-1,"")</f>
        <v/>
      </c>
      <c r="AQ572" s="8" t="str">
        <f>IFERROR(RANK('Stock Guide'!W573,'Stock Guide'!W:W,1)+COUNTIF('Stock Guide'!$W$6:'Stock Guide'!W573,'Stock Guide'!W573)-1,"")</f>
        <v/>
      </c>
    </row>
    <row r="573" spans="32:43" ht="17.25" customHeight="1" x14ac:dyDescent="0.25">
      <c r="AF573" s="6"/>
      <c r="AG573" s="6"/>
      <c r="AH573" s="7"/>
      <c r="AI573" s="8" t="str">
        <f>IFERROR(RANK('Stock Guide'!U574,'Stock Guide'!U:U,0)+COUNTIF('Stock Guide'!$U$6:'Stock Guide'!U574,'Stock Guide'!U574)-1,"")</f>
        <v/>
      </c>
      <c r="AJ573" s="8" t="str">
        <f>IFERROR(RANK('Stock Guide'!V574,'Stock Guide'!V:V,0)+COUNTIF('Stock Guide'!$V$6:'Stock Guide'!V574,'Stock Guide'!V574)-1,"")</f>
        <v/>
      </c>
      <c r="AK573" s="8" t="str">
        <f>IFERROR(RANK('Stock Guide'!W574,'Stock Guide'!W:W,0)+COUNTIF('Stock Guide'!$W$6:'Stock Guide'!W574,'Stock Guide'!W574)-1,"")</f>
        <v/>
      </c>
      <c r="AL573" s="8">
        <f>IFERROR(RANK('Stock Guide'!J574,'Stock Guide'!J:J,0)+COUNTIF('Stock Guide'!$J$6:'Stock Guide'!J574,'Stock Guide'!J574)-1,"")</f>
        <v>72</v>
      </c>
      <c r="AM573" s="8">
        <f>IFERROR(RANK('Stock Guide'!K574,'Stock Guide'!K:K,0)+COUNTIF('Stock Guide'!$K$6:'Stock Guide'!K574,'Stock Guide'!K574)-1,"")</f>
        <v>68</v>
      </c>
      <c r="AN573" s="8" t="str">
        <f>IFERROR(RANK('Stock Guide'!L574,'Stock Guide'!L:L,0)+COUNTIF('Stock Guide'!$L$6:'Stock Guide'!L574,'Stock Guide'!L574)-1,"")</f>
        <v/>
      </c>
      <c r="AO573" s="8" t="str">
        <f>IFERROR(RANK('Stock Guide'!N574,'Stock Guide'!N:N,0)+COUNTIF('Stock Guide'!$N$6:'Stock Guide'!N574,'Stock Guide'!N574)-1,"")</f>
        <v/>
      </c>
      <c r="AP573" s="8" t="str">
        <f>IFERROR(RANK('Stock Guide'!P574,'Stock Guide'!P:P,0)+COUNTIF('Stock Guide'!$P$6:'Stock Guide'!P574,'Stock Guide'!P574)-1,"")</f>
        <v/>
      </c>
      <c r="AQ573" s="8" t="str">
        <f>IFERROR(RANK('Stock Guide'!W574,'Stock Guide'!W:W,1)+COUNTIF('Stock Guide'!$W$6:'Stock Guide'!W574,'Stock Guide'!W574)-1,"")</f>
        <v/>
      </c>
    </row>
    <row r="574" spans="32:43" ht="17.25" customHeight="1" x14ac:dyDescent="0.25">
      <c r="AF574" s="6"/>
      <c r="AG574" s="6"/>
      <c r="AH574" s="7"/>
      <c r="AI574" s="8" t="str">
        <f>IFERROR(RANK('Stock Guide'!U575,'Stock Guide'!U:U,0)+COUNTIF('Stock Guide'!$U$6:'Stock Guide'!U575,'Stock Guide'!U575)-1,"")</f>
        <v/>
      </c>
      <c r="AJ574" s="8" t="str">
        <f>IFERROR(RANK('Stock Guide'!V575,'Stock Guide'!V:V,0)+COUNTIF('Stock Guide'!$V$6:'Stock Guide'!V575,'Stock Guide'!V575)-1,"")</f>
        <v/>
      </c>
      <c r="AK574" s="8" t="str">
        <f>IFERROR(RANK('Stock Guide'!W575,'Stock Guide'!W:W,0)+COUNTIF('Stock Guide'!$W$6:'Stock Guide'!W575,'Stock Guide'!W575)-1,"")</f>
        <v/>
      </c>
      <c r="AL574" s="8">
        <f>IFERROR(RANK('Stock Guide'!J575,'Stock Guide'!J:J,0)+COUNTIF('Stock Guide'!$J$6:'Stock Guide'!J575,'Stock Guide'!J575)-1,"")</f>
        <v>72</v>
      </c>
      <c r="AM574" s="8">
        <f>IFERROR(RANK('Stock Guide'!K575,'Stock Guide'!K:K,0)+COUNTIF('Stock Guide'!$K$6:'Stock Guide'!K575,'Stock Guide'!K575)-1,"")</f>
        <v>68</v>
      </c>
      <c r="AN574" s="8" t="str">
        <f>IFERROR(RANK('Stock Guide'!L575,'Stock Guide'!L:L,0)+COUNTIF('Stock Guide'!$L$6:'Stock Guide'!L575,'Stock Guide'!L575)-1,"")</f>
        <v/>
      </c>
      <c r="AO574" s="8" t="str">
        <f>IFERROR(RANK('Stock Guide'!N575,'Stock Guide'!N:N,0)+COUNTIF('Stock Guide'!$N$6:'Stock Guide'!N575,'Stock Guide'!N575)-1,"")</f>
        <v/>
      </c>
      <c r="AP574" s="8" t="str">
        <f>IFERROR(RANK('Stock Guide'!P575,'Stock Guide'!P:P,0)+COUNTIF('Stock Guide'!$P$6:'Stock Guide'!P575,'Stock Guide'!P575)-1,"")</f>
        <v/>
      </c>
      <c r="AQ574" s="8" t="str">
        <f>IFERROR(RANK('Stock Guide'!W575,'Stock Guide'!W:W,1)+COUNTIF('Stock Guide'!$W$6:'Stock Guide'!W575,'Stock Guide'!W575)-1,"")</f>
        <v/>
      </c>
    </row>
    <row r="575" spans="32:43" ht="17.25" customHeight="1" x14ac:dyDescent="0.25">
      <c r="AF575" s="6"/>
      <c r="AG575" s="6"/>
      <c r="AH575" s="7"/>
      <c r="AI575" s="8" t="str">
        <f>IFERROR(RANK('Stock Guide'!U576,'Stock Guide'!U:U,0)+COUNTIF('Stock Guide'!$U$6:'Stock Guide'!U576,'Stock Guide'!U576)-1,"")</f>
        <v/>
      </c>
      <c r="AJ575" s="8" t="str">
        <f>IFERROR(RANK('Stock Guide'!V576,'Stock Guide'!V:V,0)+COUNTIF('Stock Guide'!$V$6:'Stock Guide'!V576,'Stock Guide'!V576)-1,"")</f>
        <v/>
      </c>
      <c r="AK575" s="8" t="str">
        <f>IFERROR(RANK('Stock Guide'!W576,'Stock Guide'!W:W,0)+COUNTIF('Stock Guide'!$W$6:'Stock Guide'!W576,'Stock Guide'!W576)-1,"")</f>
        <v/>
      </c>
      <c r="AL575" s="8">
        <f>IFERROR(RANK('Stock Guide'!J576,'Stock Guide'!J:J,0)+COUNTIF('Stock Guide'!$J$6:'Stock Guide'!J576,'Stock Guide'!J576)-1,"")</f>
        <v>72</v>
      </c>
      <c r="AM575" s="8">
        <f>IFERROR(RANK('Stock Guide'!K576,'Stock Guide'!K:K,0)+COUNTIF('Stock Guide'!$K$6:'Stock Guide'!K576,'Stock Guide'!K576)-1,"")</f>
        <v>68</v>
      </c>
      <c r="AN575" s="8" t="str">
        <f>IFERROR(RANK('Stock Guide'!L576,'Stock Guide'!L:L,0)+COUNTIF('Stock Guide'!$L$6:'Stock Guide'!L576,'Stock Guide'!L576)-1,"")</f>
        <v/>
      </c>
      <c r="AO575" s="8" t="str">
        <f>IFERROR(RANK('Stock Guide'!N576,'Stock Guide'!N:N,0)+COUNTIF('Stock Guide'!$N$6:'Stock Guide'!N576,'Stock Guide'!N576)-1,"")</f>
        <v/>
      </c>
      <c r="AP575" s="8" t="str">
        <f>IFERROR(RANK('Stock Guide'!P576,'Stock Guide'!P:P,0)+COUNTIF('Stock Guide'!$P$6:'Stock Guide'!P576,'Stock Guide'!P576)-1,"")</f>
        <v/>
      </c>
      <c r="AQ575" s="8" t="str">
        <f>IFERROR(RANK('Stock Guide'!W576,'Stock Guide'!W:W,1)+COUNTIF('Stock Guide'!$W$6:'Stock Guide'!W576,'Stock Guide'!W576)-1,"")</f>
        <v/>
      </c>
    </row>
    <row r="576" spans="32:43" ht="17.25" customHeight="1" x14ac:dyDescent="0.25">
      <c r="AF576" s="6"/>
      <c r="AG576" s="6"/>
      <c r="AH576" s="7"/>
      <c r="AI576" s="8" t="str">
        <f>IFERROR(RANK('Stock Guide'!U577,'Stock Guide'!U:U,0)+COUNTIF('Stock Guide'!$U$6:'Stock Guide'!U577,'Stock Guide'!U577)-1,"")</f>
        <v/>
      </c>
      <c r="AJ576" s="8" t="str">
        <f>IFERROR(RANK('Stock Guide'!V577,'Stock Guide'!V:V,0)+COUNTIF('Stock Guide'!$V$6:'Stock Guide'!V577,'Stock Guide'!V577)-1,"")</f>
        <v/>
      </c>
      <c r="AK576" s="8" t="str">
        <f>IFERROR(RANK('Stock Guide'!W577,'Stock Guide'!W:W,0)+COUNTIF('Stock Guide'!$W$6:'Stock Guide'!W577,'Stock Guide'!W577)-1,"")</f>
        <v/>
      </c>
      <c r="AL576" s="8">
        <f>IFERROR(RANK('Stock Guide'!J577,'Stock Guide'!J:J,0)+COUNTIF('Stock Guide'!$J$6:'Stock Guide'!J577,'Stock Guide'!J577)-1,"")</f>
        <v>72</v>
      </c>
      <c r="AM576" s="8">
        <f>IFERROR(RANK('Stock Guide'!K577,'Stock Guide'!K:K,0)+COUNTIF('Stock Guide'!$K$6:'Stock Guide'!K577,'Stock Guide'!K577)-1,"")</f>
        <v>68</v>
      </c>
      <c r="AN576" s="8" t="str">
        <f>IFERROR(RANK('Stock Guide'!L577,'Stock Guide'!L:L,0)+COUNTIF('Stock Guide'!$L$6:'Stock Guide'!L577,'Stock Guide'!L577)-1,"")</f>
        <v/>
      </c>
      <c r="AO576" s="8" t="str">
        <f>IFERROR(RANK('Stock Guide'!N577,'Stock Guide'!N:N,0)+COUNTIF('Stock Guide'!$N$6:'Stock Guide'!N577,'Stock Guide'!N577)-1,"")</f>
        <v/>
      </c>
      <c r="AP576" s="8" t="str">
        <f>IFERROR(RANK('Stock Guide'!P577,'Stock Guide'!P:P,0)+COUNTIF('Stock Guide'!$P$6:'Stock Guide'!P577,'Stock Guide'!P577)-1,"")</f>
        <v/>
      </c>
      <c r="AQ576" s="8" t="str">
        <f>IFERROR(RANK('Stock Guide'!W577,'Stock Guide'!W:W,1)+COUNTIF('Stock Guide'!$W$6:'Stock Guide'!W577,'Stock Guide'!W577)-1,"")</f>
        <v/>
      </c>
    </row>
    <row r="577" spans="32:43" ht="17.25" customHeight="1" x14ac:dyDescent="0.25">
      <c r="AF577" s="6"/>
      <c r="AG577" s="6"/>
      <c r="AH577" s="7"/>
      <c r="AI577" s="8" t="str">
        <f>IFERROR(RANK('Stock Guide'!U578,'Stock Guide'!U:U,0)+COUNTIF('Stock Guide'!$U$6:'Stock Guide'!U578,'Stock Guide'!U578)-1,"")</f>
        <v/>
      </c>
      <c r="AJ577" s="8" t="str">
        <f>IFERROR(RANK('Stock Guide'!V578,'Stock Guide'!V:V,0)+COUNTIF('Stock Guide'!$V$6:'Stock Guide'!V578,'Stock Guide'!V578)-1,"")</f>
        <v/>
      </c>
      <c r="AK577" s="8" t="str">
        <f>IFERROR(RANK('Stock Guide'!W578,'Stock Guide'!W:W,0)+COUNTIF('Stock Guide'!$W$6:'Stock Guide'!W578,'Stock Guide'!W578)-1,"")</f>
        <v/>
      </c>
      <c r="AL577" s="8">
        <f>IFERROR(RANK('Stock Guide'!J578,'Stock Guide'!J:J,0)+COUNTIF('Stock Guide'!$J$6:'Stock Guide'!J578,'Stock Guide'!J578)-1,"")</f>
        <v>72</v>
      </c>
      <c r="AM577" s="8">
        <f>IFERROR(RANK('Stock Guide'!K578,'Stock Guide'!K:K,0)+COUNTIF('Stock Guide'!$K$6:'Stock Guide'!K578,'Stock Guide'!K578)-1,"")</f>
        <v>68</v>
      </c>
      <c r="AN577" s="8" t="str">
        <f>IFERROR(RANK('Stock Guide'!L578,'Stock Guide'!L:L,0)+COUNTIF('Stock Guide'!$L$6:'Stock Guide'!L578,'Stock Guide'!L578)-1,"")</f>
        <v/>
      </c>
      <c r="AO577" s="8" t="str">
        <f>IFERROR(RANK('Stock Guide'!N578,'Stock Guide'!N:N,0)+COUNTIF('Stock Guide'!$N$6:'Stock Guide'!N578,'Stock Guide'!N578)-1,"")</f>
        <v/>
      </c>
      <c r="AP577" s="8" t="str">
        <f>IFERROR(RANK('Stock Guide'!P578,'Stock Guide'!P:P,0)+COUNTIF('Stock Guide'!$P$6:'Stock Guide'!P578,'Stock Guide'!P578)-1,"")</f>
        <v/>
      </c>
      <c r="AQ577" s="8" t="str">
        <f>IFERROR(RANK('Stock Guide'!W578,'Stock Guide'!W:W,1)+COUNTIF('Stock Guide'!$W$6:'Stock Guide'!W578,'Stock Guide'!W578)-1,"")</f>
        <v/>
      </c>
    </row>
    <row r="578" spans="32:43" ht="17.25" customHeight="1" x14ac:dyDescent="0.25">
      <c r="AF578" s="6"/>
      <c r="AG578" s="6"/>
      <c r="AH578" s="7"/>
      <c r="AI578" s="8" t="str">
        <f>IFERROR(RANK('Stock Guide'!U579,'Stock Guide'!U:U,0)+COUNTIF('Stock Guide'!$U$6:'Stock Guide'!U579,'Stock Guide'!U579)-1,"")</f>
        <v/>
      </c>
      <c r="AJ578" s="8" t="str">
        <f>IFERROR(RANK('Stock Guide'!V579,'Stock Guide'!V:V,0)+COUNTIF('Stock Guide'!$V$6:'Stock Guide'!V579,'Stock Guide'!V579)-1,"")</f>
        <v/>
      </c>
      <c r="AK578" s="8" t="str">
        <f>IFERROR(RANK('Stock Guide'!W579,'Stock Guide'!W:W,0)+COUNTIF('Stock Guide'!$W$6:'Stock Guide'!W579,'Stock Guide'!W579)-1,"")</f>
        <v/>
      </c>
      <c r="AL578" s="8">
        <f>IFERROR(RANK('Stock Guide'!J579,'Stock Guide'!J:J,0)+COUNTIF('Stock Guide'!$J$6:'Stock Guide'!J579,'Stock Guide'!J579)-1,"")</f>
        <v>72</v>
      </c>
      <c r="AM578" s="8">
        <f>IFERROR(RANK('Stock Guide'!K579,'Stock Guide'!K:K,0)+COUNTIF('Stock Guide'!$K$6:'Stock Guide'!K579,'Stock Guide'!K579)-1,"")</f>
        <v>68</v>
      </c>
      <c r="AN578" s="8" t="str">
        <f>IFERROR(RANK('Stock Guide'!L579,'Stock Guide'!L:L,0)+COUNTIF('Stock Guide'!$L$6:'Stock Guide'!L579,'Stock Guide'!L579)-1,"")</f>
        <v/>
      </c>
      <c r="AO578" s="8" t="str">
        <f>IFERROR(RANK('Stock Guide'!N579,'Stock Guide'!N:N,0)+COUNTIF('Stock Guide'!$N$6:'Stock Guide'!N579,'Stock Guide'!N579)-1,"")</f>
        <v/>
      </c>
      <c r="AP578" s="8" t="str">
        <f>IFERROR(RANK('Stock Guide'!P579,'Stock Guide'!P:P,0)+COUNTIF('Stock Guide'!$P$6:'Stock Guide'!P579,'Stock Guide'!P579)-1,"")</f>
        <v/>
      </c>
      <c r="AQ578" s="8" t="str">
        <f>IFERROR(RANK('Stock Guide'!W579,'Stock Guide'!W:W,1)+COUNTIF('Stock Guide'!$W$6:'Stock Guide'!W579,'Stock Guide'!W579)-1,"")</f>
        <v/>
      </c>
    </row>
    <row r="579" spans="32:43" ht="17.25" customHeight="1" x14ac:dyDescent="0.25">
      <c r="AF579" s="6"/>
      <c r="AG579" s="6"/>
      <c r="AH579" s="7"/>
      <c r="AI579" s="8" t="str">
        <f>IFERROR(RANK('Stock Guide'!U580,'Stock Guide'!U:U,0)+COUNTIF('Stock Guide'!$U$6:'Stock Guide'!U580,'Stock Guide'!U580)-1,"")</f>
        <v/>
      </c>
      <c r="AJ579" s="8" t="str">
        <f>IFERROR(RANK('Stock Guide'!V580,'Stock Guide'!V:V,0)+COUNTIF('Stock Guide'!$V$6:'Stock Guide'!V580,'Stock Guide'!V580)-1,"")</f>
        <v/>
      </c>
      <c r="AK579" s="8" t="str">
        <f>IFERROR(RANK('Stock Guide'!W580,'Stock Guide'!W:W,0)+COUNTIF('Stock Guide'!$W$6:'Stock Guide'!W580,'Stock Guide'!W580)-1,"")</f>
        <v/>
      </c>
      <c r="AL579" s="8">
        <f>IFERROR(RANK('Stock Guide'!J580,'Stock Guide'!J:J,0)+COUNTIF('Stock Guide'!$J$6:'Stock Guide'!J580,'Stock Guide'!J580)-1,"")</f>
        <v>72</v>
      </c>
      <c r="AM579" s="8">
        <f>IFERROR(RANK('Stock Guide'!K580,'Stock Guide'!K:K,0)+COUNTIF('Stock Guide'!$K$6:'Stock Guide'!K580,'Stock Guide'!K580)-1,"")</f>
        <v>68</v>
      </c>
      <c r="AN579" s="8" t="str">
        <f>IFERROR(RANK('Stock Guide'!L580,'Stock Guide'!L:L,0)+COUNTIF('Stock Guide'!$L$6:'Stock Guide'!L580,'Stock Guide'!L580)-1,"")</f>
        <v/>
      </c>
      <c r="AO579" s="8" t="str">
        <f>IFERROR(RANK('Stock Guide'!N580,'Stock Guide'!N:N,0)+COUNTIF('Stock Guide'!$N$6:'Stock Guide'!N580,'Stock Guide'!N580)-1,"")</f>
        <v/>
      </c>
      <c r="AP579" s="8" t="str">
        <f>IFERROR(RANK('Stock Guide'!P580,'Stock Guide'!P:P,0)+COUNTIF('Stock Guide'!$P$6:'Stock Guide'!P580,'Stock Guide'!P580)-1,"")</f>
        <v/>
      </c>
      <c r="AQ579" s="8" t="str">
        <f>IFERROR(RANK('Stock Guide'!W580,'Stock Guide'!W:W,1)+COUNTIF('Stock Guide'!$W$6:'Stock Guide'!W580,'Stock Guide'!W580)-1,"")</f>
        <v/>
      </c>
    </row>
    <row r="580" spans="32:43" ht="17.25" customHeight="1" x14ac:dyDescent="0.25">
      <c r="AF580" s="6"/>
      <c r="AG580" s="6"/>
      <c r="AH580" s="7"/>
      <c r="AI580" s="8" t="str">
        <f>IFERROR(RANK('Stock Guide'!U581,'Stock Guide'!U:U,0)+COUNTIF('Stock Guide'!$U$6:'Stock Guide'!U581,'Stock Guide'!U581)-1,"")</f>
        <v/>
      </c>
      <c r="AJ580" s="8" t="str">
        <f>IFERROR(RANK('Stock Guide'!V581,'Stock Guide'!V:V,0)+COUNTIF('Stock Guide'!$V$6:'Stock Guide'!V581,'Stock Guide'!V581)-1,"")</f>
        <v/>
      </c>
      <c r="AK580" s="8" t="str">
        <f>IFERROR(RANK('Stock Guide'!W581,'Stock Guide'!W:W,0)+COUNTIF('Stock Guide'!$W$6:'Stock Guide'!W581,'Stock Guide'!W581)-1,"")</f>
        <v/>
      </c>
      <c r="AL580" s="8">
        <f>IFERROR(RANK('Stock Guide'!J581,'Stock Guide'!J:J,0)+COUNTIF('Stock Guide'!$J$6:'Stock Guide'!J581,'Stock Guide'!J581)-1,"")</f>
        <v>72</v>
      </c>
      <c r="AM580" s="8">
        <f>IFERROR(RANK('Stock Guide'!K581,'Stock Guide'!K:K,0)+COUNTIF('Stock Guide'!$K$6:'Stock Guide'!K581,'Stock Guide'!K581)-1,"")</f>
        <v>68</v>
      </c>
      <c r="AN580" s="8" t="str">
        <f>IFERROR(RANK('Stock Guide'!L581,'Stock Guide'!L:L,0)+COUNTIF('Stock Guide'!$L$6:'Stock Guide'!L581,'Stock Guide'!L581)-1,"")</f>
        <v/>
      </c>
      <c r="AO580" s="8" t="str">
        <f>IFERROR(RANK('Stock Guide'!N581,'Stock Guide'!N:N,0)+COUNTIF('Stock Guide'!$N$6:'Stock Guide'!N581,'Stock Guide'!N581)-1,"")</f>
        <v/>
      </c>
      <c r="AP580" s="8" t="str">
        <f>IFERROR(RANK('Stock Guide'!P581,'Stock Guide'!P:P,0)+COUNTIF('Stock Guide'!$P$6:'Stock Guide'!P581,'Stock Guide'!P581)-1,"")</f>
        <v/>
      </c>
      <c r="AQ580" s="8" t="str">
        <f>IFERROR(RANK('Stock Guide'!W581,'Stock Guide'!W:W,1)+COUNTIF('Stock Guide'!$W$6:'Stock Guide'!W581,'Stock Guide'!W581)-1,"")</f>
        <v/>
      </c>
    </row>
    <row r="581" spans="32:43" ht="17.25" customHeight="1" x14ac:dyDescent="0.25">
      <c r="AF581" s="6"/>
      <c r="AG581" s="6"/>
      <c r="AH581" s="7"/>
      <c r="AI581" s="8" t="str">
        <f>IFERROR(RANK('Stock Guide'!U582,'Stock Guide'!U:U,0)+COUNTIF('Stock Guide'!$U$6:'Stock Guide'!U582,'Stock Guide'!U582)-1,"")</f>
        <v/>
      </c>
      <c r="AJ581" s="8" t="str">
        <f>IFERROR(RANK('Stock Guide'!V582,'Stock Guide'!V:V,0)+COUNTIF('Stock Guide'!$V$6:'Stock Guide'!V582,'Stock Guide'!V582)-1,"")</f>
        <v/>
      </c>
      <c r="AK581" s="8" t="str">
        <f>IFERROR(RANK('Stock Guide'!W582,'Stock Guide'!W:W,0)+COUNTIF('Stock Guide'!$W$6:'Stock Guide'!W582,'Stock Guide'!W582)-1,"")</f>
        <v/>
      </c>
      <c r="AL581" s="8">
        <f>IFERROR(RANK('Stock Guide'!J582,'Stock Guide'!J:J,0)+COUNTIF('Stock Guide'!$J$6:'Stock Guide'!J582,'Stock Guide'!J582)-1,"")</f>
        <v>72</v>
      </c>
      <c r="AM581" s="8">
        <f>IFERROR(RANK('Stock Guide'!K582,'Stock Guide'!K:K,0)+COUNTIF('Stock Guide'!$K$6:'Stock Guide'!K582,'Stock Guide'!K582)-1,"")</f>
        <v>68</v>
      </c>
      <c r="AN581" s="8" t="str">
        <f>IFERROR(RANK('Stock Guide'!L582,'Stock Guide'!L:L,0)+COUNTIF('Stock Guide'!$L$6:'Stock Guide'!L582,'Stock Guide'!L582)-1,"")</f>
        <v/>
      </c>
      <c r="AO581" s="8" t="str">
        <f>IFERROR(RANK('Stock Guide'!N582,'Stock Guide'!N:N,0)+COUNTIF('Stock Guide'!$N$6:'Stock Guide'!N582,'Stock Guide'!N582)-1,"")</f>
        <v/>
      </c>
      <c r="AP581" s="8" t="str">
        <f>IFERROR(RANK('Stock Guide'!P582,'Stock Guide'!P:P,0)+COUNTIF('Stock Guide'!$P$6:'Stock Guide'!P582,'Stock Guide'!P582)-1,"")</f>
        <v/>
      </c>
      <c r="AQ581" s="8" t="str">
        <f>IFERROR(RANK('Stock Guide'!W582,'Stock Guide'!W:W,1)+COUNTIF('Stock Guide'!$W$6:'Stock Guide'!W582,'Stock Guide'!W582)-1,"")</f>
        <v/>
      </c>
    </row>
    <row r="582" spans="32:43" ht="17.25" customHeight="1" x14ac:dyDescent="0.25">
      <c r="AF582" s="6"/>
      <c r="AG582" s="6"/>
      <c r="AH582" s="7"/>
      <c r="AI582" s="8" t="str">
        <f>IFERROR(RANK('Stock Guide'!U583,'Stock Guide'!U:U,0)+COUNTIF('Stock Guide'!$U$6:'Stock Guide'!U583,'Stock Guide'!U583)-1,"")</f>
        <v/>
      </c>
      <c r="AJ582" s="8" t="str">
        <f>IFERROR(RANK('Stock Guide'!V583,'Stock Guide'!V:V,0)+COUNTIF('Stock Guide'!$V$6:'Stock Guide'!V583,'Stock Guide'!V583)-1,"")</f>
        <v/>
      </c>
      <c r="AK582" s="8" t="str">
        <f>IFERROR(RANK('Stock Guide'!W583,'Stock Guide'!W:W,0)+COUNTIF('Stock Guide'!$W$6:'Stock Guide'!W583,'Stock Guide'!W583)-1,"")</f>
        <v/>
      </c>
      <c r="AL582" s="8">
        <f>IFERROR(RANK('Stock Guide'!J583,'Stock Guide'!J:J,0)+COUNTIF('Stock Guide'!$J$6:'Stock Guide'!J583,'Stock Guide'!J583)-1,"")</f>
        <v>72</v>
      </c>
      <c r="AM582" s="8">
        <f>IFERROR(RANK('Stock Guide'!K583,'Stock Guide'!K:K,0)+COUNTIF('Stock Guide'!$K$6:'Stock Guide'!K583,'Stock Guide'!K583)-1,"")</f>
        <v>68</v>
      </c>
      <c r="AN582" s="8" t="str">
        <f>IFERROR(RANK('Stock Guide'!L583,'Stock Guide'!L:L,0)+COUNTIF('Stock Guide'!$L$6:'Stock Guide'!L583,'Stock Guide'!L583)-1,"")</f>
        <v/>
      </c>
      <c r="AO582" s="8" t="str">
        <f>IFERROR(RANK('Stock Guide'!N583,'Stock Guide'!N:N,0)+COUNTIF('Stock Guide'!$N$6:'Stock Guide'!N583,'Stock Guide'!N583)-1,"")</f>
        <v/>
      </c>
      <c r="AP582" s="8" t="str">
        <f>IFERROR(RANK('Stock Guide'!P583,'Stock Guide'!P:P,0)+COUNTIF('Stock Guide'!$P$6:'Stock Guide'!P583,'Stock Guide'!P583)-1,"")</f>
        <v/>
      </c>
      <c r="AQ582" s="8" t="str">
        <f>IFERROR(RANK('Stock Guide'!W583,'Stock Guide'!W:W,1)+COUNTIF('Stock Guide'!$W$6:'Stock Guide'!W583,'Stock Guide'!W583)-1,"")</f>
        <v/>
      </c>
    </row>
    <row r="583" spans="32:43" ht="17.25" customHeight="1" x14ac:dyDescent="0.25">
      <c r="AF583" s="6"/>
      <c r="AG583" s="6"/>
      <c r="AH583" s="7"/>
      <c r="AI583" s="8" t="str">
        <f>IFERROR(RANK('Stock Guide'!U584,'Stock Guide'!U:U,0)+COUNTIF('Stock Guide'!$U$6:'Stock Guide'!U584,'Stock Guide'!U584)-1,"")</f>
        <v/>
      </c>
      <c r="AJ583" s="8" t="str">
        <f>IFERROR(RANK('Stock Guide'!V584,'Stock Guide'!V:V,0)+COUNTIF('Stock Guide'!$V$6:'Stock Guide'!V584,'Stock Guide'!V584)-1,"")</f>
        <v/>
      </c>
      <c r="AK583" s="8" t="str">
        <f>IFERROR(RANK('Stock Guide'!W584,'Stock Guide'!W:W,0)+COUNTIF('Stock Guide'!$W$6:'Stock Guide'!W584,'Stock Guide'!W584)-1,"")</f>
        <v/>
      </c>
      <c r="AL583" s="8">
        <f>IFERROR(RANK('Stock Guide'!J584,'Stock Guide'!J:J,0)+COUNTIF('Stock Guide'!$J$6:'Stock Guide'!J584,'Stock Guide'!J584)-1,"")</f>
        <v>72</v>
      </c>
      <c r="AM583" s="8">
        <f>IFERROR(RANK('Stock Guide'!K584,'Stock Guide'!K:K,0)+COUNTIF('Stock Guide'!$K$6:'Stock Guide'!K584,'Stock Guide'!K584)-1,"")</f>
        <v>68</v>
      </c>
      <c r="AN583" s="8" t="str">
        <f>IFERROR(RANK('Stock Guide'!L584,'Stock Guide'!L:L,0)+COUNTIF('Stock Guide'!$L$6:'Stock Guide'!L584,'Stock Guide'!L584)-1,"")</f>
        <v/>
      </c>
      <c r="AO583" s="8" t="str">
        <f>IFERROR(RANK('Stock Guide'!N584,'Stock Guide'!N:N,0)+COUNTIF('Stock Guide'!$N$6:'Stock Guide'!N584,'Stock Guide'!N584)-1,"")</f>
        <v/>
      </c>
      <c r="AP583" s="8" t="str">
        <f>IFERROR(RANK('Stock Guide'!P584,'Stock Guide'!P:P,0)+COUNTIF('Stock Guide'!$P$6:'Stock Guide'!P584,'Stock Guide'!P584)-1,"")</f>
        <v/>
      </c>
      <c r="AQ583" s="8" t="str">
        <f>IFERROR(RANK('Stock Guide'!W584,'Stock Guide'!W:W,1)+COUNTIF('Stock Guide'!$W$6:'Stock Guide'!W584,'Stock Guide'!W584)-1,"")</f>
        <v/>
      </c>
    </row>
    <row r="584" spans="32:43" ht="17.25" customHeight="1" x14ac:dyDescent="0.25">
      <c r="AF584" s="6"/>
      <c r="AG584" s="6"/>
      <c r="AH584" s="7"/>
      <c r="AI584" s="8" t="str">
        <f>IFERROR(RANK('Stock Guide'!U585,'Stock Guide'!U:U,0)+COUNTIF('Stock Guide'!$U$6:'Stock Guide'!U585,'Stock Guide'!U585)-1,"")</f>
        <v/>
      </c>
      <c r="AJ584" s="8" t="str">
        <f>IFERROR(RANK('Stock Guide'!V585,'Stock Guide'!V:V,0)+COUNTIF('Stock Guide'!$V$6:'Stock Guide'!V585,'Stock Guide'!V585)-1,"")</f>
        <v/>
      </c>
      <c r="AK584" s="8" t="str">
        <f>IFERROR(RANK('Stock Guide'!W585,'Stock Guide'!W:W,0)+COUNTIF('Stock Guide'!$W$6:'Stock Guide'!W585,'Stock Guide'!W585)-1,"")</f>
        <v/>
      </c>
      <c r="AL584" s="8">
        <f>IFERROR(RANK('Stock Guide'!J585,'Stock Guide'!J:J,0)+COUNTIF('Stock Guide'!$J$6:'Stock Guide'!J585,'Stock Guide'!J585)-1,"")</f>
        <v>72</v>
      </c>
      <c r="AM584" s="8">
        <f>IFERROR(RANK('Stock Guide'!K585,'Stock Guide'!K:K,0)+COUNTIF('Stock Guide'!$K$6:'Stock Guide'!K585,'Stock Guide'!K585)-1,"")</f>
        <v>68</v>
      </c>
      <c r="AN584" s="8" t="str">
        <f>IFERROR(RANK('Stock Guide'!L585,'Stock Guide'!L:L,0)+COUNTIF('Stock Guide'!$L$6:'Stock Guide'!L585,'Stock Guide'!L585)-1,"")</f>
        <v/>
      </c>
      <c r="AO584" s="8" t="str">
        <f>IFERROR(RANK('Stock Guide'!N585,'Stock Guide'!N:N,0)+COUNTIF('Stock Guide'!$N$6:'Stock Guide'!N585,'Stock Guide'!N585)-1,"")</f>
        <v/>
      </c>
      <c r="AP584" s="8" t="str">
        <f>IFERROR(RANK('Stock Guide'!P585,'Stock Guide'!P:P,0)+COUNTIF('Stock Guide'!$P$6:'Stock Guide'!P585,'Stock Guide'!P585)-1,"")</f>
        <v/>
      </c>
      <c r="AQ584" s="8" t="str">
        <f>IFERROR(RANK('Stock Guide'!W585,'Stock Guide'!W:W,1)+COUNTIF('Stock Guide'!$W$6:'Stock Guide'!W585,'Stock Guide'!W585)-1,"")</f>
        <v/>
      </c>
    </row>
    <row r="585" spans="32:43" ht="17.25" customHeight="1" x14ac:dyDescent="0.25">
      <c r="AF585" s="6"/>
      <c r="AG585" s="6"/>
      <c r="AH585" s="7"/>
      <c r="AI585" s="8" t="str">
        <f>IFERROR(RANK('Stock Guide'!U586,'Stock Guide'!U:U,0)+COUNTIF('Stock Guide'!$U$6:'Stock Guide'!U586,'Stock Guide'!U586)-1,"")</f>
        <v/>
      </c>
      <c r="AJ585" s="8" t="str">
        <f>IFERROR(RANK('Stock Guide'!V586,'Stock Guide'!V:V,0)+COUNTIF('Stock Guide'!$V$6:'Stock Guide'!V586,'Stock Guide'!V586)-1,"")</f>
        <v/>
      </c>
      <c r="AK585" s="8" t="str">
        <f>IFERROR(RANK('Stock Guide'!W586,'Stock Guide'!W:W,0)+COUNTIF('Stock Guide'!$W$6:'Stock Guide'!W586,'Stock Guide'!W586)-1,"")</f>
        <v/>
      </c>
      <c r="AL585" s="8">
        <f>IFERROR(RANK('Stock Guide'!J586,'Stock Guide'!J:J,0)+COUNTIF('Stock Guide'!$J$6:'Stock Guide'!J586,'Stock Guide'!J586)-1,"")</f>
        <v>72</v>
      </c>
      <c r="AM585" s="8">
        <f>IFERROR(RANK('Stock Guide'!K586,'Stock Guide'!K:K,0)+COUNTIF('Stock Guide'!$K$6:'Stock Guide'!K586,'Stock Guide'!K586)-1,"")</f>
        <v>68</v>
      </c>
      <c r="AN585" s="8" t="str">
        <f>IFERROR(RANK('Stock Guide'!L586,'Stock Guide'!L:L,0)+COUNTIF('Stock Guide'!$L$6:'Stock Guide'!L586,'Stock Guide'!L586)-1,"")</f>
        <v/>
      </c>
      <c r="AO585" s="8" t="str">
        <f>IFERROR(RANK('Stock Guide'!N586,'Stock Guide'!N:N,0)+COUNTIF('Stock Guide'!$N$6:'Stock Guide'!N586,'Stock Guide'!N586)-1,"")</f>
        <v/>
      </c>
      <c r="AP585" s="8" t="str">
        <f>IFERROR(RANK('Stock Guide'!P586,'Stock Guide'!P:P,0)+COUNTIF('Stock Guide'!$P$6:'Stock Guide'!P586,'Stock Guide'!P586)-1,"")</f>
        <v/>
      </c>
      <c r="AQ585" s="8" t="str">
        <f>IFERROR(RANK('Stock Guide'!W586,'Stock Guide'!W:W,1)+COUNTIF('Stock Guide'!$W$6:'Stock Guide'!W586,'Stock Guide'!W586)-1,"")</f>
        <v/>
      </c>
    </row>
    <row r="586" spans="32:43" ht="17.25" customHeight="1" x14ac:dyDescent="0.25">
      <c r="AF586" s="6"/>
      <c r="AG586" s="6"/>
      <c r="AH586" s="7"/>
      <c r="AI586" s="8" t="str">
        <f>IFERROR(RANK('Stock Guide'!U587,'Stock Guide'!U:U,0)+COUNTIF('Stock Guide'!$U$6:'Stock Guide'!U587,'Stock Guide'!U587)-1,"")</f>
        <v/>
      </c>
      <c r="AJ586" s="8" t="str">
        <f>IFERROR(RANK('Stock Guide'!V587,'Stock Guide'!V:V,0)+COUNTIF('Stock Guide'!$V$6:'Stock Guide'!V587,'Stock Guide'!V587)-1,"")</f>
        <v/>
      </c>
      <c r="AK586" s="8" t="str">
        <f>IFERROR(RANK('Stock Guide'!W587,'Stock Guide'!W:W,0)+COUNTIF('Stock Guide'!$W$6:'Stock Guide'!W587,'Stock Guide'!W587)-1,"")</f>
        <v/>
      </c>
      <c r="AL586" s="8">
        <f>IFERROR(RANK('Stock Guide'!J587,'Stock Guide'!J:J,0)+COUNTIF('Stock Guide'!$J$6:'Stock Guide'!J587,'Stock Guide'!J587)-1,"")</f>
        <v>72</v>
      </c>
      <c r="AM586" s="8">
        <f>IFERROR(RANK('Stock Guide'!K587,'Stock Guide'!K:K,0)+COUNTIF('Stock Guide'!$K$6:'Stock Guide'!K587,'Stock Guide'!K587)-1,"")</f>
        <v>68</v>
      </c>
      <c r="AN586" s="8" t="str">
        <f>IFERROR(RANK('Stock Guide'!L587,'Stock Guide'!L:L,0)+COUNTIF('Stock Guide'!$L$6:'Stock Guide'!L587,'Stock Guide'!L587)-1,"")</f>
        <v/>
      </c>
      <c r="AO586" s="8" t="str">
        <f>IFERROR(RANK('Stock Guide'!N587,'Stock Guide'!N:N,0)+COUNTIF('Stock Guide'!$N$6:'Stock Guide'!N587,'Stock Guide'!N587)-1,"")</f>
        <v/>
      </c>
      <c r="AP586" s="8" t="str">
        <f>IFERROR(RANK('Stock Guide'!P587,'Stock Guide'!P:P,0)+COUNTIF('Stock Guide'!$P$6:'Stock Guide'!P587,'Stock Guide'!P587)-1,"")</f>
        <v/>
      </c>
      <c r="AQ586" s="8" t="str">
        <f>IFERROR(RANK('Stock Guide'!W587,'Stock Guide'!W:W,1)+COUNTIF('Stock Guide'!$W$6:'Stock Guide'!W587,'Stock Guide'!W587)-1,"")</f>
        <v/>
      </c>
    </row>
    <row r="587" spans="32:43" ht="17.25" customHeight="1" x14ac:dyDescent="0.25">
      <c r="AF587" s="6"/>
      <c r="AG587" s="6"/>
      <c r="AH587" s="7"/>
      <c r="AI587" s="8" t="str">
        <f>IFERROR(RANK('Stock Guide'!U588,'Stock Guide'!U:U,0)+COUNTIF('Stock Guide'!$U$6:'Stock Guide'!U588,'Stock Guide'!U588)-1,"")</f>
        <v/>
      </c>
      <c r="AJ587" s="8" t="str">
        <f>IFERROR(RANK('Stock Guide'!V588,'Stock Guide'!V:V,0)+COUNTIF('Stock Guide'!$V$6:'Stock Guide'!V588,'Stock Guide'!V588)-1,"")</f>
        <v/>
      </c>
      <c r="AK587" s="8" t="str">
        <f>IFERROR(RANK('Stock Guide'!W588,'Stock Guide'!W:W,0)+COUNTIF('Stock Guide'!$W$6:'Stock Guide'!W588,'Stock Guide'!W588)-1,"")</f>
        <v/>
      </c>
      <c r="AL587" s="8">
        <f>IFERROR(RANK('Stock Guide'!J588,'Stock Guide'!J:J,0)+COUNTIF('Stock Guide'!$J$6:'Stock Guide'!J588,'Stock Guide'!J588)-1,"")</f>
        <v>72</v>
      </c>
      <c r="AM587" s="8">
        <f>IFERROR(RANK('Stock Guide'!K588,'Stock Guide'!K:K,0)+COUNTIF('Stock Guide'!$K$6:'Stock Guide'!K588,'Stock Guide'!K588)-1,"")</f>
        <v>68</v>
      </c>
      <c r="AN587" s="8" t="str">
        <f>IFERROR(RANK('Stock Guide'!L588,'Stock Guide'!L:L,0)+COUNTIF('Stock Guide'!$L$6:'Stock Guide'!L588,'Stock Guide'!L588)-1,"")</f>
        <v/>
      </c>
      <c r="AO587" s="8" t="str">
        <f>IFERROR(RANK('Stock Guide'!N588,'Stock Guide'!N:N,0)+COUNTIF('Stock Guide'!$N$6:'Stock Guide'!N588,'Stock Guide'!N588)-1,"")</f>
        <v/>
      </c>
      <c r="AP587" s="8" t="str">
        <f>IFERROR(RANK('Stock Guide'!P588,'Stock Guide'!P:P,0)+COUNTIF('Stock Guide'!$P$6:'Stock Guide'!P588,'Stock Guide'!P588)-1,"")</f>
        <v/>
      </c>
      <c r="AQ587" s="8" t="str">
        <f>IFERROR(RANK('Stock Guide'!W588,'Stock Guide'!W:W,1)+COUNTIF('Stock Guide'!$W$6:'Stock Guide'!W588,'Stock Guide'!W588)-1,"")</f>
        <v/>
      </c>
    </row>
    <row r="588" spans="32:43" ht="17.25" customHeight="1" x14ac:dyDescent="0.25">
      <c r="AF588" s="6"/>
      <c r="AG588" s="6"/>
      <c r="AH588" s="7"/>
      <c r="AI588" s="8" t="str">
        <f>IFERROR(RANK('Stock Guide'!U589,'Stock Guide'!U:U,0)+COUNTIF('Stock Guide'!$U$6:'Stock Guide'!U589,'Stock Guide'!U589)-1,"")</f>
        <v/>
      </c>
      <c r="AJ588" s="8" t="str">
        <f>IFERROR(RANK('Stock Guide'!V589,'Stock Guide'!V:V,0)+COUNTIF('Stock Guide'!$V$6:'Stock Guide'!V589,'Stock Guide'!V589)-1,"")</f>
        <v/>
      </c>
      <c r="AK588" s="8" t="str">
        <f>IFERROR(RANK('Stock Guide'!W589,'Stock Guide'!W:W,0)+COUNTIF('Stock Guide'!$W$6:'Stock Guide'!W589,'Stock Guide'!W589)-1,"")</f>
        <v/>
      </c>
      <c r="AL588" s="8">
        <f>IFERROR(RANK('Stock Guide'!J589,'Stock Guide'!J:J,0)+COUNTIF('Stock Guide'!$J$6:'Stock Guide'!J589,'Stock Guide'!J589)-1,"")</f>
        <v>72</v>
      </c>
      <c r="AM588" s="8">
        <f>IFERROR(RANK('Stock Guide'!K589,'Stock Guide'!K:K,0)+COUNTIF('Stock Guide'!$K$6:'Stock Guide'!K589,'Stock Guide'!K589)-1,"")</f>
        <v>68</v>
      </c>
      <c r="AN588" s="8" t="str">
        <f>IFERROR(RANK('Stock Guide'!L589,'Stock Guide'!L:L,0)+COUNTIF('Stock Guide'!$L$6:'Stock Guide'!L589,'Stock Guide'!L589)-1,"")</f>
        <v/>
      </c>
      <c r="AO588" s="8" t="str">
        <f>IFERROR(RANK('Stock Guide'!N589,'Stock Guide'!N:N,0)+COUNTIF('Stock Guide'!$N$6:'Stock Guide'!N589,'Stock Guide'!N589)-1,"")</f>
        <v/>
      </c>
      <c r="AP588" s="8" t="str">
        <f>IFERROR(RANK('Stock Guide'!P589,'Stock Guide'!P:P,0)+COUNTIF('Stock Guide'!$P$6:'Stock Guide'!P589,'Stock Guide'!P589)-1,"")</f>
        <v/>
      </c>
      <c r="AQ588" s="8" t="str">
        <f>IFERROR(RANK('Stock Guide'!W589,'Stock Guide'!W:W,1)+COUNTIF('Stock Guide'!$W$6:'Stock Guide'!W589,'Stock Guide'!W589)-1,"")</f>
        <v/>
      </c>
    </row>
    <row r="589" spans="32:43" ht="17.25" customHeight="1" x14ac:dyDescent="0.25">
      <c r="AF589" s="6"/>
      <c r="AG589" s="6"/>
      <c r="AH589" s="7"/>
      <c r="AI589" s="8" t="str">
        <f>IFERROR(RANK('Stock Guide'!U590,'Stock Guide'!U:U,0)+COUNTIF('Stock Guide'!$U$6:'Stock Guide'!U590,'Stock Guide'!U590)-1,"")</f>
        <v/>
      </c>
      <c r="AJ589" s="8" t="str">
        <f>IFERROR(RANK('Stock Guide'!V590,'Stock Guide'!V:V,0)+COUNTIF('Stock Guide'!$V$6:'Stock Guide'!V590,'Stock Guide'!V590)-1,"")</f>
        <v/>
      </c>
      <c r="AK589" s="8" t="str">
        <f>IFERROR(RANK('Stock Guide'!W590,'Stock Guide'!W:W,0)+COUNTIF('Stock Guide'!$W$6:'Stock Guide'!W590,'Stock Guide'!W590)-1,"")</f>
        <v/>
      </c>
      <c r="AL589" s="8">
        <f>IFERROR(RANK('Stock Guide'!J590,'Stock Guide'!J:J,0)+COUNTIF('Stock Guide'!$J$6:'Stock Guide'!J590,'Stock Guide'!J590)-1,"")</f>
        <v>72</v>
      </c>
      <c r="AM589" s="8">
        <f>IFERROR(RANK('Stock Guide'!K590,'Stock Guide'!K:K,0)+COUNTIF('Stock Guide'!$K$6:'Stock Guide'!K590,'Stock Guide'!K590)-1,"")</f>
        <v>68</v>
      </c>
      <c r="AN589" s="8" t="str">
        <f>IFERROR(RANK('Stock Guide'!L590,'Stock Guide'!L:L,0)+COUNTIF('Stock Guide'!$L$6:'Stock Guide'!L590,'Stock Guide'!L590)-1,"")</f>
        <v/>
      </c>
      <c r="AO589" s="8" t="str">
        <f>IFERROR(RANK('Stock Guide'!N590,'Stock Guide'!N:N,0)+COUNTIF('Stock Guide'!$N$6:'Stock Guide'!N590,'Stock Guide'!N590)-1,"")</f>
        <v/>
      </c>
      <c r="AP589" s="8" t="str">
        <f>IFERROR(RANK('Stock Guide'!P590,'Stock Guide'!P:P,0)+COUNTIF('Stock Guide'!$P$6:'Stock Guide'!P590,'Stock Guide'!P590)-1,"")</f>
        <v/>
      </c>
      <c r="AQ589" s="8" t="str">
        <f>IFERROR(RANK('Stock Guide'!W590,'Stock Guide'!W:W,1)+COUNTIF('Stock Guide'!$W$6:'Stock Guide'!W590,'Stock Guide'!W590)-1,"")</f>
        <v/>
      </c>
    </row>
    <row r="590" spans="32:43" ht="17.25" customHeight="1" x14ac:dyDescent="0.25">
      <c r="AF590" s="6"/>
      <c r="AG590" s="6"/>
      <c r="AH590" s="7"/>
      <c r="AI590" s="8" t="str">
        <f>IFERROR(RANK('Stock Guide'!U591,'Stock Guide'!U:U,0)+COUNTIF('Stock Guide'!$U$6:'Stock Guide'!U591,'Stock Guide'!U591)-1,"")</f>
        <v/>
      </c>
      <c r="AJ590" s="8" t="str">
        <f>IFERROR(RANK('Stock Guide'!V591,'Stock Guide'!V:V,0)+COUNTIF('Stock Guide'!$V$6:'Stock Guide'!V591,'Stock Guide'!V591)-1,"")</f>
        <v/>
      </c>
      <c r="AK590" s="8" t="str">
        <f>IFERROR(RANK('Stock Guide'!W591,'Stock Guide'!W:W,0)+COUNTIF('Stock Guide'!$W$6:'Stock Guide'!W591,'Stock Guide'!W591)-1,"")</f>
        <v/>
      </c>
      <c r="AL590" s="8">
        <f>IFERROR(RANK('Stock Guide'!J591,'Stock Guide'!J:J,0)+COUNTIF('Stock Guide'!$J$6:'Stock Guide'!J591,'Stock Guide'!J591)-1,"")</f>
        <v>72</v>
      </c>
      <c r="AM590" s="8">
        <f>IFERROR(RANK('Stock Guide'!K591,'Stock Guide'!K:K,0)+COUNTIF('Stock Guide'!$K$6:'Stock Guide'!K591,'Stock Guide'!K591)-1,"")</f>
        <v>68</v>
      </c>
      <c r="AN590" s="8" t="str">
        <f>IFERROR(RANK('Stock Guide'!L591,'Stock Guide'!L:L,0)+COUNTIF('Stock Guide'!$L$6:'Stock Guide'!L591,'Stock Guide'!L591)-1,"")</f>
        <v/>
      </c>
      <c r="AO590" s="8" t="str">
        <f>IFERROR(RANK('Stock Guide'!N591,'Stock Guide'!N:N,0)+COUNTIF('Stock Guide'!$N$6:'Stock Guide'!N591,'Stock Guide'!N591)-1,"")</f>
        <v/>
      </c>
      <c r="AP590" s="8" t="str">
        <f>IFERROR(RANK('Stock Guide'!P591,'Stock Guide'!P:P,0)+COUNTIF('Stock Guide'!$P$6:'Stock Guide'!P591,'Stock Guide'!P591)-1,"")</f>
        <v/>
      </c>
      <c r="AQ590" s="8" t="str">
        <f>IFERROR(RANK('Stock Guide'!W591,'Stock Guide'!W:W,1)+COUNTIF('Stock Guide'!$W$6:'Stock Guide'!W591,'Stock Guide'!W591)-1,"")</f>
        <v/>
      </c>
    </row>
    <row r="591" spans="32:43" ht="17.25" customHeight="1" x14ac:dyDescent="0.25">
      <c r="AF591" s="6"/>
      <c r="AG591" s="6"/>
      <c r="AH591" s="7"/>
      <c r="AI591" s="8" t="str">
        <f>IFERROR(RANK('Stock Guide'!U592,'Stock Guide'!U:U,0)+COUNTIF('Stock Guide'!$U$6:'Stock Guide'!U592,'Stock Guide'!U592)-1,"")</f>
        <v/>
      </c>
      <c r="AJ591" s="8" t="str">
        <f>IFERROR(RANK('Stock Guide'!V592,'Stock Guide'!V:V,0)+COUNTIF('Stock Guide'!$V$6:'Stock Guide'!V592,'Stock Guide'!V592)-1,"")</f>
        <v/>
      </c>
      <c r="AK591" s="8" t="str">
        <f>IFERROR(RANK('Stock Guide'!W592,'Stock Guide'!W:W,0)+COUNTIF('Stock Guide'!$W$6:'Stock Guide'!W592,'Stock Guide'!W592)-1,"")</f>
        <v/>
      </c>
      <c r="AL591" s="8">
        <f>IFERROR(RANK('Stock Guide'!J592,'Stock Guide'!J:J,0)+COUNTIF('Stock Guide'!$J$6:'Stock Guide'!J592,'Stock Guide'!J592)-1,"")</f>
        <v>72</v>
      </c>
      <c r="AM591" s="8">
        <f>IFERROR(RANK('Stock Guide'!K592,'Stock Guide'!K:K,0)+COUNTIF('Stock Guide'!$K$6:'Stock Guide'!K592,'Stock Guide'!K592)-1,"")</f>
        <v>68</v>
      </c>
      <c r="AN591" s="8" t="str">
        <f>IFERROR(RANK('Stock Guide'!L592,'Stock Guide'!L:L,0)+COUNTIF('Stock Guide'!$L$6:'Stock Guide'!L592,'Stock Guide'!L592)-1,"")</f>
        <v/>
      </c>
      <c r="AO591" s="8" t="str">
        <f>IFERROR(RANK('Stock Guide'!N592,'Stock Guide'!N:N,0)+COUNTIF('Stock Guide'!$N$6:'Stock Guide'!N592,'Stock Guide'!N592)-1,"")</f>
        <v/>
      </c>
      <c r="AP591" s="8" t="str">
        <f>IFERROR(RANK('Stock Guide'!P592,'Stock Guide'!P:P,0)+COUNTIF('Stock Guide'!$P$6:'Stock Guide'!P592,'Stock Guide'!P592)-1,"")</f>
        <v/>
      </c>
      <c r="AQ591" s="8" t="str">
        <f>IFERROR(RANK('Stock Guide'!W592,'Stock Guide'!W:W,1)+COUNTIF('Stock Guide'!$W$6:'Stock Guide'!W592,'Stock Guide'!W592)-1,"")</f>
        <v/>
      </c>
    </row>
    <row r="592" spans="32:43" ht="17.25" customHeight="1" x14ac:dyDescent="0.25">
      <c r="AF592" s="6"/>
      <c r="AG592" s="6"/>
      <c r="AH592" s="7"/>
      <c r="AI592" s="8" t="str">
        <f>IFERROR(RANK('Stock Guide'!U593,'Stock Guide'!U:U,0)+COUNTIF('Stock Guide'!$U$6:'Stock Guide'!U593,'Stock Guide'!U593)-1,"")</f>
        <v/>
      </c>
      <c r="AJ592" s="8" t="str">
        <f>IFERROR(RANK('Stock Guide'!V593,'Stock Guide'!V:V,0)+COUNTIF('Stock Guide'!$V$6:'Stock Guide'!V593,'Stock Guide'!V593)-1,"")</f>
        <v/>
      </c>
      <c r="AK592" s="8" t="str">
        <f>IFERROR(RANK('Stock Guide'!W593,'Stock Guide'!W:W,0)+COUNTIF('Stock Guide'!$W$6:'Stock Guide'!W593,'Stock Guide'!W593)-1,"")</f>
        <v/>
      </c>
      <c r="AL592" s="8">
        <f>IFERROR(RANK('Stock Guide'!J593,'Stock Guide'!J:J,0)+COUNTIF('Stock Guide'!$J$6:'Stock Guide'!J593,'Stock Guide'!J593)-1,"")</f>
        <v>72</v>
      </c>
      <c r="AM592" s="8">
        <f>IFERROR(RANK('Stock Guide'!K593,'Stock Guide'!K:K,0)+COUNTIF('Stock Guide'!$K$6:'Stock Guide'!K593,'Stock Guide'!K593)-1,"")</f>
        <v>68</v>
      </c>
      <c r="AN592" s="8" t="str">
        <f>IFERROR(RANK('Stock Guide'!L593,'Stock Guide'!L:L,0)+COUNTIF('Stock Guide'!$L$6:'Stock Guide'!L593,'Stock Guide'!L593)-1,"")</f>
        <v/>
      </c>
      <c r="AO592" s="8" t="str">
        <f>IFERROR(RANK('Stock Guide'!N593,'Stock Guide'!N:N,0)+COUNTIF('Stock Guide'!$N$6:'Stock Guide'!N593,'Stock Guide'!N593)-1,"")</f>
        <v/>
      </c>
      <c r="AP592" s="8" t="str">
        <f>IFERROR(RANK('Stock Guide'!P593,'Stock Guide'!P:P,0)+COUNTIF('Stock Guide'!$P$6:'Stock Guide'!P593,'Stock Guide'!P593)-1,"")</f>
        <v/>
      </c>
      <c r="AQ592" s="8" t="str">
        <f>IFERROR(RANK('Stock Guide'!W593,'Stock Guide'!W:W,1)+COUNTIF('Stock Guide'!$W$6:'Stock Guide'!W593,'Stock Guide'!W593)-1,"")</f>
        <v/>
      </c>
    </row>
    <row r="593" spans="32:43" ht="17.25" customHeight="1" x14ac:dyDescent="0.25">
      <c r="AF593" s="6"/>
      <c r="AG593" s="6"/>
      <c r="AH593" s="7"/>
      <c r="AI593" s="8" t="str">
        <f>IFERROR(RANK('Stock Guide'!U594,'Stock Guide'!U:U,0)+COUNTIF('Stock Guide'!$U$6:'Stock Guide'!U594,'Stock Guide'!U594)-1,"")</f>
        <v/>
      </c>
      <c r="AJ593" s="8" t="str">
        <f>IFERROR(RANK('Stock Guide'!V594,'Stock Guide'!V:V,0)+COUNTIF('Stock Guide'!$V$6:'Stock Guide'!V594,'Stock Guide'!V594)-1,"")</f>
        <v/>
      </c>
      <c r="AK593" s="8" t="str">
        <f>IFERROR(RANK('Stock Guide'!W594,'Stock Guide'!W:W,0)+COUNTIF('Stock Guide'!$W$6:'Stock Guide'!W594,'Stock Guide'!W594)-1,"")</f>
        <v/>
      </c>
      <c r="AL593" s="8">
        <f>IFERROR(RANK('Stock Guide'!J594,'Stock Guide'!J:J,0)+COUNTIF('Stock Guide'!$J$6:'Stock Guide'!J594,'Stock Guide'!J594)-1,"")</f>
        <v>72</v>
      </c>
      <c r="AM593" s="8">
        <f>IFERROR(RANK('Stock Guide'!K594,'Stock Guide'!K:K,0)+COUNTIF('Stock Guide'!$K$6:'Stock Guide'!K594,'Stock Guide'!K594)-1,"")</f>
        <v>68</v>
      </c>
      <c r="AN593" s="8" t="str">
        <f>IFERROR(RANK('Stock Guide'!L594,'Stock Guide'!L:L,0)+COUNTIF('Stock Guide'!$L$6:'Stock Guide'!L594,'Stock Guide'!L594)-1,"")</f>
        <v/>
      </c>
      <c r="AO593" s="8" t="str">
        <f>IFERROR(RANK('Stock Guide'!N594,'Stock Guide'!N:N,0)+COUNTIF('Stock Guide'!$N$6:'Stock Guide'!N594,'Stock Guide'!N594)-1,"")</f>
        <v/>
      </c>
      <c r="AP593" s="8" t="str">
        <f>IFERROR(RANK('Stock Guide'!P594,'Stock Guide'!P:P,0)+COUNTIF('Stock Guide'!$P$6:'Stock Guide'!P594,'Stock Guide'!P594)-1,"")</f>
        <v/>
      </c>
      <c r="AQ593" s="8" t="str">
        <f>IFERROR(RANK('Stock Guide'!W594,'Stock Guide'!W:W,1)+COUNTIF('Stock Guide'!$W$6:'Stock Guide'!W594,'Stock Guide'!W594)-1,"")</f>
        <v/>
      </c>
    </row>
    <row r="594" spans="32:43" ht="17.25" customHeight="1" x14ac:dyDescent="0.25">
      <c r="AF594" s="6"/>
      <c r="AG594" s="6"/>
      <c r="AH594" s="7"/>
      <c r="AI594" s="8" t="str">
        <f>IFERROR(RANK('Stock Guide'!U595,'Stock Guide'!U:U,0)+COUNTIF('Stock Guide'!$U$6:'Stock Guide'!U595,'Stock Guide'!U595)-1,"")</f>
        <v/>
      </c>
      <c r="AJ594" s="8" t="str">
        <f>IFERROR(RANK('Stock Guide'!V595,'Stock Guide'!V:V,0)+COUNTIF('Stock Guide'!$V$6:'Stock Guide'!V595,'Stock Guide'!V595)-1,"")</f>
        <v/>
      </c>
      <c r="AK594" s="8" t="str">
        <f>IFERROR(RANK('Stock Guide'!W595,'Stock Guide'!W:W,0)+COUNTIF('Stock Guide'!$W$6:'Stock Guide'!W595,'Stock Guide'!W595)-1,"")</f>
        <v/>
      </c>
      <c r="AL594" s="8">
        <f>IFERROR(RANK('Stock Guide'!J595,'Stock Guide'!J:J,0)+COUNTIF('Stock Guide'!$J$6:'Stock Guide'!J595,'Stock Guide'!J595)-1,"")</f>
        <v>72</v>
      </c>
      <c r="AM594" s="8">
        <f>IFERROR(RANK('Stock Guide'!K595,'Stock Guide'!K:K,0)+COUNTIF('Stock Guide'!$K$6:'Stock Guide'!K595,'Stock Guide'!K595)-1,"")</f>
        <v>68</v>
      </c>
      <c r="AN594" s="8" t="str">
        <f>IFERROR(RANK('Stock Guide'!L595,'Stock Guide'!L:L,0)+COUNTIF('Stock Guide'!$L$6:'Stock Guide'!L595,'Stock Guide'!L595)-1,"")</f>
        <v/>
      </c>
      <c r="AO594" s="8" t="str">
        <f>IFERROR(RANK('Stock Guide'!N595,'Stock Guide'!N:N,0)+COUNTIF('Stock Guide'!$N$6:'Stock Guide'!N595,'Stock Guide'!N595)-1,"")</f>
        <v/>
      </c>
      <c r="AP594" s="8" t="str">
        <f>IFERROR(RANK('Stock Guide'!P595,'Stock Guide'!P:P,0)+COUNTIF('Stock Guide'!$P$6:'Stock Guide'!P595,'Stock Guide'!P595)-1,"")</f>
        <v/>
      </c>
      <c r="AQ594" s="8" t="str">
        <f>IFERROR(RANK('Stock Guide'!W595,'Stock Guide'!W:W,1)+COUNTIF('Stock Guide'!$W$6:'Stock Guide'!W595,'Stock Guide'!W595)-1,"")</f>
        <v/>
      </c>
    </row>
    <row r="595" spans="32:43" ht="17.25" customHeight="1" x14ac:dyDescent="0.25">
      <c r="AF595" s="6"/>
      <c r="AG595" s="6"/>
      <c r="AH595" s="7"/>
      <c r="AI595" s="8" t="str">
        <f>IFERROR(RANK('Stock Guide'!U596,'Stock Guide'!U:U,0)+COUNTIF('Stock Guide'!$U$6:'Stock Guide'!U596,'Stock Guide'!U596)-1,"")</f>
        <v/>
      </c>
      <c r="AJ595" s="8" t="str">
        <f>IFERROR(RANK('Stock Guide'!V596,'Stock Guide'!V:V,0)+COUNTIF('Stock Guide'!$V$6:'Stock Guide'!V596,'Stock Guide'!V596)-1,"")</f>
        <v/>
      </c>
      <c r="AK595" s="8" t="str">
        <f>IFERROR(RANK('Stock Guide'!W596,'Stock Guide'!W:W,0)+COUNTIF('Stock Guide'!$W$6:'Stock Guide'!W596,'Stock Guide'!W596)-1,"")</f>
        <v/>
      </c>
      <c r="AL595" s="8">
        <f>IFERROR(RANK('Stock Guide'!J596,'Stock Guide'!J:J,0)+COUNTIF('Stock Guide'!$J$6:'Stock Guide'!J596,'Stock Guide'!J596)-1,"")</f>
        <v>72</v>
      </c>
      <c r="AM595" s="8">
        <f>IFERROR(RANK('Stock Guide'!K596,'Stock Guide'!K:K,0)+COUNTIF('Stock Guide'!$K$6:'Stock Guide'!K596,'Stock Guide'!K596)-1,"")</f>
        <v>68</v>
      </c>
      <c r="AN595" s="8" t="str">
        <f>IFERROR(RANK('Stock Guide'!L596,'Stock Guide'!L:L,0)+COUNTIF('Stock Guide'!$L$6:'Stock Guide'!L596,'Stock Guide'!L596)-1,"")</f>
        <v/>
      </c>
      <c r="AO595" s="8" t="str">
        <f>IFERROR(RANK('Stock Guide'!N596,'Stock Guide'!N:N,0)+COUNTIF('Stock Guide'!$N$6:'Stock Guide'!N596,'Stock Guide'!N596)-1,"")</f>
        <v/>
      </c>
      <c r="AP595" s="8" t="str">
        <f>IFERROR(RANK('Stock Guide'!P596,'Stock Guide'!P:P,0)+COUNTIF('Stock Guide'!$P$6:'Stock Guide'!P596,'Stock Guide'!P596)-1,"")</f>
        <v/>
      </c>
      <c r="AQ595" s="8" t="str">
        <f>IFERROR(RANK('Stock Guide'!W596,'Stock Guide'!W:W,1)+COUNTIF('Stock Guide'!$W$6:'Stock Guide'!W596,'Stock Guide'!W596)-1,"")</f>
        <v/>
      </c>
    </row>
    <row r="596" spans="32:43" ht="17.25" customHeight="1" x14ac:dyDescent="0.25">
      <c r="AF596" s="6"/>
      <c r="AG596" s="6"/>
      <c r="AH596" s="7"/>
      <c r="AI596" s="8" t="str">
        <f>IFERROR(RANK('Stock Guide'!U597,'Stock Guide'!U:U,0)+COUNTIF('Stock Guide'!$U$6:'Stock Guide'!U597,'Stock Guide'!U597)-1,"")</f>
        <v/>
      </c>
      <c r="AJ596" s="8" t="str">
        <f>IFERROR(RANK('Stock Guide'!V597,'Stock Guide'!V:V,0)+COUNTIF('Stock Guide'!$V$6:'Stock Guide'!V597,'Stock Guide'!V597)-1,"")</f>
        <v/>
      </c>
      <c r="AK596" s="8" t="str">
        <f>IFERROR(RANK('Stock Guide'!W597,'Stock Guide'!W:W,0)+COUNTIF('Stock Guide'!$W$6:'Stock Guide'!W597,'Stock Guide'!W597)-1,"")</f>
        <v/>
      </c>
      <c r="AL596" s="8">
        <f>IFERROR(RANK('Stock Guide'!J597,'Stock Guide'!J:J,0)+COUNTIF('Stock Guide'!$J$6:'Stock Guide'!J597,'Stock Guide'!J597)-1,"")</f>
        <v>72</v>
      </c>
      <c r="AM596" s="8">
        <f>IFERROR(RANK('Stock Guide'!K597,'Stock Guide'!K:K,0)+COUNTIF('Stock Guide'!$K$6:'Stock Guide'!K597,'Stock Guide'!K597)-1,"")</f>
        <v>68</v>
      </c>
      <c r="AN596" s="8" t="str">
        <f>IFERROR(RANK('Stock Guide'!L597,'Stock Guide'!L:L,0)+COUNTIF('Stock Guide'!$L$6:'Stock Guide'!L597,'Stock Guide'!L597)-1,"")</f>
        <v/>
      </c>
      <c r="AO596" s="8" t="str">
        <f>IFERROR(RANK('Stock Guide'!N597,'Stock Guide'!N:N,0)+COUNTIF('Stock Guide'!$N$6:'Stock Guide'!N597,'Stock Guide'!N597)-1,"")</f>
        <v/>
      </c>
      <c r="AP596" s="8" t="str">
        <f>IFERROR(RANK('Stock Guide'!P597,'Stock Guide'!P:P,0)+COUNTIF('Stock Guide'!$P$6:'Stock Guide'!P597,'Stock Guide'!P597)-1,"")</f>
        <v/>
      </c>
      <c r="AQ596" s="8" t="str">
        <f>IFERROR(RANK('Stock Guide'!W597,'Stock Guide'!W:W,1)+COUNTIF('Stock Guide'!$W$6:'Stock Guide'!W597,'Stock Guide'!W597)-1,"")</f>
        <v/>
      </c>
    </row>
    <row r="597" spans="32:43" ht="17.25" customHeight="1" x14ac:dyDescent="0.25">
      <c r="AF597" s="6"/>
      <c r="AG597" s="6"/>
      <c r="AH597" s="7"/>
      <c r="AI597" s="8" t="str">
        <f>IFERROR(RANK('Stock Guide'!U598,'Stock Guide'!U:U,0)+COUNTIF('Stock Guide'!$U$6:'Stock Guide'!U598,'Stock Guide'!U598)-1,"")</f>
        <v/>
      </c>
      <c r="AJ597" s="8" t="str">
        <f>IFERROR(RANK('Stock Guide'!V598,'Stock Guide'!V:V,0)+COUNTIF('Stock Guide'!$V$6:'Stock Guide'!V598,'Stock Guide'!V598)-1,"")</f>
        <v/>
      </c>
      <c r="AK597" s="8" t="str">
        <f>IFERROR(RANK('Stock Guide'!W598,'Stock Guide'!W:W,0)+COUNTIF('Stock Guide'!$W$6:'Stock Guide'!W598,'Stock Guide'!W598)-1,"")</f>
        <v/>
      </c>
      <c r="AL597" s="8">
        <f>IFERROR(RANK('Stock Guide'!J598,'Stock Guide'!J:J,0)+COUNTIF('Stock Guide'!$J$6:'Stock Guide'!J598,'Stock Guide'!J598)-1,"")</f>
        <v>72</v>
      </c>
      <c r="AM597" s="8">
        <f>IFERROR(RANK('Stock Guide'!K598,'Stock Guide'!K:K,0)+COUNTIF('Stock Guide'!$K$6:'Stock Guide'!K598,'Stock Guide'!K598)-1,"")</f>
        <v>68</v>
      </c>
      <c r="AN597" s="8" t="str">
        <f>IFERROR(RANK('Stock Guide'!L598,'Stock Guide'!L:L,0)+COUNTIF('Stock Guide'!$L$6:'Stock Guide'!L598,'Stock Guide'!L598)-1,"")</f>
        <v/>
      </c>
      <c r="AO597" s="8" t="str">
        <f>IFERROR(RANK('Stock Guide'!N598,'Stock Guide'!N:N,0)+COUNTIF('Stock Guide'!$N$6:'Stock Guide'!N598,'Stock Guide'!N598)-1,"")</f>
        <v/>
      </c>
      <c r="AP597" s="8" t="str">
        <f>IFERROR(RANK('Stock Guide'!P598,'Stock Guide'!P:P,0)+COUNTIF('Stock Guide'!$P$6:'Stock Guide'!P598,'Stock Guide'!P598)-1,"")</f>
        <v/>
      </c>
      <c r="AQ597" s="8" t="str">
        <f>IFERROR(RANK('Stock Guide'!W598,'Stock Guide'!W:W,1)+COUNTIF('Stock Guide'!$W$6:'Stock Guide'!W598,'Stock Guide'!W598)-1,"")</f>
        <v/>
      </c>
    </row>
    <row r="598" spans="32:43" ht="17.25" customHeight="1" x14ac:dyDescent="0.25">
      <c r="AF598" s="6"/>
      <c r="AG598" s="6"/>
      <c r="AH598" s="7"/>
      <c r="AI598" s="8" t="str">
        <f>IFERROR(RANK('Stock Guide'!U599,'Stock Guide'!U:U,0)+COUNTIF('Stock Guide'!$U$6:'Stock Guide'!U599,'Stock Guide'!U599)-1,"")</f>
        <v/>
      </c>
      <c r="AJ598" s="8" t="str">
        <f>IFERROR(RANK('Stock Guide'!V599,'Stock Guide'!V:V,0)+COUNTIF('Stock Guide'!$V$6:'Stock Guide'!V599,'Stock Guide'!V599)-1,"")</f>
        <v/>
      </c>
      <c r="AK598" s="8" t="str">
        <f>IFERROR(RANK('Stock Guide'!W599,'Stock Guide'!W:W,0)+COUNTIF('Stock Guide'!$W$6:'Stock Guide'!W599,'Stock Guide'!W599)-1,"")</f>
        <v/>
      </c>
      <c r="AL598" s="8">
        <f>IFERROR(RANK('Stock Guide'!J599,'Stock Guide'!J:J,0)+COUNTIF('Stock Guide'!$J$6:'Stock Guide'!J599,'Stock Guide'!J599)-1,"")</f>
        <v>72</v>
      </c>
      <c r="AM598" s="8">
        <f>IFERROR(RANK('Stock Guide'!K599,'Stock Guide'!K:K,0)+COUNTIF('Stock Guide'!$K$6:'Stock Guide'!K599,'Stock Guide'!K599)-1,"")</f>
        <v>68</v>
      </c>
      <c r="AN598" s="8" t="str">
        <f>IFERROR(RANK('Stock Guide'!L599,'Stock Guide'!L:L,0)+COUNTIF('Stock Guide'!$L$6:'Stock Guide'!L599,'Stock Guide'!L599)-1,"")</f>
        <v/>
      </c>
      <c r="AO598" s="8" t="str">
        <f>IFERROR(RANK('Stock Guide'!N599,'Stock Guide'!N:N,0)+COUNTIF('Stock Guide'!$N$6:'Stock Guide'!N599,'Stock Guide'!N599)-1,"")</f>
        <v/>
      </c>
      <c r="AP598" s="8" t="str">
        <f>IFERROR(RANK('Stock Guide'!P599,'Stock Guide'!P:P,0)+COUNTIF('Stock Guide'!$P$6:'Stock Guide'!P599,'Stock Guide'!P599)-1,"")</f>
        <v/>
      </c>
      <c r="AQ598" s="8" t="str">
        <f>IFERROR(RANK('Stock Guide'!W599,'Stock Guide'!W:W,1)+COUNTIF('Stock Guide'!$W$6:'Stock Guide'!W599,'Stock Guide'!W599)-1,"")</f>
        <v/>
      </c>
    </row>
    <row r="599" spans="32:43" ht="17.25" customHeight="1" x14ac:dyDescent="0.25">
      <c r="AF599" s="6"/>
      <c r="AG599" s="6"/>
      <c r="AH599" s="7"/>
      <c r="AI599" s="8" t="str">
        <f>IFERROR(RANK('Stock Guide'!U600,'Stock Guide'!U:U,0)+COUNTIF('Stock Guide'!$U$6:'Stock Guide'!U600,'Stock Guide'!U600)-1,"")</f>
        <v/>
      </c>
      <c r="AJ599" s="8" t="str">
        <f>IFERROR(RANK('Stock Guide'!V600,'Stock Guide'!V:V,0)+COUNTIF('Stock Guide'!$V$6:'Stock Guide'!V600,'Stock Guide'!V600)-1,"")</f>
        <v/>
      </c>
      <c r="AK599" s="8" t="str">
        <f>IFERROR(RANK('Stock Guide'!W600,'Stock Guide'!W:W,0)+COUNTIF('Stock Guide'!$W$6:'Stock Guide'!W600,'Stock Guide'!W600)-1,"")</f>
        <v/>
      </c>
      <c r="AL599" s="8">
        <f>IFERROR(RANK('Stock Guide'!J600,'Stock Guide'!J:J,0)+COUNTIF('Stock Guide'!$J$6:'Stock Guide'!J600,'Stock Guide'!J600)-1,"")</f>
        <v>72</v>
      </c>
      <c r="AM599" s="8">
        <f>IFERROR(RANK('Stock Guide'!K600,'Stock Guide'!K:K,0)+COUNTIF('Stock Guide'!$K$6:'Stock Guide'!K600,'Stock Guide'!K600)-1,"")</f>
        <v>68</v>
      </c>
      <c r="AN599" s="8" t="str">
        <f>IFERROR(RANK('Stock Guide'!L600,'Stock Guide'!L:L,0)+COUNTIF('Stock Guide'!$L$6:'Stock Guide'!L600,'Stock Guide'!L600)-1,"")</f>
        <v/>
      </c>
      <c r="AO599" s="8" t="str">
        <f>IFERROR(RANK('Stock Guide'!N600,'Stock Guide'!N:N,0)+COUNTIF('Stock Guide'!$N$6:'Stock Guide'!N600,'Stock Guide'!N600)-1,"")</f>
        <v/>
      </c>
      <c r="AP599" s="8" t="str">
        <f>IFERROR(RANK('Stock Guide'!P600,'Stock Guide'!P:P,0)+COUNTIF('Stock Guide'!$P$6:'Stock Guide'!P600,'Stock Guide'!P600)-1,"")</f>
        <v/>
      </c>
      <c r="AQ599" s="8" t="str">
        <f>IFERROR(RANK('Stock Guide'!W600,'Stock Guide'!W:W,1)+COUNTIF('Stock Guide'!$W$6:'Stock Guide'!W600,'Stock Guide'!W600)-1,"")</f>
        <v/>
      </c>
    </row>
    <row r="600" spans="32:43" ht="17.25" customHeight="1" x14ac:dyDescent="0.25">
      <c r="AF600" s="6"/>
      <c r="AG600" s="6"/>
      <c r="AH600" s="7"/>
      <c r="AI600" s="8" t="str">
        <f>IFERROR(RANK('Stock Guide'!U601,'Stock Guide'!U:U,0)+COUNTIF('Stock Guide'!$U$6:'Stock Guide'!U601,'Stock Guide'!U601)-1,"")</f>
        <v/>
      </c>
      <c r="AJ600" s="8" t="str">
        <f>IFERROR(RANK('Stock Guide'!V601,'Stock Guide'!V:V,0)+COUNTIF('Stock Guide'!$V$6:'Stock Guide'!V601,'Stock Guide'!V601)-1,"")</f>
        <v/>
      </c>
      <c r="AK600" s="8" t="str">
        <f>IFERROR(RANK('Stock Guide'!W601,'Stock Guide'!W:W,0)+COUNTIF('Stock Guide'!$W$6:'Stock Guide'!W601,'Stock Guide'!W601)-1,"")</f>
        <v/>
      </c>
      <c r="AL600" s="8">
        <f>IFERROR(RANK('Stock Guide'!J601,'Stock Guide'!J:J,0)+COUNTIF('Stock Guide'!$J$6:'Stock Guide'!J601,'Stock Guide'!J601)-1,"")</f>
        <v>72</v>
      </c>
      <c r="AM600" s="8">
        <f>IFERROR(RANK('Stock Guide'!K601,'Stock Guide'!K:K,0)+COUNTIF('Stock Guide'!$K$6:'Stock Guide'!K601,'Stock Guide'!K601)-1,"")</f>
        <v>68</v>
      </c>
      <c r="AN600" s="8" t="str">
        <f>IFERROR(RANK('Stock Guide'!L601,'Stock Guide'!L:L,0)+COUNTIF('Stock Guide'!$L$6:'Stock Guide'!L601,'Stock Guide'!L601)-1,"")</f>
        <v/>
      </c>
      <c r="AO600" s="8" t="str">
        <f>IFERROR(RANK('Stock Guide'!N601,'Stock Guide'!N:N,0)+COUNTIF('Stock Guide'!$N$6:'Stock Guide'!N601,'Stock Guide'!N601)-1,"")</f>
        <v/>
      </c>
      <c r="AP600" s="8" t="str">
        <f>IFERROR(RANK('Stock Guide'!P601,'Stock Guide'!P:P,0)+COUNTIF('Stock Guide'!$P$6:'Stock Guide'!P601,'Stock Guide'!P601)-1,"")</f>
        <v/>
      </c>
      <c r="AQ600" s="8" t="str">
        <f>IFERROR(RANK('Stock Guide'!W601,'Stock Guide'!W:W,1)+COUNTIF('Stock Guide'!$W$6:'Stock Guide'!W601,'Stock Guide'!W601)-1,"")</f>
        <v/>
      </c>
    </row>
    <row r="601" spans="32:43" ht="17.25" customHeight="1" x14ac:dyDescent="0.25">
      <c r="AF601" s="6"/>
      <c r="AG601" s="6"/>
      <c r="AH601" s="7"/>
      <c r="AI601" s="8" t="str">
        <f>IFERROR(RANK('Stock Guide'!U602,'Stock Guide'!U:U,0)+COUNTIF('Stock Guide'!$U$6:'Stock Guide'!U602,'Stock Guide'!U602)-1,"")</f>
        <v/>
      </c>
      <c r="AJ601" s="8" t="str">
        <f>IFERROR(RANK('Stock Guide'!V602,'Stock Guide'!V:V,0)+COUNTIF('Stock Guide'!$V$6:'Stock Guide'!V602,'Stock Guide'!V602)-1,"")</f>
        <v/>
      </c>
      <c r="AK601" s="8" t="str">
        <f>IFERROR(RANK('Stock Guide'!W602,'Stock Guide'!W:W,0)+COUNTIF('Stock Guide'!$W$6:'Stock Guide'!W602,'Stock Guide'!W602)-1,"")</f>
        <v/>
      </c>
      <c r="AL601" s="8">
        <f>IFERROR(RANK('Stock Guide'!J602,'Stock Guide'!J:J,0)+COUNTIF('Stock Guide'!$J$6:'Stock Guide'!J602,'Stock Guide'!J602)-1,"")</f>
        <v>72</v>
      </c>
      <c r="AM601" s="8">
        <f>IFERROR(RANK('Stock Guide'!K602,'Stock Guide'!K:K,0)+COUNTIF('Stock Guide'!$K$6:'Stock Guide'!K602,'Stock Guide'!K602)-1,"")</f>
        <v>68</v>
      </c>
      <c r="AN601" s="8" t="str">
        <f>IFERROR(RANK('Stock Guide'!L602,'Stock Guide'!L:L,0)+COUNTIF('Stock Guide'!$L$6:'Stock Guide'!L602,'Stock Guide'!L602)-1,"")</f>
        <v/>
      </c>
      <c r="AO601" s="8" t="str">
        <f>IFERROR(RANK('Stock Guide'!N602,'Stock Guide'!N:N,0)+COUNTIF('Stock Guide'!$N$6:'Stock Guide'!N602,'Stock Guide'!N602)-1,"")</f>
        <v/>
      </c>
      <c r="AP601" s="8" t="str">
        <f>IFERROR(RANK('Stock Guide'!P602,'Stock Guide'!P:P,0)+COUNTIF('Stock Guide'!$P$6:'Stock Guide'!P602,'Stock Guide'!P602)-1,"")</f>
        <v/>
      </c>
      <c r="AQ601" s="8" t="str">
        <f>IFERROR(RANK('Stock Guide'!W602,'Stock Guide'!W:W,1)+COUNTIF('Stock Guide'!$W$6:'Stock Guide'!W602,'Stock Guide'!W602)-1,"")</f>
        <v/>
      </c>
    </row>
    <row r="602" spans="32:43" ht="17.25" customHeight="1" x14ac:dyDescent="0.25">
      <c r="AF602" s="6"/>
      <c r="AG602" s="6"/>
      <c r="AH602" s="7"/>
      <c r="AI602" s="8" t="str">
        <f>IFERROR(RANK('Stock Guide'!U603,'Stock Guide'!U:U,0)+COUNTIF('Stock Guide'!$U$6:'Stock Guide'!U603,'Stock Guide'!U603)-1,"")</f>
        <v/>
      </c>
      <c r="AJ602" s="8" t="str">
        <f>IFERROR(RANK('Stock Guide'!V603,'Stock Guide'!V:V,0)+COUNTIF('Stock Guide'!$V$6:'Stock Guide'!V603,'Stock Guide'!V603)-1,"")</f>
        <v/>
      </c>
      <c r="AK602" s="8" t="str">
        <f>IFERROR(RANK('Stock Guide'!W603,'Stock Guide'!W:W,0)+COUNTIF('Stock Guide'!$W$6:'Stock Guide'!W603,'Stock Guide'!W603)-1,"")</f>
        <v/>
      </c>
      <c r="AL602" s="8">
        <f>IFERROR(RANK('Stock Guide'!J603,'Stock Guide'!J:J,0)+COUNTIF('Stock Guide'!$J$6:'Stock Guide'!J603,'Stock Guide'!J603)-1,"")</f>
        <v>72</v>
      </c>
      <c r="AM602" s="8">
        <f>IFERROR(RANK('Stock Guide'!K603,'Stock Guide'!K:K,0)+COUNTIF('Stock Guide'!$K$6:'Stock Guide'!K603,'Stock Guide'!K603)-1,"")</f>
        <v>68</v>
      </c>
      <c r="AN602" s="8" t="str">
        <f>IFERROR(RANK('Stock Guide'!L603,'Stock Guide'!L:L,0)+COUNTIF('Stock Guide'!$L$6:'Stock Guide'!L603,'Stock Guide'!L603)-1,"")</f>
        <v/>
      </c>
      <c r="AO602" s="8" t="str">
        <f>IFERROR(RANK('Stock Guide'!N603,'Stock Guide'!N:N,0)+COUNTIF('Stock Guide'!$N$6:'Stock Guide'!N603,'Stock Guide'!N603)-1,"")</f>
        <v/>
      </c>
      <c r="AP602" s="8" t="str">
        <f>IFERROR(RANK('Stock Guide'!P603,'Stock Guide'!P:P,0)+COUNTIF('Stock Guide'!$P$6:'Stock Guide'!P603,'Stock Guide'!P603)-1,"")</f>
        <v/>
      </c>
      <c r="AQ602" s="8" t="str">
        <f>IFERROR(RANK('Stock Guide'!W603,'Stock Guide'!W:W,1)+COUNTIF('Stock Guide'!$W$6:'Stock Guide'!W603,'Stock Guide'!W603)-1,"")</f>
        <v/>
      </c>
    </row>
    <row r="603" spans="32:43" ht="17.25" customHeight="1" x14ac:dyDescent="0.25">
      <c r="AF603" s="6"/>
      <c r="AG603" s="6"/>
      <c r="AH603" s="7"/>
      <c r="AI603" s="8" t="str">
        <f>IFERROR(RANK('Stock Guide'!U604,'Stock Guide'!U:U,0)+COUNTIF('Stock Guide'!$U$6:'Stock Guide'!U604,'Stock Guide'!U604)-1,"")</f>
        <v/>
      </c>
      <c r="AJ603" s="8" t="str">
        <f>IFERROR(RANK('Stock Guide'!V604,'Stock Guide'!V:V,0)+COUNTIF('Stock Guide'!$V$6:'Stock Guide'!V604,'Stock Guide'!V604)-1,"")</f>
        <v/>
      </c>
      <c r="AK603" s="8" t="str">
        <f>IFERROR(RANK('Stock Guide'!W604,'Stock Guide'!W:W,0)+COUNTIF('Stock Guide'!$W$6:'Stock Guide'!W604,'Stock Guide'!W604)-1,"")</f>
        <v/>
      </c>
      <c r="AL603" s="8">
        <f>IFERROR(RANK('Stock Guide'!J604,'Stock Guide'!J:J,0)+COUNTIF('Stock Guide'!$J$6:'Stock Guide'!J604,'Stock Guide'!J604)-1,"")</f>
        <v>72</v>
      </c>
      <c r="AM603" s="8">
        <f>IFERROR(RANK('Stock Guide'!K604,'Stock Guide'!K:K,0)+COUNTIF('Stock Guide'!$K$6:'Stock Guide'!K604,'Stock Guide'!K604)-1,"")</f>
        <v>68</v>
      </c>
      <c r="AN603" s="8" t="str">
        <f>IFERROR(RANK('Stock Guide'!L604,'Stock Guide'!L:L,0)+COUNTIF('Stock Guide'!$L$6:'Stock Guide'!L604,'Stock Guide'!L604)-1,"")</f>
        <v/>
      </c>
      <c r="AO603" s="8" t="str">
        <f>IFERROR(RANK('Stock Guide'!N604,'Stock Guide'!N:N,0)+COUNTIF('Stock Guide'!$N$6:'Stock Guide'!N604,'Stock Guide'!N604)-1,"")</f>
        <v/>
      </c>
      <c r="AP603" s="8" t="str">
        <f>IFERROR(RANK('Stock Guide'!P604,'Stock Guide'!P:P,0)+COUNTIF('Stock Guide'!$P$6:'Stock Guide'!P604,'Stock Guide'!P604)-1,"")</f>
        <v/>
      </c>
      <c r="AQ603" s="8" t="str">
        <f>IFERROR(RANK('Stock Guide'!W604,'Stock Guide'!W:W,1)+COUNTIF('Stock Guide'!$W$6:'Stock Guide'!W604,'Stock Guide'!W604)-1,"")</f>
        <v/>
      </c>
    </row>
    <row r="604" spans="32:43" ht="17.25" customHeight="1" x14ac:dyDescent="0.25">
      <c r="AF604" s="6"/>
      <c r="AG604" s="6"/>
      <c r="AH604" s="7"/>
      <c r="AI604" s="8" t="str">
        <f>IFERROR(RANK('Stock Guide'!U605,'Stock Guide'!U:U,0)+COUNTIF('Stock Guide'!$U$6:'Stock Guide'!U605,'Stock Guide'!U605)-1,"")</f>
        <v/>
      </c>
      <c r="AJ604" s="8" t="str">
        <f>IFERROR(RANK('Stock Guide'!V605,'Stock Guide'!V:V,0)+COUNTIF('Stock Guide'!$V$6:'Stock Guide'!V605,'Stock Guide'!V605)-1,"")</f>
        <v/>
      </c>
      <c r="AK604" s="8" t="str">
        <f>IFERROR(RANK('Stock Guide'!W605,'Stock Guide'!W:W,0)+COUNTIF('Stock Guide'!$W$6:'Stock Guide'!W605,'Stock Guide'!W605)-1,"")</f>
        <v/>
      </c>
      <c r="AL604" s="8">
        <f>IFERROR(RANK('Stock Guide'!J605,'Stock Guide'!J:J,0)+COUNTIF('Stock Guide'!$J$6:'Stock Guide'!J605,'Stock Guide'!J605)-1,"")</f>
        <v>72</v>
      </c>
      <c r="AM604" s="8">
        <f>IFERROR(RANK('Stock Guide'!K605,'Stock Guide'!K:K,0)+COUNTIF('Stock Guide'!$K$6:'Stock Guide'!K605,'Stock Guide'!K605)-1,"")</f>
        <v>68</v>
      </c>
      <c r="AN604" s="8" t="str">
        <f>IFERROR(RANK('Stock Guide'!L605,'Stock Guide'!L:L,0)+COUNTIF('Stock Guide'!$L$6:'Stock Guide'!L605,'Stock Guide'!L605)-1,"")</f>
        <v/>
      </c>
      <c r="AO604" s="8" t="str">
        <f>IFERROR(RANK('Stock Guide'!N605,'Stock Guide'!N:N,0)+COUNTIF('Stock Guide'!$N$6:'Stock Guide'!N605,'Stock Guide'!N605)-1,"")</f>
        <v/>
      </c>
      <c r="AP604" s="8" t="str">
        <f>IFERROR(RANK('Stock Guide'!P605,'Stock Guide'!P:P,0)+COUNTIF('Stock Guide'!$P$6:'Stock Guide'!P605,'Stock Guide'!P605)-1,"")</f>
        <v/>
      </c>
      <c r="AQ604" s="8" t="str">
        <f>IFERROR(RANK('Stock Guide'!W605,'Stock Guide'!W:W,1)+COUNTIF('Stock Guide'!$W$6:'Stock Guide'!W605,'Stock Guide'!W605)-1,"")</f>
        <v/>
      </c>
    </row>
    <row r="605" spans="32:43" ht="17.25" customHeight="1" x14ac:dyDescent="0.25">
      <c r="AF605" s="6"/>
      <c r="AG605" s="6"/>
      <c r="AH605" s="7"/>
      <c r="AI605" s="8" t="str">
        <f>IFERROR(RANK('Stock Guide'!U606,'Stock Guide'!U:U,0)+COUNTIF('Stock Guide'!$U$6:'Stock Guide'!U606,'Stock Guide'!U606)-1,"")</f>
        <v/>
      </c>
      <c r="AJ605" s="8" t="str">
        <f>IFERROR(RANK('Stock Guide'!V606,'Stock Guide'!V:V,0)+COUNTIF('Stock Guide'!$V$6:'Stock Guide'!V606,'Stock Guide'!V606)-1,"")</f>
        <v/>
      </c>
      <c r="AK605" s="8" t="str">
        <f>IFERROR(RANK('Stock Guide'!W606,'Stock Guide'!W:W,0)+COUNTIF('Stock Guide'!$W$6:'Stock Guide'!W606,'Stock Guide'!W606)-1,"")</f>
        <v/>
      </c>
      <c r="AL605" s="8">
        <f>IFERROR(RANK('Stock Guide'!J606,'Stock Guide'!J:J,0)+COUNTIF('Stock Guide'!$J$6:'Stock Guide'!J606,'Stock Guide'!J606)-1,"")</f>
        <v>72</v>
      </c>
      <c r="AM605" s="8">
        <f>IFERROR(RANK('Stock Guide'!K606,'Stock Guide'!K:K,0)+COUNTIF('Stock Guide'!$K$6:'Stock Guide'!K606,'Stock Guide'!K606)-1,"")</f>
        <v>68</v>
      </c>
      <c r="AN605" s="8" t="str">
        <f>IFERROR(RANK('Stock Guide'!L606,'Stock Guide'!L:L,0)+COUNTIF('Stock Guide'!$L$6:'Stock Guide'!L606,'Stock Guide'!L606)-1,"")</f>
        <v/>
      </c>
      <c r="AO605" s="8" t="str">
        <f>IFERROR(RANK('Stock Guide'!N606,'Stock Guide'!N:N,0)+COUNTIF('Stock Guide'!$N$6:'Stock Guide'!N606,'Stock Guide'!N606)-1,"")</f>
        <v/>
      </c>
      <c r="AP605" s="8" t="str">
        <f>IFERROR(RANK('Stock Guide'!P606,'Stock Guide'!P:P,0)+COUNTIF('Stock Guide'!$P$6:'Stock Guide'!P606,'Stock Guide'!P606)-1,"")</f>
        <v/>
      </c>
      <c r="AQ605" s="8" t="str">
        <f>IFERROR(RANK('Stock Guide'!W606,'Stock Guide'!W:W,1)+COUNTIF('Stock Guide'!$W$6:'Stock Guide'!W606,'Stock Guide'!W606)-1,"")</f>
        <v/>
      </c>
    </row>
    <row r="606" spans="32:43" ht="17.25" customHeight="1" x14ac:dyDescent="0.25">
      <c r="AF606" s="6"/>
      <c r="AG606" s="6"/>
      <c r="AH606" s="7"/>
      <c r="AI606" s="8" t="str">
        <f>IFERROR(RANK('Stock Guide'!U607,'Stock Guide'!U:U,0)+COUNTIF('Stock Guide'!$U$6:'Stock Guide'!U607,'Stock Guide'!U607)-1,"")</f>
        <v/>
      </c>
      <c r="AJ606" s="8" t="str">
        <f>IFERROR(RANK('Stock Guide'!V607,'Stock Guide'!V:V,0)+COUNTIF('Stock Guide'!$V$6:'Stock Guide'!V607,'Stock Guide'!V607)-1,"")</f>
        <v/>
      </c>
      <c r="AK606" s="8" t="str">
        <f>IFERROR(RANK('Stock Guide'!W607,'Stock Guide'!W:W,0)+COUNTIF('Stock Guide'!$W$6:'Stock Guide'!W607,'Stock Guide'!W607)-1,"")</f>
        <v/>
      </c>
      <c r="AL606" s="8">
        <f>IFERROR(RANK('Stock Guide'!J607,'Stock Guide'!J:J,0)+COUNTIF('Stock Guide'!$J$6:'Stock Guide'!J607,'Stock Guide'!J607)-1,"")</f>
        <v>72</v>
      </c>
      <c r="AM606" s="8">
        <f>IFERROR(RANK('Stock Guide'!K607,'Stock Guide'!K:K,0)+COUNTIF('Stock Guide'!$K$6:'Stock Guide'!K607,'Stock Guide'!K607)-1,"")</f>
        <v>68</v>
      </c>
      <c r="AN606" s="8" t="str">
        <f>IFERROR(RANK('Stock Guide'!L607,'Stock Guide'!L:L,0)+COUNTIF('Stock Guide'!$L$6:'Stock Guide'!L607,'Stock Guide'!L607)-1,"")</f>
        <v/>
      </c>
      <c r="AO606" s="8" t="str">
        <f>IFERROR(RANK('Stock Guide'!N607,'Stock Guide'!N:N,0)+COUNTIF('Stock Guide'!$N$6:'Stock Guide'!N607,'Stock Guide'!N607)-1,"")</f>
        <v/>
      </c>
      <c r="AP606" s="8" t="str">
        <f>IFERROR(RANK('Stock Guide'!P607,'Stock Guide'!P:P,0)+COUNTIF('Stock Guide'!$P$6:'Stock Guide'!P607,'Stock Guide'!P607)-1,"")</f>
        <v/>
      </c>
      <c r="AQ606" s="8" t="str">
        <f>IFERROR(RANK('Stock Guide'!W607,'Stock Guide'!W:W,1)+COUNTIF('Stock Guide'!$W$6:'Stock Guide'!W607,'Stock Guide'!W607)-1,"")</f>
        <v/>
      </c>
    </row>
    <row r="607" spans="32:43" ht="17.25" customHeight="1" x14ac:dyDescent="0.25">
      <c r="AF607" s="6"/>
      <c r="AG607" s="6"/>
      <c r="AH607" s="7"/>
      <c r="AI607" s="8" t="str">
        <f>IFERROR(RANK('Stock Guide'!U608,'Stock Guide'!U:U,0)+COUNTIF('Stock Guide'!$U$6:'Stock Guide'!U608,'Stock Guide'!U608)-1,"")</f>
        <v/>
      </c>
      <c r="AJ607" s="8" t="str">
        <f>IFERROR(RANK('Stock Guide'!V608,'Stock Guide'!V:V,0)+COUNTIF('Stock Guide'!$V$6:'Stock Guide'!V608,'Stock Guide'!V608)-1,"")</f>
        <v/>
      </c>
      <c r="AK607" s="8" t="str">
        <f>IFERROR(RANK('Stock Guide'!W608,'Stock Guide'!W:W,0)+COUNTIF('Stock Guide'!$W$6:'Stock Guide'!W608,'Stock Guide'!W608)-1,"")</f>
        <v/>
      </c>
      <c r="AL607" s="8">
        <f>IFERROR(RANK('Stock Guide'!J608,'Stock Guide'!J:J,0)+COUNTIF('Stock Guide'!$J$6:'Stock Guide'!J608,'Stock Guide'!J608)-1,"")</f>
        <v>72</v>
      </c>
      <c r="AM607" s="8">
        <f>IFERROR(RANK('Stock Guide'!K608,'Stock Guide'!K:K,0)+COUNTIF('Stock Guide'!$K$6:'Stock Guide'!K608,'Stock Guide'!K608)-1,"")</f>
        <v>68</v>
      </c>
      <c r="AN607" s="8" t="str">
        <f>IFERROR(RANK('Stock Guide'!L608,'Stock Guide'!L:L,0)+COUNTIF('Stock Guide'!$L$6:'Stock Guide'!L608,'Stock Guide'!L608)-1,"")</f>
        <v/>
      </c>
      <c r="AO607" s="8" t="str">
        <f>IFERROR(RANK('Stock Guide'!N608,'Stock Guide'!N:N,0)+COUNTIF('Stock Guide'!$N$6:'Stock Guide'!N608,'Stock Guide'!N608)-1,"")</f>
        <v/>
      </c>
      <c r="AP607" s="8" t="str">
        <f>IFERROR(RANK('Stock Guide'!P608,'Stock Guide'!P:P,0)+COUNTIF('Stock Guide'!$P$6:'Stock Guide'!P608,'Stock Guide'!P608)-1,"")</f>
        <v/>
      </c>
      <c r="AQ607" s="8" t="str">
        <f>IFERROR(RANK('Stock Guide'!W608,'Stock Guide'!W:W,1)+COUNTIF('Stock Guide'!$W$6:'Stock Guide'!W608,'Stock Guide'!W608)-1,"")</f>
        <v/>
      </c>
    </row>
    <row r="608" spans="32:43" ht="17.25" customHeight="1" x14ac:dyDescent="0.25">
      <c r="AF608" s="6"/>
      <c r="AG608" s="6"/>
      <c r="AH608" s="7"/>
      <c r="AI608" s="8" t="str">
        <f>IFERROR(RANK('Stock Guide'!U609,'Stock Guide'!U:U,0)+COUNTIF('Stock Guide'!$U$6:'Stock Guide'!U609,'Stock Guide'!U609)-1,"")</f>
        <v/>
      </c>
      <c r="AJ608" s="8" t="str">
        <f>IFERROR(RANK('Stock Guide'!V609,'Stock Guide'!V:V,0)+COUNTIF('Stock Guide'!$V$6:'Stock Guide'!V609,'Stock Guide'!V609)-1,"")</f>
        <v/>
      </c>
      <c r="AK608" s="8" t="str">
        <f>IFERROR(RANK('Stock Guide'!W609,'Stock Guide'!W:W,0)+COUNTIF('Stock Guide'!$W$6:'Stock Guide'!W609,'Stock Guide'!W609)-1,"")</f>
        <v/>
      </c>
      <c r="AL608" s="8">
        <f>IFERROR(RANK('Stock Guide'!J609,'Stock Guide'!J:J,0)+COUNTIF('Stock Guide'!$J$6:'Stock Guide'!J609,'Stock Guide'!J609)-1,"")</f>
        <v>72</v>
      </c>
      <c r="AM608" s="8">
        <f>IFERROR(RANK('Stock Guide'!K609,'Stock Guide'!K:K,0)+COUNTIF('Stock Guide'!$K$6:'Stock Guide'!K609,'Stock Guide'!K609)-1,"")</f>
        <v>68</v>
      </c>
      <c r="AN608" s="8" t="str">
        <f>IFERROR(RANK('Stock Guide'!L609,'Stock Guide'!L:L,0)+COUNTIF('Stock Guide'!$L$6:'Stock Guide'!L609,'Stock Guide'!L609)-1,"")</f>
        <v/>
      </c>
      <c r="AO608" s="8" t="str">
        <f>IFERROR(RANK('Stock Guide'!N609,'Stock Guide'!N:N,0)+COUNTIF('Stock Guide'!$N$6:'Stock Guide'!N609,'Stock Guide'!N609)-1,"")</f>
        <v/>
      </c>
      <c r="AP608" s="8" t="str">
        <f>IFERROR(RANK('Stock Guide'!P609,'Stock Guide'!P:P,0)+COUNTIF('Stock Guide'!$P$6:'Stock Guide'!P609,'Stock Guide'!P609)-1,"")</f>
        <v/>
      </c>
      <c r="AQ608" s="8" t="str">
        <f>IFERROR(RANK('Stock Guide'!W609,'Stock Guide'!W:W,1)+COUNTIF('Stock Guide'!$W$6:'Stock Guide'!W609,'Stock Guide'!W609)-1,"")</f>
        <v/>
      </c>
    </row>
    <row r="609" spans="32:43" ht="17.25" customHeight="1" x14ac:dyDescent="0.25">
      <c r="AF609" s="6"/>
      <c r="AG609" s="6"/>
      <c r="AH609" s="7"/>
      <c r="AI609" s="8" t="str">
        <f>IFERROR(RANK('Stock Guide'!U610,'Stock Guide'!U:U,0)+COUNTIF('Stock Guide'!$U$6:'Stock Guide'!U610,'Stock Guide'!U610)-1,"")</f>
        <v/>
      </c>
      <c r="AJ609" s="8" t="str">
        <f>IFERROR(RANK('Stock Guide'!V610,'Stock Guide'!V:V,0)+COUNTIF('Stock Guide'!$V$6:'Stock Guide'!V610,'Stock Guide'!V610)-1,"")</f>
        <v/>
      </c>
      <c r="AK609" s="8" t="str">
        <f>IFERROR(RANK('Stock Guide'!W610,'Stock Guide'!W:W,0)+COUNTIF('Stock Guide'!$W$6:'Stock Guide'!W610,'Stock Guide'!W610)-1,"")</f>
        <v/>
      </c>
      <c r="AL609" s="8">
        <f>IFERROR(RANK('Stock Guide'!J610,'Stock Guide'!J:J,0)+COUNTIF('Stock Guide'!$J$6:'Stock Guide'!J610,'Stock Guide'!J610)-1,"")</f>
        <v>72</v>
      </c>
      <c r="AM609" s="8">
        <f>IFERROR(RANK('Stock Guide'!K610,'Stock Guide'!K:K,0)+COUNTIF('Stock Guide'!$K$6:'Stock Guide'!K610,'Stock Guide'!K610)-1,"")</f>
        <v>68</v>
      </c>
      <c r="AN609" s="8" t="str">
        <f>IFERROR(RANK('Stock Guide'!L610,'Stock Guide'!L:L,0)+COUNTIF('Stock Guide'!$L$6:'Stock Guide'!L610,'Stock Guide'!L610)-1,"")</f>
        <v/>
      </c>
      <c r="AO609" s="8" t="str">
        <f>IFERROR(RANK('Stock Guide'!N610,'Stock Guide'!N:N,0)+COUNTIF('Stock Guide'!$N$6:'Stock Guide'!N610,'Stock Guide'!N610)-1,"")</f>
        <v/>
      </c>
      <c r="AP609" s="8" t="str">
        <f>IFERROR(RANK('Stock Guide'!P610,'Stock Guide'!P:P,0)+COUNTIF('Stock Guide'!$P$6:'Stock Guide'!P610,'Stock Guide'!P610)-1,"")</f>
        <v/>
      </c>
      <c r="AQ609" s="8" t="str">
        <f>IFERROR(RANK('Stock Guide'!W610,'Stock Guide'!W:W,1)+COUNTIF('Stock Guide'!$W$6:'Stock Guide'!W610,'Stock Guide'!W610)-1,"")</f>
        <v/>
      </c>
    </row>
    <row r="610" spans="32:43" ht="17.25" customHeight="1" x14ac:dyDescent="0.25">
      <c r="AF610" s="6"/>
      <c r="AG610" s="6"/>
      <c r="AH610" s="7"/>
      <c r="AI610" s="8" t="str">
        <f>IFERROR(RANK('Stock Guide'!U611,'Stock Guide'!U:U,0)+COUNTIF('Stock Guide'!$U$6:'Stock Guide'!U611,'Stock Guide'!U611)-1,"")</f>
        <v/>
      </c>
      <c r="AJ610" s="8" t="str">
        <f>IFERROR(RANK('Stock Guide'!V611,'Stock Guide'!V:V,0)+COUNTIF('Stock Guide'!$V$6:'Stock Guide'!V611,'Stock Guide'!V611)-1,"")</f>
        <v/>
      </c>
      <c r="AK610" s="8" t="str">
        <f>IFERROR(RANK('Stock Guide'!W611,'Stock Guide'!W:W,0)+COUNTIF('Stock Guide'!$W$6:'Stock Guide'!W611,'Stock Guide'!W611)-1,"")</f>
        <v/>
      </c>
      <c r="AL610" s="8">
        <f>IFERROR(RANK('Stock Guide'!J611,'Stock Guide'!J:J,0)+COUNTIF('Stock Guide'!$J$6:'Stock Guide'!J611,'Stock Guide'!J611)-1,"")</f>
        <v>72</v>
      </c>
      <c r="AM610" s="8">
        <f>IFERROR(RANK('Stock Guide'!K611,'Stock Guide'!K:K,0)+COUNTIF('Stock Guide'!$K$6:'Stock Guide'!K611,'Stock Guide'!K611)-1,"")</f>
        <v>68</v>
      </c>
      <c r="AN610" s="8" t="str">
        <f>IFERROR(RANK('Stock Guide'!L611,'Stock Guide'!L:L,0)+COUNTIF('Stock Guide'!$L$6:'Stock Guide'!L611,'Stock Guide'!L611)-1,"")</f>
        <v/>
      </c>
      <c r="AO610" s="8" t="str">
        <f>IFERROR(RANK('Stock Guide'!N611,'Stock Guide'!N:N,0)+COUNTIF('Stock Guide'!$N$6:'Stock Guide'!N611,'Stock Guide'!N611)-1,"")</f>
        <v/>
      </c>
      <c r="AP610" s="8" t="str">
        <f>IFERROR(RANK('Stock Guide'!P611,'Stock Guide'!P:P,0)+COUNTIF('Stock Guide'!$P$6:'Stock Guide'!P611,'Stock Guide'!P611)-1,"")</f>
        <v/>
      </c>
      <c r="AQ610" s="8" t="str">
        <f>IFERROR(RANK('Stock Guide'!W611,'Stock Guide'!W:W,1)+COUNTIF('Stock Guide'!$W$6:'Stock Guide'!W611,'Stock Guide'!W611)-1,"")</f>
        <v/>
      </c>
    </row>
    <row r="611" spans="32:43" ht="17.25" customHeight="1" x14ac:dyDescent="0.25">
      <c r="AF611" s="6"/>
      <c r="AG611" s="6"/>
      <c r="AH611" s="7"/>
      <c r="AI611" s="8" t="str">
        <f>IFERROR(RANK('Stock Guide'!U612,'Stock Guide'!U:U,0)+COUNTIF('Stock Guide'!$U$6:'Stock Guide'!U612,'Stock Guide'!U612)-1,"")</f>
        <v/>
      </c>
      <c r="AJ611" s="8" t="str">
        <f>IFERROR(RANK('Stock Guide'!V612,'Stock Guide'!V:V,0)+COUNTIF('Stock Guide'!$V$6:'Stock Guide'!V612,'Stock Guide'!V612)-1,"")</f>
        <v/>
      </c>
      <c r="AK611" s="8" t="str">
        <f>IFERROR(RANK('Stock Guide'!W612,'Stock Guide'!W:W,0)+COUNTIF('Stock Guide'!$W$6:'Stock Guide'!W612,'Stock Guide'!W612)-1,"")</f>
        <v/>
      </c>
      <c r="AL611" s="8">
        <f>IFERROR(RANK('Stock Guide'!J612,'Stock Guide'!J:J,0)+COUNTIF('Stock Guide'!$J$6:'Stock Guide'!J612,'Stock Guide'!J612)-1,"")</f>
        <v>72</v>
      </c>
      <c r="AM611" s="8">
        <f>IFERROR(RANK('Stock Guide'!K612,'Stock Guide'!K:K,0)+COUNTIF('Stock Guide'!$K$6:'Stock Guide'!K612,'Stock Guide'!K612)-1,"")</f>
        <v>68</v>
      </c>
      <c r="AN611" s="8" t="str">
        <f>IFERROR(RANK('Stock Guide'!L612,'Stock Guide'!L:L,0)+COUNTIF('Stock Guide'!$L$6:'Stock Guide'!L612,'Stock Guide'!L612)-1,"")</f>
        <v/>
      </c>
      <c r="AO611" s="8" t="str">
        <f>IFERROR(RANK('Stock Guide'!N612,'Stock Guide'!N:N,0)+COUNTIF('Stock Guide'!$N$6:'Stock Guide'!N612,'Stock Guide'!N612)-1,"")</f>
        <v/>
      </c>
      <c r="AP611" s="8" t="str">
        <f>IFERROR(RANK('Stock Guide'!P612,'Stock Guide'!P:P,0)+COUNTIF('Stock Guide'!$P$6:'Stock Guide'!P612,'Stock Guide'!P612)-1,"")</f>
        <v/>
      </c>
      <c r="AQ611" s="8" t="str">
        <f>IFERROR(RANK('Stock Guide'!W612,'Stock Guide'!W:W,1)+COUNTIF('Stock Guide'!$W$6:'Stock Guide'!W612,'Stock Guide'!W612)-1,"")</f>
        <v/>
      </c>
    </row>
    <row r="612" spans="32:43" ht="17.25" customHeight="1" x14ac:dyDescent="0.25">
      <c r="AF612" s="6"/>
      <c r="AG612" s="6"/>
      <c r="AH612" s="7"/>
      <c r="AI612" s="8" t="str">
        <f>IFERROR(RANK('Stock Guide'!U613,'Stock Guide'!U:U,0)+COUNTIF('Stock Guide'!$U$6:'Stock Guide'!U613,'Stock Guide'!U613)-1,"")</f>
        <v/>
      </c>
      <c r="AJ612" s="8" t="str">
        <f>IFERROR(RANK('Stock Guide'!V613,'Stock Guide'!V:V,0)+COUNTIF('Stock Guide'!$V$6:'Stock Guide'!V613,'Stock Guide'!V613)-1,"")</f>
        <v/>
      </c>
      <c r="AK612" s="8" t="str">
        <f>IFERROR(RANK('Stock Guide'!W613,'Stock Guide'!W:W,0)+COUNTIF('Stock Guide'!$W$6:'Stock Guide'!W613,'Stock Guide'!W613)-1,"")</f>
        <v/>
      </c>
      <c r="AL612" s="8">
        <f>IFERROR(RANK('Stock Guide'!J613,'Stock Guide'!J:J,0)+COUNTIF('Stock Guide'!$J$6:'Stock Guide'!J613,'Stock Guide'!J613)-1,"")</f>
        <v>72</v>
      </c>
      <c r="AM612" s="8">
        <f>IFERROR(RANK('Stock Guide'!K613,'Stock Guide'!K:K,0)+COUNTIF('Stock Guide'!$K$6:'Stock Guide'!K613,'Stock Guide'!K613)-1,"")</f>
        <v>68</v>
      </c>
      <c r="AN612" s="8" t="str">
        <f>IFERROR(RANK('Stock Guide'!L613,'Stock Guide'!L:L,0)+COUNTIF('Stock Guide'!$L$6:'Stock Guide'!L613,'Stock Guide'!L613)-1,"")</f>
        <v/>
      </c>
      <c r="AO612" s="8" t="str">
        <f>IFERROR(RANK('Stock Guide'!N613,'Stock Guide'!N:N,0)+COUNTIF('Stock Guide'!$N$6:'Stock Guide'!N613,'Stock Guide'!N613)-1,"")</f>
        <v/>
      </c>
      <c r="AP612" s="8" t="str">
        <f>IFERROR(RANK('Stock Guide'!P613,'Stock Guide'!P:P,0)+COUNTIF('Stock Guide'!$P$6:'Stock Guide'!P613,'Stock Guide'!P613)-1,"")</f>
        <v/>
      </c>
      <c r="AQ612" s="8" t="str">
        <f>IFERROR(RANK('Stock Guide'!W613,'Stock Guide'!W:W,1)+COUNTIF('Stock Guide'!$W$6:'Stock Guide'!W613,'Stock Guide'!W613)-1,"")</f>
        <v/>
      </c>
    </row>
    <row r="613" spans="32:43" ht="17.25" customHeight="1" x14ac:dyDescent="0.25">
      <c r="AF613" s="6"/>
      <c r="AG613" s="6"/>
      <c r="AH613" s="7"/>
      <c r="AI613" s="8" t="str">
        <f>IFERROR(RANK('Stock Guide'!U614,'Stock Guide'!U:U,0)+COUNTIF('Stock Guide'!$U$6:'Stock Guide'!U614,'Stock Guide'!U614)-1,"")</f>
        <v/>
      </c>
      <c r="AJ613" s="8" t="str">
        <f>IFERROR(RANK('Stock Guide'!V614,'Stock Guide'!V:V,0)+COUNTIF('Stock Guide'!$V$6:'Stock Guide'!V614,'Stock Guide'!V614)-1,"")</f>
        <v/>
      </c>
      <c r="AK613" s="8" t="str">
        <f>IFERROR(RANK('Stock Guide'!W614,'Stock Guide'!W:W,0)+COUNTIF('Stock Guide'!$W$6:'Stock Guide'!W614,'Stock Guide'!W614)-1,"")</f>
        <v/>
      </c>
      <c r="AL613" s="8">
        <f>IFERROR(RANK('Stock Guide'!J614,'Stock Guide'!J:J,0)+COUNTIF('Stock Guide'!$J$6:'Stock Guide'!J614,'Stock Guide'!J614)-1,"")</f>
        <v>72</v>
      </c>
      <c r="AM613" s="8">
        <f>IFERROR(RANK('Stock Guide'!K614,'Stock Guide'!K:K,0)+COUNTIF('Stock Guide'!$K$6:'Stock Guide'!K614,'Stock Guide'!K614)-1,"")</f>
        <v>68</v>
      </c>
      <c r="AN613" s="8" t="str">
        <f>IFERROR(RANK('Stock Guide'!L614,'Stock Guide'!L:L,0)+COUNTIF('Stock Guide'!$L$6:'Stock Guide'!L614,'Stock Guide'!L614)-1,"")</f>
        <v/>
      </c>
      <c r="AO613" s="8" t="str">
        <f>IFERROR(RANK('Stock Guide'!N614,'Stock Guide'!N:N,0)+COUNTIF('Stock Guide'!$N$6:'Stock Guide'!N614,'Stock Guide'!N614)-1,"")</f>
        <v/>
      </c>
      <c r="AP613" s="8" t="str">
        <f>IFERROR(RANK('Stock Guide'!P614,'Stock Guide'!P:P,0)+COUNTIF('Stock Guide'!$P$6:'Stock Guide'!P614,'Stock Guide'!P614)-1,"")</f>
        <v/>
      </c>
      <c r="AQ613" s="8" t="str">
        <f>IFERROR(RANK('Stock Guide'!W614,'Stock Guide'!W:W,1)+COUNTIF('Stock Guide'!$W$6:'Stock Guide'!W614,'Stock Guide'!W614)-1,"")</f>
        <v/>
      </c>
    </row>
    <row r="614" spans="32:43" ht="17.25" customHeight="1" x14ac:dyDescent="0.25">
      <c r="AF614" s="6"/>
      <c r="AG614" s="6"/>
      <c r="AH614" s="7"/>
      <c r="AI614" s="8" t="str">
        <f>IFERROR(RANK('Stock Guide'!U615,'Stock Guide'!U:U,0)+COUNTIF('Stock Guide'!$U$6:'Stock Guide'!U615,'Stock Guide'!U615)-1,"")</f>
        <v/>
      </c>
      <c r="AJ614" s="8" t="str">
        <f>IFERROR(RANK('Stock Guide'!V615,'Stock Guide'!V:V,0)+COUNTIF('Stock Guide'!$V$6:'Stock Guide'!V615,'Stock Guide'!V615)-1,"")</f>
        <v/>
      </c>
      <c r="AK614" s="8" t="str">
        <f>IFERROR(RANK('Stock Guide'!W615,'Stock Guide'!W:W,0)+COUNTIF('Stock Guide'!$W$6:'Stock Guide'!W615,'Stock Guide'!W615)-1,"")</f>
        <v/>
      </c>
      <c r="AL614" s="8">
        <f>IFERROR(RANK('Stock Guide'!J615,'Stock Guide'!J:J,0)+COUNTIF('Stock Guide'!$J$6:'Stock Guide'!J615,'Stock Guide'!J615)-1,"")</f>
        <v>72</v>
      </c>
      <c r="AM614" s="8">
        <f>IFERROR(RANK('Stock Guide'!K615,'Stock Guide'!K:K,0)+COUNTIF('Stock Guide'!$K$6:'Stock Guide'!K615,'Stock Guide'!K615)-1,"")</f>
        <v>68</v>
      </c>
      <c r="AN614" s="8" t="str">
        <f>IFERROR(RANK('Stock Guide'!L615,'Stock Guide'!L:L,0)+COUNTIF('Stock Guide'!$L$6:'Stock Guide'!L615,'Stock Guide'!L615)-1,"")</f>
        <v/>
      </c>
      <c r="AO614" s="8" t="str">
        <f>IFERROR(RANK('Stock Guide'!N615,'Stock Guide'!N:N,0)+COUNTIF('Stock Guide'!$N$6:'Stock Guide'!N615,'Stock Guide'!N615)-1,"")</f>
        <v/>
      </c>
      <c r="AP614" s="8" t="str">
        <f>IFERROR(RANK('Stock Guide'!P615,'Stock Guide'!P:P,0)+COUNTIF('Stock Guide'!$P$6:'Stock Guide'!P615,'Stock Guide'!P615)-1,"")</f>
        <v/>
      </c>
      <c r="AQ614" s="8" t="str">
        <f>IFERROR(RANK('Stock Guide'!W615,'Stock Guide'!W:W,1)+COUNTIF('Stock Guide'!$W$6:'Stock Guide'!W615,'Stock Guide'!W615)-1,"")</f>
        <v/>
      </c>
    </row>
    <row r="615" spans="32:43" ht="17.25" customHeight="1" x14ac:dyDescent="0.25">
      <c r="AF615" s="6"/>
      <c r="AG615" s="6"/>
      <c r="AH615" s="7"/>
      <c r="AI615" s="8" t="str">
        <f>IFERROR(RANK('Stock Guide'!U616,'Stock Guide'!U:U,0)+COUNTIF('Stock Guide'!$U$6:'Stock Guide'!U616,'Stock Guide'!U616)-1,"")</f>
        <v/>
      </c>
      <c r="AJ615" s="8" t="str">
        <f>IFERROR(RANK('Stock Guide'!V616,'Stock Guide'!V:V,0)+COUNTIF('Stock Guide'!$V$6:'Stock Guide'!V616,'Stock Guide'!V616)-1,"")</f>
        <v/>
      </c>
      <c r="AK615" s="8" t="str">
        <f>IFERROR(RANK('Stock Guide'!W616,'Stock Guide'!W:W,0)+COUNTIF('Stock Guide'!$W$6:'Stock Guide'!W616,'Stock Guide'!W616)-1,"")</f>
        <v/>
      </c>
      <c r="AL615" s="8">
        <f>IFERROR(RANK('Stock Guide'!J616,'Stock Guide'!J:J,0)+COUNTIF('Stock Guide'!$J$6:'Stock Guide'!J616,'Stock Guide'!J616)-1,"")</f>
        <v>72</v>
      </c>
      <c r="AM615" s="8">
        <f>IFERROR(RANK('Stock Guide'!K616,'Stock Guide'!K:K,0)+COUNTIF('Stock Guide'!$K$6:'Stock Guide'!K616,'Stock Guide'!K616)-1,"")</f>
        <v>68</v>
      </c>
      <c r="AN615" s="8" t="str">
        <f>IFERROR(RANK('Stock Guide'!L616,'Stock Guide'!L:L,0)+COUNTIF('Stock Guide'!$L$6:'Stock Guide'!L616,'Stock Guide'!L616)-1,"")</f>
        <v/>
      </c>
      <c r="AO615" s="8" t="str">
        <f>IFERROR(RANK('Stock Guide'!N616,'Stock Guide'!N:N,0)+COUNTIF('Stock Guide'!$N$6:'Stock Guide'!N616,'Stock Guide'!N616)-1,"")</f>
        <v/>
      </c>
      <c r="AP615" s="8" t="str">
        <f>IFERROR(RANK('Stock Guide'!P616,'Stock Guide'!P:P,0)+COUNTIF('Stock Guide'!$P$6:'Stock Guide'!P616,'Stock Guide'!P616)-1,"")</f>
        <v/>
      </c>
      <c r="AQ615" s="8" t="str">
        <f>IFERROR(RANK('Stock Guide'!W616,'Stock Guide'!W:W,1)+COUNTIF('Stock Guide'!$W$6:'Stock Guide'!W616,'Stock Guide'!W616)-1,"")</f>
        <v/>
      </c>
    </row>
    <row r="616" spans="32:43" ht="17.25" customHeight="1" x14ac:dyDescent="0.25">
      <c r="AF616" s="6"/>
      <c r="AG616" s="6"/>
      <c r="AH616" s="7"/>
      <c r="AI616" s="8" t="str">
        <f>IFERROR(RANK('Stock Guide'!U617,'Stock Guide'!U:U,0)+COUNTIF('Stock Guide'!$U$6:'Stock Guide'!U617,'Stock Guide'!U617)-1,"")</f>
        <v/>
      </c>
      <c r="AJ616" s="8" t="str">
        <f>IFERROR(RANK('Stock Guide'!V617,'Stock Guide'!V:V,0)+COUNTIF('Stock Guide'!$V$6:'Stock Guide'!V617,'Stock Guide'!V617)-1,"")</f>
        <v/>
      </c>
      <c r="AK616" s="8" t="str">
        <f>IFERROR(RANK('Stock Guide'!W617,'Stock Guide'!W:W,0)+COUNTIF('Stock Guide'!$W$6:'Stock Guide'!W617,'Stock Guide'!W617)-1,"")</f>
        <v/>
      </c>
      <c r="AL616" s="8">
        <f>IFERROR(RANK('Stock Guide'!J617,'Stock Guide'!J:J,0)+COUNTIF('Stock Guide'!$J$6:'Stock Guide'!J617,'Stock Guide'!J617)-1,"")</f>
        <v>72</v>
      </c>
      <c r="AM616" s="8">
        <f>IFERROR(RANK('Stock Guide'!K617,'Stock Guide'!K:K,0)+COUNTIF('Stock Guide'!$K$6:'Stock Guide'!K617,'Stock Guide'!K617)-1,"")</f>
        <v>68</v>
      </c>
      <c r="AN616" s="8" t="str">
        <f>IFERROR(RANK('Stock Guide'!L617,'Stock Guide'!L:L,0)+COUNTIF('Stock Guide'!$L$6:'Stock Guide'!L617,'Stock Guide'!L617)-1,"")</f>
        <v/>
      </c>
      <c r="AO616" s="8" t="str">
        <f>IFERROR(RANK('Stock Guide'!N617,'Stock Guide'!N:N,0)+COUNTIF('Stock Guide'!$N$6:'Stock Guide'!N617,'Stock Guide'!N617)-1,"")</f>
        <v/>
      </c>
      <c r="AP616" s="8" t="str">
        <f>IFERROR(RANK('Stock Guide'!P617,'Stock Guide'!P:P,0)+COUNTIF('Stock Guide'!$P$6:'Stock Guide'!P617,'Stock Guide'!P617)-1,"")</f>
        <v/>
      </c>
      <c r="AQ616" s="8" t="str">
        <f>IFERROR(RANK('Stock Guide'!W617,'Stock Guide'!W:W,1)+COUNTIF('Stock Guide'!$W$6:'Stock Guide'!W617,'Stock Guide'!W617)-1,"")</f>
        <v/>
      </c>
    </row>
    <row r="617" spans="32:43" ht="17.25" customHeight="1" x14ac:dyDescent="0.25">
      <c r="AF617" s="6"/>
      <c r="AG617" s="6"/>
      <c r="AH617" s="7"/>
      <c r="AI617" s="8" t="str">
        <f>IFERROR(RANK('Stock Guide'!U618,'Stock Guide'!U:U,0)+COUNTIF('Stock Guide'!$U$6:'Stock Guide'!U618,'Stock Guide'!U618)-1,"")</f>
        <v/>
      </c>
      <c r="AJ617" s="8" t="str">
        <f>IFERROR(RANK('Stock Guide'!V618,'Stock Guide'!V:V,0)+COUNTIF('Stock Guide'!$V$6:'Stock Guide'!V618,'Stock Guide'!V618)-1,"")</f>
        <v/>
      </c>
      <c r="AK617" s="8" t="str">
        <f>IFERROR(RANK('Stock Guide'!W618,'Stock Guide'!W:W,0)+COUNTIF('Stock Guide'!$W$6:'Stock Guide'!W618,'Stock Guide'!W618)-1,"")</f>
        <v/>
      </c>
      <c r="AL617" s="8">
        <f>IFERROR(RANK('Stock Guide'!J618,'Stock Guide'!J:J,0)+COUNTIF('Stock Guide'!$J$6:'Stock Guide'!J618,'Stock Guide'!J618)-1,"")</f>
        <v>72</v>
      </c>
      <c r="AM617" s="8">
        <f>IFERROR(RANK('Stock Guide'!K618,'Stock Guide'!K:K,0)+COUNTIF('Stock Guide'!$K$6:'Stock Guide'!K618,'Stock Guide'!K618)-1,"")</f>
        <v>68</v>
      </c>
      <c r="AN617" s="8" t="str">
        <f>IFERROR(RANK('Stock Guide'!L618,'Stock Guide'!L:L,0)+COUNTIF('Stock Guide'!$L$6:'Stock Guide'!L618,'Stock Guide'!L618)-1,"")</f>
        <v/>
      </c>
      <c r="AO617" s="8" t="str">
        <f>IFERROR(RANK('Stock Guide'!N618,'Stock Guide'!N:N,0)+COUNTIF('Stock Guide'!$N$6:'Stock Guide'!N618,'Stock Guide'!N618)-1,"")</f>
        <v/>
      </c>
      <c r="AP617" s="8" t="str">
        <f>IFERROR(RANK('Stock Guide'!P618,'Stock Guide'!P:P,0)+COUNTIF('Stock Guide'!$P$6:'Stock Guide'!P618,'Stock Guide'!P618)-1,"")</f>
        <v/>
      </c>
      <c r="AQ617" s="8" t="str">
        <f>IFERROR(RANK('Stock Guide'!W618,'Stock Guide'!W:W,1)+COUNTIF('Stock Guide'!$W$6:'Stock Guide'!W618,'Stock Guide'!W618)-1,"")</f>
        <v/>
      </c>
    </row>
    <row r="618" spans="32:43" ht="17.25" customHeight="1" x14ac:dyDescent="0.25">
      <c r="AF618" s="6"/>
      <c r="AG618" s="6"/>
      <c r="AH618" s="7"/>
      <c r="AI618" s="8" t="str">
        <f>IFERROR(RANK('Stock Guide'!U619,'Stock Guide'!U:U,0)+COUNTIF('Stock Guide'!$U$6:'Stock Guide'!U619,'Stock Guide'!U619)-1,"")</f>
        <v/>
      </c>
      <c r="AJ618" s="8" t="str">
        <f>IFERROR(RANK('Stock Guide'!V619,'Stock Guide'!V:V,0)+COUNTIF('Stock Guide'!$V$6:'Stock Guide'!V619,'Stock Guide'!V619)-1,"")</f>
        <v/>
      </c>
      <c r="AK618" s="8" t="str">
        <f>IFERROR(RANK('Stock Guide'!W619,'Stock Guide'!W:W,0)+COUNTIF('Stock Guide'!$W$6:'Stock Guide'!W619,'Stock Guide'!W619)-1,"")</f>
        <v/>
      </c>
      <c r="AL618" s="8">
        <f>IFERROR(RANK('Stock Guide'!J619,'Stock Guide'!J:J,0)+COUNTIF('Stock Guide'!$J$6:'Stock Guide'!J619,'Stock Guide'!J619)-1,"")</f>
        <v>72</v>
      </c>
      <c r="AM618" s="8">
        <f>IFERROR(RANK('Stock Guide'!K619,'Stock Guide'!K:K,0)+COUNTIF('Stock Guide'!$K$6:'Stock Guide'!K619,'Stock Guide'!K619)-1,"")</f>
        <v>68</v>
      </c>
      <c r="AN618" s="8" t="str">
        <f>IFERROR(RANK('Stock Guide'!L619,'Stock Guide'!L:L,0)+COUNTIF('Stock Guide'!$L$6:'Stock Guide'!L619,'Stock Guide'!L619)-1,"")</f>
        <v/>
      </c>
      <c r="AO618" s="8" t="str">
        <f>IFERROR(RANK('Stock Guide'!N619,'Stock Guide'!N:N,0)+COUNTIF('Stock Guide'!$N$6:'Stock Guide'!N619,'Stock Guide'!N619)-1,"")</f>
        <v/>
      </c>
      <c r="AP618" s="8" t="str">
        <f>IFERROR(RANK('Stock Guide'!P619,'Stock Guide'!P:P,0)+COUNTIF('Stock Guide'!$P$6:'Stock Guide'!P619,'Stock Guide'!P619)-1,"")</f>
        <v/>
      </c>
      <c r="AQ618" s="8" t="str">
        <f>IFERROR(RANK('Stock Guide'!W619,'Stock Guide'!W:W,1)+COUNTIF('Stock Guide'!$W$6:'Stock Guide'!W619,'Stock Guide'!W619)-1,"")</f>
        <v/>
      </c>
    </row>
    <row r="619" spans="32:43" ht="17.25" customHeight="1" x14ac:dyDescent="0.25">
      <c r="AF619" s="6"/>
      <c r="AG619" s="6"/>
      <c r="AH619" s="7"/>
      <c r="AI619" s="8" t="str">
        <f>IFERROR(RANK('Stock Guide'!U620,'Stock Guide'!U:U,0)+COUNTIF('Stock Guide'!$U$6:'Stock Guide'!U620,'Stock Guide'!U620)-1,"")</f>
        <v/>
      </c>
      <c r="AJ619" s="8" t="str">
        <f>IFERROR(RANK('Stock Guide'!V620,'Stock Guide'!V:V,0)+COUNTIF('Stock Guide'!$V$6:'Stock Guide'!V620,'Stock Guide'!V620)-1,"")</f>
        <v/>
      </c>
      <c r="AK619" s="8" t="str">
        <f>IFERROR(RANK('Stock Guide'!W620,'Stock Guide'!W:W,0)+COUNTIF('Stock Guide'!$W$6:'Stock Guide'!W620,'Stock Guide'!W620)-1,"")</f>
        <v/>
      </c>
      <c r="AL619" s="8">
        <f>IFERROR(RANK('Stock Guide'!J620,'Stock Guide'!J:J,0)+COUNTIF('Stock Guide'!$J$6:'Stock Guide'!J620,'Stock Guide'!J620)-1,"")</f>
        <v>72</v>
      </c>
      <c r="AM619" s="8">
        <f>IFERROR(RANK('Stock Guide'!K620,'Stock Guide'!K:K,0)+COUNTIF('Stock Guide'!$K$6:'Stock Guide'!K620,'Stock Guide'!K620)-1,"")</f>
        <v>68</v>
      </c>
      <c r="AN619" s="8" t="str">
        <f>IFERROR(RANK('Stock Guide'!L620,'Stock Guide'!L:L,0)+COUNTIF('Stock Guide'!$L$6:'Stock Guide'!L620,'Stock Guide'!L620)-1,"")</f>
        <v/>
      </c>
      <c r="AO619" s="8" t="str">
        <f>IFERROR(RANK('Stock Guide'!N620,'Stock Guide'!N:N,0)+COUNTIF('Stock Guide'!$N$6:'Stock Guide'!N620,'Stock Guide'!N620)-1,"")</f>
        <v/>
      </c>
      <c r="AP619" s="8" t="str">
        <f>IFERROR(RANK('Stock Guide'!P620,'Stock Guide'!P:P,0)+COUNTIF('Stock Guide'!$P$6:'Stock Guide'!P620,'Stock Guide'!P620)-1,"")</f>
        <v/>
      </c>
      <c r="AQ619" s="8" t="str">
        <f>IFERROR(RANK('Stock Guide'!W620,'Stock Guide'!W:W,1)+COUNTIF('Stock Guide'!$W$6:'Stock Guide'!W620,'Stock Guide'!W620)-1,"")</f>
        <v/>
      </c>
    </row>
    <row r="620" spans="32:43" ht="17.25" customHeight="1" x14ac:dyDescent="0.25">
      <c r="AF620" s="6"/>
      <c r="AG620" s="6"/>
      <c r="AH620" s="7"/>
      <c r="AI620" s="8" t="str">
        <f>IFERROR(RANK('Stock Guide'!U621,'Stock Guide'!U:U,0)+COUNTIF('Stock Guide'!$U$6:'Stock Guide'!U621,'Stock Guide'!U621)-1,"")</f>
        <v/>
      </c>
      <c r="AJ620" s="8" t="str">
        <f>IFERROR(RANK('Stock Guide'!V621,'Stock Guide'!V:V,0)+COUNTIF('Stock Guide'!$V$6:'Stock Guide'!V621,'Stock Guide'!V621)-1,"")</f>
        <v/>
      </c>
      <c r="AK620" s="8" t="str">
        <f>IFERROR(RANK('Stock Guide'!W621,'Stock Guide'!W:W,0)+COUNTIF('Stock Guide'!$W$6:'Stock Guide'!W621,'Stock Guide'!W621)-1,"")</f>
        <v/>
      </c>
      <c r="AL620" s="8">
        <f>IFERROR(RANK('Stock Guide'!J621,'Stock Guide'!J:J,0)+COUNTIF('Stock Guide'!$J$6:'Stock Guide'!J621,'Stock Guide'!J621)-1,"")</f>
        <v>72</v>
      </c>
      <c r="AM620" s="8">
        <f>IFERROR(RANK('Stock Guide'!K621,'Stock Guide'!K:K,0)+COUNTIF('Stock Guide'!$K$6:'Stock Guide'!K621,'Stock Guide'!K621)-1,"")</f>
        <v>68</v>
      </c>
      <c r="AN620" s="8" t="str">
        <f>IFERROR(RANK('Stock Guide'!L621,'Stock Guide'!L:L,0)+COUNTIF('Stock Guide'!$L$6:'Stock Guide'!L621,'Stock Guide'!L621)-1,"")</f>
        <v/>
      </c>
      <c r="AO620" s="8" t="str">
        <f>IFERROR(RANK('Stock Guide'!N621,'Stock Guide'!N:N,0)+COUNTIF('Stock Guide'!$N$6:'Stock Guide'!N621,'Stock Guide'!N621)-1,"")</f>
        <v/>
      </c>
      <c r="AP620" s="8" t="str">
        <f>IFERROR(RANK('Stock Guide'!P621,'Stock Guide'!P:P,0)+COUNTIF('Stock Guide'!$P$6:'Stock Guide'!P621,'Stock Guide'!P621)-1,"")</f>
        <v/>
      </c>
      <c r="AQ620" s="8" t="str">
        <f>IFERROR(RANK('Stock Guide'!W621,'Stock Guide'!W:W,1)+COUNTIF('Stock Guide'!$W$6:'Stock Guide'!W621,'Stock Guide'!W621)-1,"")</f>
        <v/>
      </c>
    </row>
    <row r="621" spans="32:43" ht="17.25" customHeight="1" x14ac:dyDescent="0.25">
      <c r="AF621" s="6"/>
      <c r="AG621" s="6"/>
      <c r="AH621" s="7"/>
      <c r="AI621" s="8" t="str">
        <f>IFERROR(RANK('Stock Guide'!U622,'Stock Guide'!U:U,0)+COUNTIF('Stock Guide'!$U$6:'Stock Guide'!U622,'Stock Guide'!U622)-1,"")</f>
        <v/>
      </c>
      <c r="AJ621" s="8" t="str">
        <f>IFERROR(RANK('Stock Guide'!V622,'Stock Guide'!V:V,0)+COUNTIF('Stock Guide'!$V$6:'Stock Guide'!V622,'Stock Guide'!V622)-1,"")</f>
        <v/>
      </c>
      <c r="AK621" s="8" t="str">
        <f>IFERROR(RANK('Stock Guide'!W622,'Stock Guide'!W:W,0)+COUNTIF('Stock Guide'!$W$6:'Stock Guide'!W622,'Stock Guide'!W622)-1,"")</f>
        <v/>
      </c>
      <c r="AL621" s="8">
        <f>IFERROR(RANK('Stock Guide'!J622,'Stock Guide'!J:J,0)+COUNTIF('Stock Guide'!$J$6:'Stock Guide'!J622,'Stock Guide'!J622)-1,"")</f>
        <v>72</v>
      </c>
      <c r="AM621" s="8">
        <f>IFERROR(RANK('Stock Guide'!K622,'Stock Guide'!K:K,0)+COUNTIF('Stock Guide'!$K$6:'Stock Guide'!K622,'Stock Guide'!K622)-1,"")</f>
        <v>68</v>
      </c>
      <c r="AN621" s="8" t="str">
        <f>IFERROR(RANK('Stock Guide'!L622,'Stock Guide'!L:L,0)+COUNTIF('Stock Guide'!$L$6:'Stock Guide'!L622,'Stock Guide'!L622)-1,"")</f>
        <v/>
      </c>
      <c r="AO621" s="8" t="str">
        <f>IFERROR(RANK('Stock Guide'!N622,'Stock Guide'!N:N,0)+COUNTIF('Stock Guide'!$N$6:'Stock Guide'!N622,'Stock Guide'!N622)-1,"")</f>
        <v/>
      </c>
      <c r="AP621" s="8" t="str">
        <f>IFERROR(RANK('Stock Guide'!P622,'Stock Guide'!P:P,0)+COUNTIF('Stock Guide'!$P$6:'Stock Guide'!P622,'Stock Guide'!P622)-1,"")</f>
        <v/>
      </c>
      <c r="AQ621" s="8" t="str">
        <f>IFERROR(RANK('Stock Guide'!W622,'Stock Guide'!W:W,1)+COUNTIF('Stock Guide'!$W$6:'Stock Guide'!W622,'Stock Guide'!W622)-1,"")</f>
        <v/>
      </c>
    </row>
    <row r="622" spans="32:43" ht="17.25" customHeight="1" x14ac:dyDescent="0.25">
      <c r="AF622" s="6"/>
      <c r="AG622" s="6"/>
      <c r="AH622" s="7"/>
      <c r="AI622" s="8" t="str">
        <f>IFERROR(RANK('Stock Guide'!U623,'Stock Guide'!U:U,0)+COUNTIF('Stock Guide'!$U$6:'Stock Guide'!U623,'Stock Guide'!U623)-1,"")</f>
        <v/>
      </c>
      <c r="AJ622" s="8" t="str">
        <f>IFERROR(RANK('Stock Guide'!V623,'Stock Guide'!V:V,0)+COUNTIF('Stock Guide'!$V$6:'Stock Guide'!V623,'Stock Guide'!V623)-1,"")</f>
        <v/>
      </c>
      <c r="AK622" s="8" t="str">
        <f>IFERROR(RANK('Stock Guide'!W623,'Stock Guide'!W:W,0)+COUNTIF('Stock Guide'!$W$6:'Stock Guide'!W623,'Stock Guide'!W623)-1,"")</f>
        <v/>
      </c>
      <c r="AL622" s="8">
        <f>IFERROR(RANK('Stock Guide'!J623,'Stock Guide'!J:J,0)+COUNTIF('Stock Guide'!$J$6:'Stock Guide'!J623,'Stock Guide'!J623)-1,"")</f>
        <v>72</v>
      </c>
      <c r="AM622" s="8">
        <f>IFERROR(RANK('Stock Guide'!K623,'Stock Guide'!K:K,0)+COUNTIF('Stock Guide'!$K$6:'Stock Guide'!K623,'Stock Guide'!K623)-1,"")</f>
        <v>68</v>
      </c>
      <c r="AN622" s="8" t="str">
        <f>IFERROR(RANK('Stock Guide'!L623,'Stock Guide'!L:L,0)+COUNTIF('Stock Guide'!$L$6:'Stock Guide'!L623,'Stock Guide'!L623)-1,"")</f>
        <v/>
      </c>
      <c r="AO622" s="8" t="str">
        <f>IFERROR(RANK('Stock Guide'!N623,'Stock Guide'!N:N,0)+COUNTIF('Stock Guide'!$N$6:'Stock Guide'!N623,'Stock Guide'!N623)-1,"")</f>
        <v/>
      </c>
      <c r="AP622" s="8" t="str">
        <f>IFERROR(RANK('Stock Guide'!P623,'Stock Guide'!P:P,0)+COUNTIF('Stock Guide'!$P$6:'Stock Guide'!P623,'Stock Guide'!P623)-1,"")</f>
        <v/>
      </c>
      <c r="AQ622" s="8" t="str">
        <f>IFERROR(RANK('Stock Guide'!W623,'Stock Guide'!W:W,1)+COUNTIF('Stock Guide'!$W$6:'Stock Guide'!W623,'Stock Guide'!W623)-1,"")</f>
        <v/>
      </c>
    </row>
    <row r="623" spans="32:43" ht="17.25" customHeight="1" x14ac:dyDescent="0.25">
      <c r="AF623" s="6"/>
      <c r="AG623" s="6"/>
      <c r="AH623" s="7"/>
      <c r="AI623" s="8" t="str">
        <f>IFERROR(RANK('Stock Guide'!U624,'Stock Guide'!U:U,0)+COUNTIF('Stock Guide'!$U$6:'Stock Guide'!U624,'Stock Guide'!U624)-1,"")</f>
        <v/>
      </c>
      <c r="AJ623" s="8" t="str">
        <f>IFERROR(RANK('Stock Guide'!V624,'Stock Guide'!V:V,0)+COUNTIF('Stock Guide'!$V$6:'Stock Guide'!V624,'Stock Guide'!V624)-1,"")</f>
        <v/>
      </c>
      <c r="AK623" s="8" t="str">
        <f>IFERROR(RANK('Stock Guide'!W624,'Stock Guide'!W:W,0)+COUNTIF('Stock Guide'!$W$6:'Stock Guide'!W624,'Stock Guide'!W624)-1,"")</f>
        <v/>
      </c>
      <c r="AL623" s="8">
        <f>IFERROR(RANK('Stock Guide'!J624,'Stock Guide'!J:J,0)+COUNTIF('Stock Guide'!$J$6:'Stock Guide'!J624,'Stock Guide'!J624)-1,"")</f>
        <v>72</v>
      </c>
      <c r="AM623" s="8">
        <f>IFERROR(RANK('Stock Guide'!K624,'Stock Guide'!K:K,0)+COUNTIF('Stock Guide'!$K$6:'Stock Guide'!K624,'Stock Guide'!K624)-1,"")</f>
        <v>68</v>
      </c>
      <c r="AN623" s="8" t="str">
        <f>IFERROR(RANK('Stock Guide'!L624,'Stock Guide'!L:L,0)+COUNTIF('Stock Guide'!$L$6:'Stock Guide'!L624,'Stock Guide'!L624)-1,"")</f>
        <v/>
      </c>
      <c r="AO623" s="8" t="str">
        <f>IFERROR(RANK('Stock Guide'!N624,'Stock Guide'!N:N,0)+COUNTIF('Stock Guide'!$N$6:'Stock Guide'!N624,'Stock Guide'!N624)-1,"")</f>
        <v/>
      </c>
      <c r="AP623" s="8" t="str">
        <f>IFERROR(RANK('Stock Guide'!P624,'Stock Guide'!P:P,0)+COUNTIF('Stock Guide'!$P$6:'Stock Guide'!P624,'Stock Guide'!P624)-1,"")</f>
        <v/>
      </c>
      <c r="AQ623" s="8" t="str">
        <f>IFERROR(RANK('Stock Guide'!W624,'Stock Guide'!W:W,1)+COUNTIF('Stock Guide'!$W$6:'Stock Guide'!W624,'Stock Guide'!W624)-1,"")</f>
        <v/>
      </c>
    </row>
    <row r="624" spans="32:43" ht="17.25" customHeight="1" x14ac:dyDescent="0.25">
      <c r="AF624" s="6"/>
      <c r="AG624" s="6"/>
      <c r="AH624" s="7"/>
      <c r="AI624" s="8" t="str">
        <f>IFERROR(RANK('Stock Guide'!U625,'Stock Guide'!U:U,0)+COUNTIF('Stock Guide'!$U$6:'Stock Guide'!U625,'Stock Guide'!U625)-1,"")</f>
        <v/>
      </c>
      <c r="AJ624" s="8" t="str">
        <f>IFERROR(RANK('Stock Guide'!V625,'Stock Guide'!V:V,0)+COUNTIF('Stock Guide'!$V$6:'Stock Guide'!V625,'Stock Guide'!V625)-1,"")</f>
        <v/>
      </c>
      <c r="AK624" s="8" t="str">
        <f>IFERROR(RANK('Stock Guide'!W625,'Stock Guide'!W:W,0)+COUNTIF('Stock Guide'!$W$6:'Stock Guide'!W625,'Stock Guide'!W625)-1,"")</f>
        <v/>
      </c>
      <c r="AL624" s="8">
        <f>IFERROR(RANK('Stock Guide'!J625,'Stock Guide'!J:J,0)+COUNTIF('Stock Guide'!$J$6:'Stock Guide'!J625,'Stock Guide'!J625)-1,"")</f>
        <v>72</v>
      </c>
      <c r="AM624" s="8">
        <f>IFERROR(RANK('Stock Guide'!K625,'Stock Guide'!K:K,0)+COUNTIF('Stock Guide'!$K$6:'Stock Guide'!K625,'Stock Guide'!K625)-1,"")</f>
        <v>68</v>
      </c>
      <c r="AN624" s="8" t="str">
        <f>IFERROR(RANK('Stock Guide'!L625,'Stock Guide'!L:L,0)+COUNTIF('Stock Guide'!$L$6:'Stock Guide'!L625,'Stock Guide'!L625)-1,"")</f>
        <v/>
      </c>
      <c r="AO624" s="8" t="str">
        <f>IFERROR(RANK('Stock Guide'!N625,'Stock Guide'!N:N,0)+COUNTIF('Stock Guide'!$N$6:'Stock Guide'!N625,'Stock Guide'!N625)-1,"")</f>
        <v/>
      </c>
      <c r="AP624" s="8" t="str">
        <f>IFERROR(RANK('Stock Guide'!P625,'Stock Guide'!P:P,0)+COUNTIF('Stock Guide'!$P$6:'Stock Guide'!P625,'Stock Guide'!P625)-1,"")</f>
        <v/>
      </c>
      <c r="AQ624" s="8" t="str">
        <f>IFERROR(RANK('Stock Guide'!W625,'Stock Guide'!W:W,1)+COUNTIF('Stock Guide'!$W$6:'Stock Guide'!W625,'Stock Guide'!W625)-1,"")</f>
        <v/>
      </c>
    </row>
    <row r="625" spans="32:43" ht="17.25" customHeight="1" x14ac:dyDescent="0.25">
      <c r="AF625" s="6"/>
      <c r="AG625" s="6"/>
      <c r="AH625" s="7"/>
      <c r="AI625" s="8" t="str">
        <f>IFERROR(RANK('Stock Guide'!U626,'Stock Guide'!U:U,0)+COUNTIF('Stock Guide'!$U$6:'Stock Guide'!U626,'Stock Guide'!U626)-1,"")</f>
        <v/>
      </c>
      <c r="AJ625" s="8" t="str">
        <f>IFERROR(RANK('Stock Guide'!V626,'Stock Guide'!V:V,0)+COUNTIF('Stock Guide'!$V$6:'Stock Guide'!V626,'Stock Guide'!V626)-1,"")</f>
        <v/>
      </c>
      <c r="AK625" s="8" t="str">
        <f>IFERROR(RANK('Stock Guide'!W626,'Stock Guide'!W:W,0)+COUNTIF('Stock Guide'!$W$6:'Stock Guide'!W626,'Stock Guide'!W626)-1,"")</f>
        <v/>
      </c>
      <c r="AL625" s="8">
        <f>IFERROR(RANK('Stock Guide'!J626,'Stock Guide'!J:J,0)+COUNTIF('Stock Guide'!$J$6:'Stock Guide'!J626,'Stock Guide'!J626)-1,"")</f>
        <v>72</v>
      </c>
      <c r="AM625" s="8">
        <f>IFERROR(RANK('Stock Guide'!K626,'Stock Guide'!K:K,0)+COUNTIF('Stock Guide'!$K$6:'Stock Guide'!K626,'Stock Guide'!K626)-1,"")</f>
        <v>68</v>
      </c>
      <c r="AN625" s="8" t="str">
        <f>IFERROR(RANK('Stock Guide'!L626,'Stock Guide'!L:L,0)+COUNTIF('Stock Guide'!$L$6:'Stock Guide'!L626,'Stock Guide'!L626)-1,"")</f>
        <v/>
      </c>
      <c r="AO625" s="8" t="str">
        <f>IFERROR(RANK('Stock Guide'!N626,'Stock Guide'!N:N,0)+COUNTIF('Stock Guide'!$N$6:'Stock Guide'!N626,'Stock Guide'!N626)-1,"")</f>
        <v/>
      </c>
      <c r="AP625" s="8" t="str">
        <f>IFERROR(RANK('Stock Guide'!P626,'Stock Guide'!P:P,0)+COUNTIF('Stock Guide'!$P$6:'Stock Guide'!P626,'Stock Guide'!P626)-1,"")</f>
        <v/>
      </c>
      <c r="AQ625" s="8" t="str">
        <f>IFERROR(RANK('Stock Guide'!W626,'Stock Guide'!W:W,1)+COUNTIF('Stock Guide'!$W$6:'Stock Guide'!W626,'Stock Guide'!W626)-1,"")</f>
        <v/>
      </c>
    </row>
    <row r="626" spans="32:43" ht="17.25" customHeight="1" x14ac:dyDescent="0.25">
      <c r="AF626" s="6"/>
      <c r="AG626" s="6"/>
      <c r="AH626" s="7"/>
      <c r="AI626" s="8" t="str">
        <f>IFERROR(RANK('Stock Guide'!U627,'Stock Guide'!U:U,0)+COUNTIF('Stock Guide'!$U$6:'Stock Guide'!U627,'Stock Guide'!U627)-1,"")</f>
        <v/>
      </c>
      <c r="AJ626" s="8" t="str">
        <f>IFERROR(RANK('Stock Guide'!V627,'Stock Guide'!V:V,0)+COUNTIF('Stock Guide'!$V$6:'Stock Guide'!V627,'Stock Guide'!V627)-1,"")</f>
        <v/>
      </c>
      <c r="AK626" s="8" t="str">
        <f>IFERROR(RANK('Stock Guide'!W627,'Stock Guide'!W:W,0)+COUNTIF('Stock Guide'!$W$6:'Stock Guide'!W627,'Stock Guide'!W627)-1,"")</f>
        <v/>
      </c>
      <c r="AL626" s="8">
        <f>IFERROR(RANK('Stock Guide'!J627,'Stock Guide'!J:J,0)+COUNTIF('Stock Guide'!$J$6:'Stock Guide'!J627,'Stock Guide'!J627)-1,"")</f>
        <v>72</v>
      </c>
      <c r="AM626" s="8">
        <f>IFERROR(RANK('Stock Guide'!K627,'Stock Guide'!K:K,0)+COUNTIF('Stock Guide'!$K$6:'Stock Guide'!K627,'Stock Guide'!K627)-1,"")</f>
        <v>68</v>
      </c>
      <c r="AN626" s="8" t="str">
        <f>IFERROR(RANK('Stock Guide'!L627,'Stock Guide'!L:L,0)+COUNTIF('Stock Guide'!$L$6:'Stock Guide'!L627,'Stock Guide'!L627)-1,"")</f>
        <v/>
      </c>
      <c r="AO626" s="8" t="str">
        <f>IFERROR(RANK('Stock Guide'!N627,'Stock Guide'!N:N,0)+COUNTIF('Stock Guide'!$N$6:'Stock Guide'!N627,'Stock Guide'!N627)-1,"")</f>
        <v/>
      </c>
      <c r="AP626" s="8" t="str">
        <f>IFERROR(RANK('Stock Guide'!P627,'Stock Guide'!P:P,0)+COUNTIF('Stock Guide'!$P$6:'Stock Guide'!P627,'Stock Guide'!P627)-1,"")</f>
        <v/>
      </c>
      <c r="AQ626" s="8" t="str">
        <f>IFERROR(RANK('Stock Guide'!W627,'Stock Guide'!W:W,1)+COUNTIF('Stock Guide'!$W$6:'Stock Guide'!W627,'Stock Guide'!W627)-1,"")</f>
        <v/>
      </c>
    </row>
    <row r="627" spans="32:43" ht="17.25" customHeight="1" x14ac:dyDescent="0.25">
      <c r="AF627" s="6"/>
      <c r="AG627" s="6"/>
      <c r="AH627" s="7"/>
      <c r="AI627" s="8" t="str">
        <f>IFERROR(RANK('Stock Guide'!U628,'Stock Guide'!U:U,0)+COUNTIF('Stock Guide'!$U$6:'Stock Guide'!U628,'Stock Guide'!U628)-1,"")</f>
        <v/>
      </c>
      <c r="AJ627" s="8" t="str">
        <f>IFERROR(RANK('Stock Guide'!V628,'Stock Guide'!V:V,0)+COUNTIF('Stock Guide'!$V$6:'Stock Guide'!V628,'Stock Guide'!V628)-1,"")</f>
        <v/>
      </c>
      <c r="AK627" s="8" t="str">
        <f>IFERROR(RANK('Stock Guide'!W628,'Stock Guide'!W:W,0)+COUNTIF('Stock Guide'!$W$6:'Stock Guide'!W628,'Stock Guide'!W628)-1,"")</f>
        <v/>
      </c>
      <c r="AL627" s="8">
        <f>IFERROR(RANK('Stock Guide'!J628,'Stock Guide'!J:J,0)+COUNTIF('Stock Guide'!$J$6:'Stock Guide'!J628,'Stock Guide'!J628)-1,"")</f>
        <v>72</v>
      </c>
      <c r="AM627" s="8">
        <f>IFERROR(RANK('Stock Guide'!K628,'Stock Guide'!K:K,0)+COUNTIF('Stock Guide'!$K$6:'Stock Guide'!K628,'Stock Guide'!K628)-1,"")</f>
        <v>68</v>
      </c>
      <c r="AN627" s="8" t="str">
        <f>IFERROR(RANK('Stock Guide'!L628,'Stock Guide'!L:L,0)+COUNTIF('Stock Guide'!$L$6:'Stock Guide'!L628,'Stock Guide'!L628)-1,"")</f>
        <v/>
      </c>
      <c r="AO627" s="8" t="str">
        <f>IFERROR(RANK('Stock Guide'!N628,'Stock Guide'!N:N,0)+COUNTIF('Stock Guide'!$N$6:'Stock Guide'!N628,'Stock Guide'!N628)-1,"")</f>
        <v/>
      </c>
      <c r="AP627" s="8" t="str">
        <f>IFERROR(RANK('Stock Guide'!P628,'Stock Guide'!P:P,0)+COUNTIF('Stock Guide'!$P$6:'Stock Guide'!P628,'Stock Guide'!P628)-1,"")</f>
        <v/>
      </c>
      <c r="AQ627" s="8" t="str">
        <f>IFERROR(RANK('Stock Guide'!W628,'Stock Guide'!W:W,1)+COUNTIF('Stock Guide'!$W$6:'Stock Guide'!W628,'Stock Guide'!W628)-1,"")</f>
        <v/>
      </c>
    </row>
    <row r="628" spans="32:43" ht="17.25" customHeight="1" x14ac:dyDescent="0.25">
      <c r="AF628" s="6"/>
      <c r="AG628" s="6"/>
      <c r="AH628" s="7"/>
      <c r="AI628" s="8" t="str">
        <f>IFERROR(RANK('Stock Guide'!U629,'Stock Guide'!U:U,0)+COUNTIF('Stock Guide'!$U$6:'Stock Guide'!U629,'Stock Guide'!U629)-1,"")</f>
        <v/>
      </c>
      <c r="AJ628" s="8" t="str">
        <f>IFERROR(RANK('Stock Guide'!V629,'Stock Guide'!V:V,0)+COUNTIF('Stock Guide'!$V$6:'Stock Guide'!V629,'Stock Guide'!V629)-1,"")</f>
        <v/>
      </c>
      <c r="AK628" s="8" t="str">
        <f>IFERROR(RANK('Stock Guide'!W629,'Stock Guide'!W:W,0)+COUNTIF('Stock Guide'!$W$6:'Stock Guide'!W629,'Stock Guide'!W629)-1,"")</f>
        <v/>
      </c>
      <c r="AL628" s="8">
        <f>IFERROR(RANK('Stock Guide'!J629,'Stock Guide'!J:J,0)+COUNTIF('Stock Guide'!$J$6:'Stock Guide'!J629,'Stock Guide'!J629)-1,"")</f>
        <v>72</v>
      </c>
      <c r="AM628" s="8">
        <f>IFERROR(RANK('Stock Guide'!K629,'Stock Guide'!K:K,0)+COUNTIF('Stock Guide'!$K$6:'Stock Guide'!K629,'Stock Guide'!K629)-1,"")</f>
        <v>68</v>
      </c>
      <c r="AN628" s="8" t="str">
        <f>IFERROR(RANK('Stock Guide'!L629,'Stock Guide'!L:L,0)+COUNTIF('Stock Guide'!$L$6:'Stock Guide'!L629,'Stock Guide'!L629)-1,"")</f>
        <v/>
      </c>
      <c r="AO628" s="8" t="str">
        <f>IFERROR(RANK('Stock Guide'!N629,'Stock Guide'!N:N,0)+COUNTIF('Stock Guide'!$N$6:'Stock Guide'!N629,'Stock Guide'!N629)-1,"")</f>
        <v/>
      </c>
      <c r="AP628" s="8" t="str">
        <f>IFERROR(RANK('Stock Guide'!P629,'Stock Guide'!P:P,0)+COUNTIF('Stock Guide'!$P$6:'Stock Guide'!P629,'Stock Guide'!P629)-1,"")</f>
        <v/>
      </c>
      <c r="AQ628" s="8" t="str">
        <f>IFERROR(RANK('Stock Guide'!W629,'Stock Guide'!W:W,1)+COUNTIF('Stock Guide'!$W$6:'Stock Guide'!W629,'Stock Guide'!W629)-1,"")</f>
        <v/>
      </c>
    </row>
    <row r="629" spans="32:43" ht="17.25" customHeight="1" x14ac:dyDescent="0.25">
      <c r="AF629" s="6"/>
      <c r="AG629" s="6"/>
      <c r="AH629" s="7"/>
      <c r="AI629" s="8" t="str">
        <f>IFERROR(RANK('Stock Guide'!U630,'Stock Guide'!U:U,0)+COUNTIF('Stock Guide'!$U$6:'Stock Guide'!U630,'Stock Guide'!U630)-1,"")</f>
        <v/>
      </c>
      <c r="AJ629" s="8" t="str">
        <f>IFERROR(RANK('Stock Guide'!V630,'Stock Guide'!V:V,0)+COUNTIF('Stock Guide'!$V$6:'Stock Guide'!V630,'Stock Guide'!V630)-1,"")</f>
        <v/>
      </c>
      <c r="AK629" s="8" t="str">
        <f>IFERROR(RANK('Stock Guide'!W630,'Stock Guide'!W:W,0)+COUNTIF('Stock Guide'!$W$6:'Stock Guide'!W630,'Stock Guide'!W630)-1,"")</f>
        <v/>
      </c>
      <c r="AL629" s="8">
        <f>IFERROR(RANK('Stock Guide'!J630,'Stock Guide'!J:J,0)+COUNTIF('Stock Guide'!$J$6:'Stock Guide'!J630,'Stock Guide'!J630)-1,"")</f>
        <v>72</v>
      </c>
      <c r="AM629" s="8">
        <f>IFERROR(RANK('Stock Guide'!K630,'Stock Guide'!K:K,0)+COUNTIF('Stock Guide'!$K$6:'Stock Guide'!K630,'Stock Guide'!K630)-1,"")</f>
        <v>68</v>
      </c>
      <c r="AN629" s="8" t="str">
        <f>IFERROR(RANK('Stock Guide'!L630,'Stock Guide'!L:L,0)+COUNTIF('Stock Guide'!$L$6:'Stock Guide'!L630,'Stock Guide'!L630)-1,"")</f>
        <v/>
      </c>
      <c r="AO629" s="8" t="str">
        <f>IFERROR(RANK('Stock Guide'!N630,'Stock Guide'!N:N,0)+COUNTIF('Stock Guide'!$N$6:'Stock Guide'!N630,'Stock Guide'!N630)-1,"")</f>
        <v/>
      </c>
      <c r="AP629" s="8" t="str">
        <f>IFERROR(RANK('Stock Guide'!P630,'Stock Guide'!P:P,0)+COUNTIF('Stock Guide'!$P$6:'Stock Guide'!P630,'Stock Guide'!P630)-1,"")</f>
        <v/>
      </c>
      <c r="AQ629" s="8" t="str">
        <f>IFERROR(RANK('Stock Guide'!W630,'Stock Guide'!W:W,1)+COUNTIF('Stock Guide'!$W$6:'Stock Guide'!W630,'Stock Guide'!W630)-1,"")</f>
        <v/>
      </c>
    </row>
    <row r="630" spans="32:43" ht="17.25" customHeight="1" x14ac:dyDescent="0.25">
      <c r="AF630" s="6"/>
      <c r="AG630" s="6"/>
      <c r="AH630" s="7"/>
      <c r="AI630" s="8" t="str">
        <f>IFERROR(RANK('Stock Guide'!U631,'Stock Guide'!U:U,0)+COUNTIF('Stock Guide'!$U$6:'Stock Guide'!U631,'Stock Guide'!U631)-1,"")</f>
        <v/>
      </c>
      <c r="AJ630" s="8" t="str">
        <f>IFERROR(RANK('Stock Guide'!V631,'Stock Guide'!V:V,0)+COUNTIF('Stock Guide'!$V$6:'Stock Guide'!V631,'Stock Guide'!V631)-1,"")</f>
        <v/>
      </c>
      <c r="AK630" s="8" t="str">
        <f>IFERROR(RANK('Stock Guide'!W631,'Stock Guide'!W:W,0)+COUNTIF('Stock Guide'!$W$6:'Stock Guide'!W631,'Stock Guide'!W631)-1,"")</f>
        <v/>
      </c>
      <c r="AL630" s="8">
        <f>IFERROR(RANK('Stock Guide'!J631,'Stock Guide'!J:J,0)+COUNTIF('Stock Guide'!$J$6:'Stock Guide'!J631,'Stock Guide'!J631)-1,"")</f>
        <v>72</v>
      </c>
      <c r="AM630" s="8">
        <f>IFERROR(RANK('Stock Guide'!K631,'Stock Guide'!K:K,0)+COUNTIF('Stock Guide'!$K$6:'Stock Guide'!K631,'Stock Guide'!K631)-1,"")</f>
        <v>68</v>
      </c>
      <c r="AN630" s="8" t="str">
        <f>IFERROR(RANK('Stock Guide'!L631,'Stock Guide'!L:L,0)+COUNTIF('Stock Guide'!$L$6:'Stock Guide'!L631,'Stock Guide'!L631)-1,"")</f>
        <v/>
      </c>
      <c r="AO630" s="8" t="str">
        <f>IFERROR(RANK('Stock Guide'!N631,'Stock Guide'!N:N,0)+COUNTIF('Stock Guide'!$N$6:'Stock Guide'!N631,'Stock Guide'!N631)-1,"")</f>
        <v/>
      </c>
      <c r="AP630" s="8" t="str">
        <f>IFERROR(RANK('Stock Guide'!P631,'Stock Guide'!P:P,0)+COUNTIF('Stock Guide'!$P$6:'Stock Guide'!P631,'Stock Guide'!P631)-1,"")</f>
        <v/>
      </c>
      <c r="AQ630" s="8" t="str">
        <f>IFERROR(RANK('Stock Guide'!W631,'Stock Guide'!W:W,1)+COUNTIF('Stock Guide'!$W$6:'Stock Guide'!W631,'Stock Guide'!W631)-1,"")</f>
        <v/>
      </c>
    </row>
    <row r="631" spans="32:43" ht="17.25" customHeight="1" x14ac:dyDescent="0.25">
      <c r="AF631" s="6"/>
      <c r="AG631" s="6"/>
      <c r="AH631" s="7"/>
      <c r="AI631" s="8" t="str">
        <f>IFERROR(RANK('Stock Guide'!U632,'Stock Guide'!U:U,0)+COUNTIF('Stock Guide'!$U$6:'Stock Guide'!U632,'Stock Guide'!U632)-1,"")</f>
        <v/>
      </c>
      <c r="AJ631" s="8" t="str">
        <f>IFERROR(RANK('Stock Guide'!V632,'Stock Guide'!V:V,0)+COUNTIF('Stock Guide'!$V$6:'Stock Guide'!V632,'Stock Guide'!V632)-1,"")</f>
        <v/>
      </c>
      <c r="AK631" s="8" t="str">
        <f>IFERROR(RANK('Stock Guide'!W632,'Stock Guide'!W:W,0)+COUNTIF('Stock Guide'!$W$6:'Stock Guide'!W632,'Stock Guide'!W632)-1,"")</f>
        <v/>
      </c>
      <c r="AL631" s="8">
        <f>IFERROR(RANK('Stock Guide'!J632,'Stock Guide'!J:J,0)+COUNTIF('Stock Guide'!$J$6:'Stock Guide'!J632,'Stock Guide'!J632)-1,"")</f>
        <v>72</v>
      </c>
      <c r="AM631" s="8">
        <f>IFERROR(RANK('Stock Guide'!K632,'Stock Guide'!K:K,0)+COUNTIF('Stock Guide'!$K$6:'Stock Guide'!K632,'Stock Guide'!K632)-1,"")</f>
        <v>68</v>
      </c>
      <c r="AN631" s="8" t="str">
        <f>IFERROR(RANK('Stock Guide'!L632,'Stock Guide'!L:L,0)+COUNTIF('Stock Guide'!$L$6:'Stock Guide'!L632,'Stock Guide'!L632)-1,"")</f>
        <v/>
      </c>
      <c r="AO631" s="8" t="str">
        <f>IFERROR(RANK('Stock Guide'!N632,'Stock Guide'!N:N,0)+COUNTIF('Stock Guide'!$N$6:'Stock Guide'!N632,'Stock Guide'!N632)-1,"")</f>
        <v/>
      </c>
      <c r="AP631" s="8" t="str">
        <f>IFERROR(RANK('Stock Guide'!P632,'Stock Guide'!P:P,0)+COUNTIF('Stock Guide'!$P$6:'Stock Guide'!P632,'Stock Guide'!P632)-1,"")</f>
        <v/>
      </c>
      <c r="AQ631" s="8" t="str">
        <f>IFERROR(RANK('Stock Guide'!W632,'Stock Guide'!W:W,1)+COUNTIF('Stock Guide'!$W$6:'Stock Guide'!W632,'Stock Guide'!W632)-1,"")</f>
        <v/>
      </c>
    </row>
    <row r="632" spans="32:43" ht="17.25" customHeight="1" x14ac:dyDescent="0.25">
      <c r="AF632" s="6"/>
      <c r="AG632" s="6"/>
      <c r="AH632" s="7"/>
      <c r="AI632" s="8" t="str">
        <f>IFERROR(RANK('Stock Guide'!U633,'Stock Guide'!U:U,0)+COUNTIF('Stock Guide'!$U$6:'Stock Guide'!U633,'Stock Guide'!U633)-1,"")</f>
        <v/>
      </c>
      <c r="AJ632" s="8" t="str">
        <f>IFERROR(RANK('Stock Guide'!V633,'Stock Guide'!V:V,0)+COUNTIF('Stock Guide'!$V$6:'Stock Guide'!V633,'Stock Guide'!V633)-1,"")</f>
        <v/>
      </c>
      <c r="AK632" s="8" t="str">
        <f>IFERROR(RANK('Stock Guide'!W633,'Stock Guide'!W:W,0)+COUNTIF('Stock Guide'!$W$6:'Stock Guide'!W633,'Stock Guide'!W633)-1,"")</f>
        <v/>
      </c>
      <c r="AL632" s="8">
        <f>IFERROR(RANK('Stock Guide'!J633,'Stock Guide'!J:J,0)+COUNTIF('Stock Guide'!$J$6:'Stock Guide'!J633,'Stock Guide'!J633)-1,"")</f>
        <v>72</v>
      </c>
      <c r="AM632" s="8">
        <f>IFERROR(RANK('Stock Guide'!K633,'Stock Guide'!K:K,0)+COUNTIF('Stock Guide'!$K$6:'Stock Guide'!K633,'Stock Guide'!K633)-1,"")</f>
        <v>68</v>
      </c>
      <c r="AN632" s="8" t="str">
        <f>IFERROR(RANK('Stock Guide'!L633,'Stock Guide'!L:L,0)+COUNTIF('Stock Guide'!$L$6:'Stock Guide'!L633,'Stock Guide'!L633)-1,"")</f>
        <v/>
      </c>
      <c r="AO632" s="8" t="str">
        <f>IFERROR(RANK('Stock Guide'!N633,'Stock Guide'!N:N,0)+COUNTIF('Stock Guide'!$N$6:'Stock Guide'!N633,'Stock Guide'!N633)-1,"")</f>
        <v/>
      </c>
      <c r="AP632" s="8" t="str">
        <f>IFERROR(RANK('Stock Guide'!P633,'Stock Guide'!P:P,0)+COUNTIF('Stock Guide'!$P$6:'Stock Guide'!P633,'Stock Guide'!P633)-1,"")</f>
        <v/>
      </c>
      <c r="AQ632" s="8" t="str">
        <f>IFERROR(RANK('Stock Guide'!W633,'Stock Guide'!W:W,1)+COUNTIF('Stock Guide'!$W$6:'Stock Guide'!W633,'Stock Guide'!W633)-1,"")</f>
        <v/>
      </c>
    </row>
    <row r="633" spans="32:43" ht="17.25" customHeight="1" x14ac:dyDescent="0.25">
      <c r="AF633" s="6"/>
      <c r="AG633" s="6"/>
      <c r="AH633" s="7"/>
      <c r="AI633" s="8" t="str">
        <f>IFERROR(RANK('Stock Guide'!U634,'Stock Guide'!U:U,0)+COUNTIF('Stock Guide'!$U$6:'Stock Guide'!U634,'Stock Guide'!U634)-1,"")</f>
        <v/>
      </c>
      <c r="AJ633" s="8" t="str">
        <f>IFERROR(RANK('Stock Guide'!V634,'Stock Guide'!V:V,0)+COUNTIF('Stock Guide'!$V$6:'Stock Guide'!V634,'Stock Guide'!V634)-1,"")</f>
        <v/>
      </c>
      <c r="AK633" s="8" t="str">
        <f>IFERROR(RANK('Stock Guide'!W634,'Stock Guide'!W:W,0)+COUNTIF('Stock Guide'!$W$6:'Stock Guide'!W634,'Stock Guide'!W634)-1,"")</f>
        <v/>
      </c>
      <c r="AL633" s="8">
        <f>IFERROR(RANK('Stock Guide'!J634,'Stock Guide'!J:J,0)+COUNTIF('Stock Guide'!$J$6:'Stock Guide'!J634,'Stock Guide'!J634)-1,"")</f>
        <v>72</v>
      </c>
      <c r="AM633" s="8">
        <f>IFERROR(RANK('Stock Guide'!K634,'Stock Guide'!K:K,0)+COUNTIF('Stock Guide'!$K$6:'Stock Guide'!K634,'Stock Guide'!K634)-1,"")</f>
        <v>68</v>
      </c>
      <c r="AN633" s="8" t="str">
        <f>IFERROR(RANK('Stock Guide'!L634,'Stock Guide'!L:L,0)+COUNTIF('Stock Guide'!$L$6:'Stock Guide'!L634,'Stock Guide'!L634)-1,"")</f>
        <v/>
      </c>
      <c r="AO633" s="8" t="str">
        <f>IFERROR(RANK('Stock Guide'!N634,'Stock Guide'!N:N,0)+COUNTIF('Stock Guide'!$N$6:'Stock Guide'!N634,'Stock Guide'!N634)-1,"")</f>
        <v/>
      </c>
      <c r="AP633" s="8" t="str">
        <f>IFERROR(RANK('Stock Guide'!P634,'Stock Guide'!P:P,0)+COUNTIF('Stock Guide'!$P$6:'Stock Guide'!P634,'Stock Guide'!P634)-1,"")</f>
        <v/>
      </c>
      <c r="AQ633" s="8" t="str">
        <f>IFERROR(RANK('Stock Guide'!W634,'Stock Guide'!W:W,1)+COUNTIF('Stock Guide'!$W$6:'Stock Guide'!W634,'Stock Guide'!W634)-1,"")</f>
        <v/>
      </c>
    </row>
    <row r="634" spans="32:43" ht="17.25" customHeight="1" x14ac:dyDescent="0.25">
      <c r="AF634" s="6"/>
      <c r="AG634" s="6"/>
      <c r="AH634" s="7"/>
      <c r="AI634" s="8" t="str">
        <f>IFERROR(RANK('Stock Guide'!U635,'Stock Guide'!U:U,0)+COUNTIF('Stock Guide'!$U$6:'Stock Guide'!U635,'Stock Guide'!U635)-1,"")</f>
        <v/>
      </c>
      <c r="AJ634" s="8" t="str">
        <f>IFERROR(RANK('Stock Guide'!V635,'Stock Guide'!V:V,0)+COUNTIF('Stock Guide'!$V$6:'Stock Guide'!V635,'Stock Guide'!V635)-1,"")</f>
        <v/>
      </c>
      <c r="AK634" s="8" t="str">
        <f>IFERROR(RANK('Stock Guide'!W635,'Stock Guide'!W:W,0)+COUNTIF('Stock Guide'!$W$6:'Stock Guide'!W635,'Stock Guide'!W635)-1,"")</f>
        <v/>
      </c>
      <c r="AL634" s="8">
        <f>IFERROR(RANK('Stock Guide'!J635,'Stock Guide'!J:J,0)+COUNTIF('Stock Guide'!$J$6:'Stock Guide'!J635,'Stock Guide'!J635)-1,"")</f>
        <v>72</v>
      </c>
      <c r="AM634" s="8">
        <f>IFERROR(RANK('Stock Guide'!K635,'Stock Guide'!K:K,0)+COUNTIF('Stock Guide'!$K$6:'Stock Guide'!K635,'Stock Guide'!K635)-1,"")</f>
        <v>68</v>
      </c>
      <c r="AN634" s="8" t="str">
        <f>IFERROR(RANK('Stock Guide'!L635,'Stock Guide'!L:L,0)+COUNTIF('Stock Guide'!$L$6:'Stock Guide'!L635,'Stock Guide'!L635)-1,"")</f>
        <v/>
      </c>
      <c r="AO634" s="8" t="str">
        <f>IFERROR(RANK('Stock Guide'!N635,'Stock Guide'!N:N,0)+COUNTIF('Stock Guide'!$N$6:'Stock Guide'!N635,'Stock Guide'!N635)-1,"")</f>
        <v/>
      </c>
      <c r="AP634" s="8" t="str">
        <f>IFERROR(RANK('Stock Guide'!P635,'Stock Guide'!P:P,0)+COUNTIF('Stock Guide'!$P$6:'Stock Guide'!P635,'Stock Guide'!P635)-1,"")</f>
        <v/>
      </c>
      <c r="AQ634" s="8" t="str">
        <f>IFERROR(RANK('Stock Guide'!W635,'Stock Guide'!W:W,1)+COUNTIF('Stock Guide'!$W$6:'Stock Guide'!W635,'Stock Guide'!W635)-1,"")</f>
        <v/>
      </c>
    </row>
    <row r="635" spans="32:43" ht="17.25" customHeight="1" x14ac:dyDescent="0.25">
      <c r="AF635" s="6"/>
      <c r="AG635" s="6"/>
      <c r="AH635" s="7"/>
      <c r="AI635" s="8" t="str">
        <f>IFERROR(RANK('Stock Guide'!U636,'Stock Guide'!U:U,0)+COUNTIF('Stock Guide'!$U$6:'Stock Guide'!U636,'Stock Guide'!U636)-1,"")</f>
        <v/>
      </c>
      <c r="AJ635" s="8" t="str">
        <f>IFERROR(RANK('Stock Guide'!V636,'Stock Guide'!V:V,0)+COUNTIF('Stock Guide'!$V$6:'Stock Guide'!V636,'Stock Guide'!V636)-1,"")</f>
        <v/>
      </c>
      <c r="AK635" s="8" t="str">
        <f>IFERROR(RANK('Stock Guide'!W636,'Stock Guide'!W:W,0)+COUNTIF('Stock Guide'!$W$6:'Stock Guide'!W636,'Stock Guide'!W636)-1,"")</f>
        <v/>
      </c>
      <c r="AL635" s="8">
        <f>IFERROR(RANK('Stock Guide'!J636,'Stock Guide'!J:J,0)+COUNTIF('Stock Guide'!$J$6:'Stock Guide'!J636,'Stock Guide'!J636)-1,"")</f>
        <v>72</v>
      </c>
      <c r="AM635" s="8">
        <f>IFERROR(RANK('Stock Guide'!K636,'Stock Guide'!K:K,0)+COUNTIF('Stock Guide'!$K$6:'Stock Guide'!K636,'Stock Guide'!K636)-1,"")</f>
        <v>68</v>
      </c>
      <c r="AN635" s="8" t="str">
        <f>IFERROR(RANK('Stock Guide'!L636,'Stock Guide'!L:L,0)+COUNTIF('Stock Guide'!$L$6:'Stock Guide'!L636,'Stock Guide'!L636)-1,"")</f>
        <v/>
      </c>
      <c r="AO635" s="8" t="str">
        <f>IFERROR(RANK('Stock Guide'!N636,'Stock Guide'!N:N,0)+COUNTIF('Stock Guide'!$N$6:'Stock Guide'!N636,'Stock Guide'!N636)-1,"")</f>
        <v/>
      </c>
      <c r="AP635" s="8" t="str">
        <f>IFERROR(RANK('Stock Guide'!P636,'Stock Guide'!P:P,0)+COUNTIF('Stock Guide'!$P$6:'Stock Guide'!P636,'Stock Guide'!P636)-1,"")</f>
        <v/>
      </c>
      <c r="AQ635" s="8" t="str">
        <f>IFERROR(RANK('Stock Guide'!W636,'Stock Guide'!W:W,1)+COUNTIF('Stock Guide'!$W$6:'Stock Guide'!W636,'Stock Guide'!W636)-1,"")</f>
        <v/>
      </c>
    </row>
    <row r="636" spans="32:43" ht="17.25" customHeight="1" x14ac:dyDescent="0.25">
      <c r="AF636" s="6"/>
      <c r="AG636" s="6"/>
      <c r="AH636" s="7"/>
      <c r="AI636" s="8" t="str">
        <f>IFERROR(RANK('Stock Guide'!U637,'Stock Guide'!U:U,0)+COUNTIF('Stock Guide'!$U$6:'Stock Guide'!U637,'Stock Guide'!U637)-1,"")</f>
        <v/>
      </c>
      <c r="AJ636" s="8" t="str">
        <f>IFERROR(RANK('Stock Guide'!V637,'Stock Guide'!V:V,0)+COUNTIF('Stock Guide'!$V$6:'Stock Guide'!V637,'Stock Guide'!V637)-1,"")</f>
        <v/>
      </c>
      <c r="AK636" s="8" t="str">
        <f>IFERROR(RANK('Stock Guide'!W637,'Stock Guide'!W:W,0)+COUNTIF('Stock Guide'!$W$6:'Stock Guide'!W637,'Stock Guide'!W637)-1,"")</f>
        <v/>
      </c>
      <c r="AL636" s="8">
        <f>IFERROR(RANK('Stock Guide'!J637,'Stock Guide'!J:J,0)+COUNTIF('Stock Guide'!$J$6:'Stock Guide'!J637,'Stock Guide'!J637)-1,"")</f>
        <v>72</v>
      </c>
      <c r="AM636" s="8">
        <f>IFERROR(RANK('Stock Guide'!K637,'Stock Guide'!K:K,0)+COUNTIF('Stock Guide'!$K$6:'Stock Guide'!K637,'Stock Guide'!K637)-1,"")</f>
        <v>68</v>
      </c>
      <c r="AN636" s="8" t="str">
        <f>IFERROR(RANK('Stock Guide'!L637,'Stock Guide'!L:L,0)+COUNTIF('Stock Guide'!$L$6:'Stock Guide'!L637,'Stock Guide'!L637)-1,"")</f>
        <v/>
      </c>
      <c r="AO636" s="8" t="str">
        <f>IFERROR(RANK('Stock Guide'!N637,'Stock Guide'!N:N,0)+COUNTIF('Stock Guide'!$N$6:'Stock Guide'!N637,'Stock Guide'!N637)-1,"")</f>
        <v/>
      </c>
      <c r="AP636" s="8" t="str">
        <f>IFERROR(RANK('Stock Guide'!P637,'Stock Guide'!P:P,0)+COUNTIF('Stock Guide'!$P$6:'Stock Guide'!P637,'Stock Guide'!P637)-1,"")</f>
        <v/>
      </c>
      <c r="AQ636" s="8" t="str">
        <f>IFERROR(RANK('Stock Guide'!W637,'Stock Guide'!W:W,1)+COUNTIF('Stock Guide'!$W$6:'Stock Guide'!W637,'Stock Guide'!W637)-1,"")</f>
        <v/>
      </c>
    </row>
    <row r="637" spans="32:43" ht="17.25" customHeight="1" x14ac:dyDescent="0.25">
      <c r="AF637" s="6"/>
      <c r="AG637" s="6"/>
      <c r="AH637" s="7"/>
      <c r="AI637" s="8" t="str">
        <f>IFERROR(RANK('Stock Guide'!U638,'Stock Guide'!U:U,0)+COUNTIF('Stock Guide'!$U$6:'Stock Guide'!U638,'Stock Guide'!U638)-1,"")</f>
        <v/>
      </c>
      <c r="AJ637" s="8" t="str">
        <f>IFERROR(RANK('Stock Guide'!V638,'Stock Guide'!V:V,0)+COUNTIF('Stock Guide'!$V$6:'Stock Guide'!V638,'Stock Guide'!V638)-1,"")</f>
        <v/>
      </c>
      <c r="AK637" s="8" t="str">
        <f>IFERROR(RANK('Stock Guide'!W638,'Stock Guide'!W:W,0)+COUNTIF('Stock Guide'!$W$6:'Stock Guide'!W638,'Stock Guide'!W638)-1,"")</f>
        <v/>
      </c>
      <c r="AL637" s="8">
        <f>IFERROR(RANK('Stock Guide'!J638,'Stock Guide'!J:J,0)+COUNTIF('Stock Guide'!$J$6:'Stock Guide'!J638,'Stock Guide'!J638)-1,"")</f>
        <v>72</v>
      </c>
      <c r="AM637" s="8">
        <f>IFERROR(RANK('Stock Guide'!K638,'Stock Guide'!K:K,0)+COUNTIF('Stock Guide'!$K$6:'Stock Guide'!K638,'Stock Guide'!K638)-1,"")</f>
        <v>68</v>
      </c>
      <c r="AN637" s="8" t="str">
        <f>IFERROR(RANK('Stock Guide'!L638,'Stock Guide'!L:L,0)+COUNTIF('Stock Guide'!$L$6:'Stock Guide'!L638,'Stock Guide'!L638)-1,"")</f>
        <v/>
      </c>
      <c r="AO637" s="8" t="str">
        <f>IFERROR(RANK('Stock Guide'!N638,'Stock Guide'!N:N,0)+COUNTIF('Stock Guide'!$N$6:'Stock Guide'!N638,'Stock Guide'!N638)-1,"")</f>
        <v/>
      </c>
      <c r="AP637" s="8" t="str">
        <f>IFERROR(RANK('Stock Guide'!P638,'Stock Guide'!P:P,0)+COUNTIF('Stock Guide'!$P$6:'Stock Guide'!P638,'Stock Guide'!P638)-1,"")</f>
        <v/>
      </c>
      <c r="AQ637" s="8" t="str">
        <f>IFERROR(RANK('Stock Guide'!W638,'Stock Guide'!W:W,1)+COUNTIF('Stock Guide'!$W$6:'Stock Guide'!W638,'Stock Guide'!W638)-1,"")</f>
        <v/>
      </c>
    </row>
    <row r="638" spans="32:43" ht="17.25" customHeight="1" x14ac:dyDescent="0.25">
      <c r="AF638" s="6"/>
      <c r="AG638" s="6"/>
      <c r="AH638" s="7"/>
      <c r="AI638" s="8" t="str">
        <f>IFERROR(RANK('Stock Guide'!U639,'Stock Guide'!U:U,0)+COUNTIF('Stock Guide'!$U$6:'Stock Guide'!U639,'Stock Guide'!U639)-1,"")</f>
        <v/>
      </c>
      <c r="AJ638" s="8" t="str">
        <f>IFERROR(RANK('Stock Guide'!V639,'Stock Guide'!V:V,0)+COUNTIF('Stock Guide'!$V$6:'Stock Guide'!V639,'Stock Guide'!V639)-1,"")</f>
        <v/>
      </c>
      <c r="AK638" s="8" t="str">
        <f>IFERROR(RANK('Stock Guide'!W639,'Stock Guide'!W:W,0)+COUNTIF('Stock Guide'!$W$6:'Stock Guide'!W639,'Stock Guide'!W639)-1,"")</f>
        <v/>
      </c>
      <c r="AL638" s="8">
        <f>IFERROR(RANK('Stock Guide'!J639,'Stock Guide'!J:J,0)+COUNTIF('Stock Guide'!$J$6:'Stock Guide'!J639,'Stock Guide'!J639)-1,"")</f>
        <v>72</v>
      </c>
      <c r="AM638" s="8">
        <f>IFERROR(RANK('Stock Guide'!K639,'Stock Guide'!K:K,0)+COUNTIF('Stock Guide'!$K$6:'Stock Guide'!K639,'Stock Guide'!K639)-1,"")</f>
        <v>68</v>
      </c>
      <c r="AN638" s="8" t="str">
        <f>IFERROR(RANK('Stock Guide'!L639,'Stock Guide'!L:L,0)+COUNTIF('Stock Guide'!$L$6:'Stock Guide'!L639,'Stock Guide'!L639)-1,"")</f>
        <v/>
      </c>
      <c r="AO638" s="8" t="str">
        <f>IFERROR(RANK('Stock Guide'!N639,'Stock Guide'!N:N,0)+COUNTIF('Stock Guide'!$N$6:'Stock Guide'!N639,'Stock Guide'!N639)-1,"")</f>
        <v/>
      </c>
      <c r="AP638" s="8" t="str">
        <f>IFERROR(RANK('Stock Guide'!P639,'Stock Guide'!P:P,0)+COUNTIF('Stock Guide'!$P$6:'Stock Guide'!P639,'Stock Guide'!P639)-1,"")</f>
        <v/>
      </c>
      <c r="AQ638" s="8" t="str">
        <f>IFERROR(RANK('Stock Guide'!W639,'Stock Guide'!W:W,1)+COUNTIF('Stock Guide'!$W$6:'Stock Guide'!W639,'Stock Guide'!W639)-1,"")</f>
        <v/>
      </c>
    </row>
    <row r="639" spans="32:43" ht="17.25" customHeight="1" x14ac:dyDescent="0.25">
      <c r="AF639" s="6"/>
      <c r="AG639" s="6"/>
      <c r="AH639" s="7"/>
      <c r="AI639" s="8" t="str">
        <f>IFERROR(RANK('Stock Guide'!U640,'Stock Guide'!U:U,0)+COUNTIF('Stock Guide'!$U$6:'Stock Guide'!U640,'Stock Guide'!U640)-1,"")</f>
        <v/>
      </c>
      <c r="AJ639" s="8" t="str">
        <f>IFERROR(RANK('Stock Guide'!V640,'Stock Guide'!V:V,0)+COUNTIF('Stock Guide'!$V$6:'Stock Guide'!V640,'Stock Guide'!V640)-1,"")</f>
        <v/>
      </c>
      <c r="AK639" s="8" t="str">
        <f>IFERROR(RANK('Stock Guide'!W640,'Stock Guide'!W:W,0)+COUNTIF('Stock Guide'!$W$6:'Stock Guide'!W640,'Stock Guide'!W640)-1,"")</f>
        <v/>
      </c>
      <c r="AL639" s="8">
        <f>IFERROR(RANK('Stock Guide'!J640,'Stock Guide'!J:J,0)+COUNTIF('Stock Guide'!$J$6:'Stock Guide'!J640,'Stock Guide'!J640)-1,"")</f>
        <v>72</v>
      </c>
      <c r="AM639" s="8">
        <f>IFERROR(RANK('Stock Guide'!K640,'Stock Guide'!K:K,0)+COUNTIF('Stock Guide'!$K$6:'Stock Guide'!K640,'Stock Guide'!K640)-1,"")</f>
        <v>68</v>
      </c>
      <c r="AN639" s="8" t="str">
        <f>IFERROR(RANK('Stock Guide'!L640,'Stock Guide'!L:L,0)+COUNTIF('Stock Guide'!$L$6:'Stock Guide'!L640,'Stock Guide'!L640)-1,"")</f>
        <v/>
      </c>
      <c r="AO639" s="8" t="str">
        <f>IFERROR(RANK('Stock Guide'!N640,'Stock Guide'!N:N,0)+COUNTIF('Stock Guide'!$N$6:'Stock Guide'!N640,'Stock Guide'!N640)-1,"")</f>
        <v/>
      </c>
      <c r="AP639" s="8" t="str">
        <f>IFERROR(RANK('Stock Guide'!P640,'Stock Guide'!P:P,0)+COUNTIF('Stock Guide'!$P$6:'Stock Guide'!P640,'Stock Guide'!P640)-1,"")</f>
        <v/>
      </c>
      <c r="AQ639" s="8" t="str">
        <f>IFERROR(RANK('Stock Guide'!W640,'Stock Guide'!W:W,1)+COUNTIF('Stock Guide'!$W$6:'Stock Guide'!W640,'Stock Guide'!W640)-1,"")</f>
        <v/>
      </c>
    </row>
    <row r="640" spans="32:43" ht="17.25" customHeight="1" x14ac:dyDescent="0.25">
      <c r="AF640" s="6"/>
      <c r="AG640" s="6"/>
      <c r="AH640" s="7"/>
      <c r="AI640" s="8" t="str">
        <f>IFERROR(RANK('Stock Guide'!U641,'Stock Guide'!U:U,0)+COUNTIF('Stock Guide'!$U$6:'Stock Guide'!U641,'Stock Guide'!U641)-1,"")</f>
        <v/>
      </c>
      <c r="AJ640" s="8" t="str">
        <f>IFERROR(RANK('Stock Guide'!V641,'Stock Guide'!V:V,0)+COUNTIF('Stock Guide'!$V$6:'Stock Guide'!V641,'Stock Guide'!V641)-1,"")</f>
        <v/>
      </c>
      <c r="AK640" s="8" t="str">
        <f>IFERROR(RANK('Stock Guide'!W641,'Stock Guide'!W:W,0)+COUNTIF('Stock Guide'!$W$6:'Stock Guide'!W641,'Stock Guide'!W641)-1,"")</f>
        <v/>
      </c>
      <c r="AL640" s="8">
        <f>IFERROR(RANK('Stock Guide'!J641,'Stock Guide'!J:J,0)+COUNTIF('Stock Guide'!$J$6:'Stock Guide'!J641,'Stock Guide'!J641)-1,"")</f>
        <v>72</v>
      </c>
      <c r="AM640" s="8">
        <f>IFERROR(RANK('Stock Guide'!K641,'Stock Guide'!K:K,0)+COUNTIF('Stock Guide'!$K$6:'Stock Guide'!K641,'Stock Guide'!K641)-1,"")</f>
        <v>68</v>
      </c>
      <c r="AN640" s="8" t="str">
        <f>IFERROR(RANK('Stock Guide'!L641,'Stock Guide'!L:L,0)+COUNTIF('Stock Guide'!$L$6:'Stock Guide'!L641,'Stock Guide'!L641)-1,"")</f>
        <v/>
      </c>
      <c r="AO640" s="8" t="str">
        <f>IFERROR(RANK('Stock Guide'!N641,'Stock Guide'!N:N,0)+COUNTIF('Stock Guide'!$N$6:'Stock Guide'!N641,'Stock Guide'!N641)-1,"")</f>
        <v/>
      </c>
      <c r="AP640" s="8" t="str">
        <f>IFERROR(RANK('Stock Guide'!P641,'Stock Guide'!P:P,0)+COUNTIF('Stock Guide'!$P$6:'Stock Guide'!P641,'Stock Guide'!P641)-1,"")</f>
        <v/>
      </c>
      <c r="AQ640" s="8" t="str">
        <f>IFERROR(RANK('Stock Guide'!W641,'Stock Guide'!W:W,1)+COUNTIF('Stock Guide'!$W$6:'Stock Guide'!W641,'Stock Guide'!W641)-1,"")</f>
        <v/>
      </c>
    </row>
    <row r="641" spans="32:43" ht="17.25" customHeight="1" x14ac:dyDescent="0.25">
      <c r="AF641" s="6"/>
      <c r="AG641" s="6"/>
      <c r="AH641" s="7"/>
      <c r="AI641" s="8" t="str">
        <f>IFERROR(RANK('Stock Guide'!U642,'Stock Guide'!U:U,0)+COUNTIF('Stock Guide'!$U$6:'Stock Guide'!U642,'Stock Guide'!U642)-1,"")</f>
        <v/>
      </c>
      <c r="AJ641" s="8" t="str">
        <f>IFERROR(RANK('Stock Guide'!V642,'Stock Guide'!V:V,0)+COUNTIF('Stock Guide'!$V$6:'Stock Guide'!V642,'Stock Guide'!V642)-1,"")</f>
        <v/>
      </c>
      <c r="AK641" s="8" t="str">
        <f>IFERROR(RANK('Stock Guide'!W642,'Stock Guide'!W:W,0)+COUNTIF('Stock Guide'!$W$6:'Stock Guide'!W642,'Stock Guide'!W642)-1,"")</f>
        <v/>
      </c>
      <c r="AL641" s="8">
        <f>IFERROR(RANK('Stock Guide'!J642,'Stock Guide'!J:J,0)+COUNTIF('Stock Guide'!$J$6:'Stock Guide'!J642,'Stock Guide'!J642)-1,"")</f>
        <v>72</v>
      </c>
      <c r="AM641" s="8">
        <f>IFERROR(RANK('Stock Guide'!K642,'Stock Guide'!K:K,0)+COUNTIF('Stock Guide'!$K$6:'Stock Guide'!K642,'Stock Guide'!K642)-1,"")</f>
        <v>68</v>
      </c>
      <c r="AN641" s="8" t="str">
        <f>IFERROR(RANK('Stock Guide'!L642,'Stock Guide'!L:L,0)+COUNTIF('Stock Guide'!$L$6:'Stock Guide'!L642,'Stock Guide'!L642)-1,"")</f>
        <v/>
      </c>
      <c r="AO641" s="8" t="str">
        <f>IFERROR(RANK('Stock Guide'!N642,'Stock Guide'!N:N,0)+COUNTIF('Stock Guide'!$N$6:'Stock Guide'!N642,'Stock Guide'!N642)-1,"")</f>
        <v/>
      </c>
      <c r="AP641" s="8" t="str">
        <f>IFERROR(RANK('Stock Guide'!P642,'Stock Guide'!P:P,0)+COUNTIF('Stock Guide'!$P$6:'Stock Guide'!P642,'Stock Guide'!P642)-1,"")</f>
        <v/>
      </c>
      <c r="AQ641" s="8" t="str">
        <f>IFERROR(RANK('Stock Guide'!W642,'Stock Guide'!W:W,1)+COUNTIF('Stock Guide'!$W$6:'Stock Guide'!W642,'Stock Guide'!W642)-1,"")</f>
        <v/>
      </c>
    </row>
    <row r="642" spans="32:43" ht="17.25" customHeight="1" x14ac:dyDescent="0.25">
      <c r="AF642" s="6"/>
      <c r="AG642" s="6"/>
      <c r="AH642" s="7"/>
      <c r="AI642" s="8" t="str">
        <f>IFERROR(RANK('Stock Guide'!U643,'Stock Guide'!U:U,0)+COUNTIF('Stock Guide'!$U$6:'Stock Guide'!U643,'Stock Guide'!U643)-1,"")</f>
        <v/>
      </c>
      <c r="AJ642" s="8" t="str">
        <f>IFERROR(RANK('Stock Guide'!V643,'Stock Guide'!V:V,0)+COUNTIF('Stock Guide'!$V$6:'Stock Guide'!V643,'Stock Guide'!V643)-1,"")</f>
        <v/>
      </c>
      <c r="AK642" s="8" t="str">
        <f>IFERROR(RANK('Stock Guide'!W643,'Stock Guide'!W:W,0)+COUNTIF('Stock Guide'!$W$6:'Stock Guide'!W643,'Stock Guide'!W643)-1,"")</f>
        <v/>
      </c>
      <c r="AL642" s="8">
        <f>IFERROR(RANK('Stock Guide'!J643,'Stock Guide'!J:J,0)+COUNTIF('Stock Guide'!$J$6:'Stock Guide'!J643,'Stock Guide'!J643)-1,"")</f>
        <v>72</v>
      </c>
      <c r="AM642" s="8">
        <f>IFERROR(RANK('Stock Guide'!K643,'Stock Guide'!K:K,0)+COUNTIF('Stock Guide'!$K$6:'Stock Guide'!K643,'Stock Guide'!K643)-1,"")</f>
        <v>68</v>
      </c>
      <c r="AN642" s="8" t="str">
        <f>IFERROR(RANK('Stock Guide'!L643,'Stock Guide'!L:L,0)+COUNTIF('Stock Guide'!$L$6:'Stock Guide'!L643,'Stock Guide'!L643)-1,"")</f>
        <v/>
      </c>
      <c r="AO642" s="8" t="str">
        <f>IFERROR(RANK('Stock Guide'!N643,'Stock Guide'!N:N,0)+COUNTIF('Stock Guide'!$N$6:'Stock Guide'!N643,'Stock Guide'!N643)-1,"")</f>
        <v/>
      </c>
      <c r="AP642" s="8" t="str">
        <f>IFERROR(RANK('Stock Guide'!P643,'Stock Guide'!P:P,0)+COUNTIF('Stock Guide'!$P$6:'Stock Guide'!P643,'Stock Guide'!P643)-1,"")</f>
        <v/>
      </c>
      <c r="AQ642" s="8" t="str">
        <f>IFERROR(RANK('Stock Guide'!W643,'Stock Guide'!W:W,1)+COUNTIF('Stock Guide'!$W$6:'Stock Guide'!W643,'Stock Guide'!W643)-1,"")</f>
        <v/>
      </c>
    </row>
    <row r="643" spans="32:43" ht="17.25" customHeight="1" x14ac:dyDescent="0.25">
      <c r="AF643" s="6"/>
      <c r="AG643" s="6"/>
      <c r="AH643" s="7"/>
      <c r="AI643" s="8" t="str">
        <f>IFERROR(RANK('Stock Guide'!U644,'Stock Guide'!U:U,0)+COUNTIF('Stock Guide'!$U$6:'Stock Guide'!U644,'Stock Guide'!U644)-1,"")</f>
        <v/>
      </c>
      <c r="AJ643" s="8" t="str">
        <f>IFERROR(RANK('Stock Guide'!V644,'Stock Guide'!V:V,0)+COUNTIF('Stock Guide'!$V$6:'Stock Guide'!V644,'Stock Guide'!V644)-1,"")</f>
        <v/>
      </c>
      <c r="AK643" s="8" t="str">
        <f>IFERROR(RANK('Stock Guide'!W644,'Stock Guide'!W:W,0)+COUNTIF('Stock Guide'!$W$6:'Stock Guide'!W644,'Stock Guide'!W644)-1,"")</f>
        <v/>
      </c>
      <c r="AL643" s="8">
        <f>IFERROR(RANK('Stock Guide'!J644,'Stock Guide'!J:J,0)+COUNTIF('Stock Guide'!$J$6:'Stock Guide'!J644,'Stock Guide'!J644)-1,"")</f>
        <v>72</v>
      </c>
      <c r="AM643" s="8">
        <f>IFERROR(RANK('Stock Guide'!K644,'Stock Guide'!K:K,0)+COUNTIF('Stock Guide'!$K$6:'Stock Guide'!K644,'Stock Guide'!K644)-1,"")</f>
        <v>68</v>
      </c>
      <c r="AN643" s="8" t="str">
        <f>IFERROR(RANK('Stock Guide'!L644,'Stock Guide'!L:L,0)+COUNTIF('Stock Guide'!$L$6:'Stock Guide'!L644,'Stock Guide'!L644)-1,"")</f>
        <v/>
      </c>
      <c r="AO643" s="8" t="str">
        <f>IFERROR(RANK('Stock Guide'!N644,'Stock Guide'!N:N,0)+COUNTIF('Stock Guide'!$N$6:'Stock Guide'!N644,'Stock Guide'!N644)-1,"")</f>
        <v/>
      </c>
      <c r="AP643" s="8" t="str">
        <f>IFERROR(RANK('Stock Guide'!P644,'Stock Guide'!P:P,0)+COUNTIF('Stock Guide'!$P$6:'Stock Guide'!P644,'Stock Guide'!P644)-1,"")</f>
        <v/>
      </c>
      <c r="AQ643" s="8" t="str">
        <f>IFERROR(RANK('Stock Guide'!W644,'Stock Guide'!W:W,1)+COUNTIF('Stock Guide'!$W$6:'Stock Guide'!W644,'Stock Guide'!W644)-1,"")</f>
        <v/>
      </c>
    </row>
    <row r="644" spans="32:43" ht="17.25" customHeight="1" x14ac:dyDescent="0.25">
      <c r="AF644" s="6"/>
      <c r="AG644" s="6"/>
      <c r="AH644" s="7"/>
      <c r="AI644" s="8" t="str">
        <f>IFERROR(RANK('Stock Guide'!U645,'Stock Guide'!U:U,0)+COUNTIF('Stock Guide'!$U$6:'Stock Guide'!U645,'Stock Guide'!U645)-1,"")</f>
        <v/>
      </c>
      <c r="AJ644" s="8" t="str">
        <f>IFERROR(RANK('Stock Guide'!V645,'Stock Guide'!V:V,0)+COUNTIF('Stock Guide'!$V$6:'Stock Guide'!V645,'Stock Guide'!V645)-1,"")</f>
        <v/>
      </c>
      <c r="AK644" s="8" t="str">
        <f>IFERROR(RANK('Stock Guide'!W645,'Stock Guide'!W:W,0)+COUNTIF('Stock Guide'!$W$6:'Stock Guide'!W645,'Stock Guide'!W645)-1,"")</f>
        <v/>
      </c>
      <c r="AL644" s="8">
        <f>IFERROR(RANK('Stock Guide'!J645,'Stock Guide'!J:J,0)+COUNTIF('Stock Guide'!$J$6:'Stock Guide'!J645,'Stock Guide'!J645)-1,"")</f>
        <v>72</v>
      </c>
      <c r="AM644" s="8">
        <f>IFERROR(RANK('Stock Guide'!K645,'Stock Guide'!K:K,0)+COUNTIF('Stock Guide'!$K$6:'Stock Guide'!K645,'Stock Guide'!K645)-1,"")</f>
        <v>68</v>
      </c>
      <c r="AN644" s="8" t="str">
        <f>IFERROR(RANK('Stock Guide'!L645,'Stock Guide'!L:L,0)+COUNTIF('Stock Guide'!$L$6:'Stock Guide'!L645,'Stock Guide'!L645)-1,"")</f>
        <v/>
      </c>
      <c r="AO644" s="8" t="str">
        <f>IFERROR(RANK('Stock Guide'!N645,'Stock Guide'!N:N,0)+COUNTIF('Stock Guide'!$N$6:'Stock Guide'!N645,'Stock Guide'!N645)-1,"")</f>
        <v/>
      </c>
      <c r="AP644" s="8" t="str">
        <f>IFERROR(RANK('Stock Guide'!P645,'Stock Guide'!P:P,0)+COUNTIF('Stock Guide'!$P$6:'Stock Guide'!P645,'Stock Guide'!P645)-1,"")</f>
        <v/>
      </c>
      <c r="AQ644" s="8" t="str">
        <f>IFERROR(RANK('Stock Guide'!W645,'Stock Guide'!W:W,1)+COUNTIF('Stock Guide'!$W$6:'Stock Guide'!W645,'Stock Guide'!W645)-1,"")</f>
        <v/>
      </c>
    </row>
    <row r="645" spans="32:43" ht="17.25" customHeight="1" x14ac:dyDescent="0.25">
      <c r="AF645" s="6"/>
      <c r="AG645" s="6"/>
      <c r="AH645" s="7"/>
      <c r="AI645" s="8" t="str">
        <f>IFERROR(RANK('Stock Guide'!U646,'Stock Guide'!U:U,0)+COUNTIF('Stock Guide'!$U$6:'Stock Guide'!U646,'Stock Guide'!U646)-1,"")</f>
        <v/>
      </c>
      <c r="AJ645" s="8" t="str">
        <f>IFERROR(RANK('Stock Guide'!V646,'Stock Guide'!V:V,0)+COUNTIF('Stock Guide'!$V$6:'Stock Guide'!V646,'Stock Guide'!V646)-1,"")</f>
        <v/>
      </c>
      <c r="AK645" s="8" t="str">
        <f>IFERROR(RANK('Stock Guide'!W646,'Stock Guide'!W:W,0)+COUNTIF('Stock Guide'!$W$6:'Stock Guide'!W646,'Stock Guide'!W646)-1,"")</f>
        <v/>
      </c>
      <c r="AL645" s="8">
        <f>IFERROR(RANK('Stock Guide'!J646,'Stock Guide'!J:J,0)+COUNTIF('Stock Guide'!$J$6:'Stock Guide'!J646,'Stock Guide'!J646)-1,"")</f>
        <v>72</v>
      </c>
      <c r="AM645" s="8">
        <f>IFERROR(RANK('Stock Guide'!K646,'Stock Guide'!K:K,0)+COUNTIF('Stock Guide'!$K$6:'Stock Guide'!K646,'Stock Guide'!K646)-1,"")</f>
        <v>68</v>
      </c>
      <c r="AN645" s="8" t="str">
        <f>IFERROR(RANK('Stock Guide'!L646,'Stock Guide'!L:L,0)+COUNTIF('Stock Guide'!$L$6:'Stock Guide'!L646,'Stock Guide'!L646)-1,"")</f>
        <v/>
      </c>
      <c r="AO645" s="8" t="str">
        <f>IFERROR(RANK('Stock Guide'!N646,'Stock Guide'!N:N,0)+COUNTIF('Stock Guide'!$N$6:'Stock Guide'!N646,'Stock Guide'!N646)-1,"")</f>
        <v/>
      </c>
      <c r="AP645" s="8" t="str">
        <f>IFERROR(RANK('Stock Guide'!P646,'Stock Guide'!P:P,0)+COUNTIF('Stock Guide'!$P$6:'Stock Guide'!P646,'Stock Guide'!P646)-1,"")</f>
        <v/>
      </c>
      <c r="AQ645" s="8" t="str">
        <f>IFERROR(RANK('Stock Guide'!W646,'Stock Guide'!W:W,1)+COUNTIF('Stock Guide'!$W$6:'Stock Guide'!W646,'Stock Guide'!W646)-1,"")</f>
        <v/>
      </c>
    </row>
    <row r="646" spans="32:43" ht="17.25" customHeight="1" x14ac:dyDescent="0.25">
      <c r="AF646" s="6"/>
      <c r="AG646" s="6"/>
      <c r="AH646" s="7"/>
      <c r="AI646" s="8" t="str">
        <f>IFERROR(RANK('Stock Guide'!U647,'Stock Guide'!U:U,0)+COUNTIF('Stock Guide'!$U$6:'Stock Guide'!U647,'Stock Guide'!U647)-1,"")</f>
        <v/>
      </c>
      <c r="AJ646" s="8" t="str">
        <f>IFERROR(RANK('Stock Guide'!V647,'Stock Guide'!V:V,0)+COUNTIF('Stock Guide'!$V$6:'Stock Guide'!V647,'Stock Guide'!V647)-1,"")</f>
        <v/>
      </c>
      <c r="AK646" s="8" t="str">
        <f>IFERROR(RANK('Stock Guide'!W647,'Stock Guide'!W:W,0)+COUNTIF('Stock Guide'!$W$6:'Stock Guide'!W647,'Stock Guide'!W647)-1,"")</f>
        <v/>
      </c>
      <c r="AL646" s="8">
        <f>IFERROR(RANK('Stock Guide'!J647,'Stock Guide'!J:J,0)+COUNTIF('Stock Guide'!$J$6:'Stock Guide'!J647,'Stock Guide'!J647)-1,"")</f>
        <v>72</v>
      </c>
      <c r="AM646" s="8">
        <f>IFERROR(RANK('Stock Guide'!K647,'Stock Guide'!K:K,0)+COUNTIF('Stock Guide'!$K$6:'Stock Guide'!K647,'Stock Guide'!K647)-1,"")</f>
        <v>68</v>
      </c>
      <c r="AN646" s="8" t="str">
        <f>IFERROR(RANK('Stock Guide'!L647,'Stock Guide'!L:L,0)+COUNTIF('Stock Guide'!$L$6:'Stock Guide'!L647,'Stock Guide'!L647)-1,"")</f>
        <v/>
      </c>
      <c r="AO646" s="8" t="str">
        <f>IFERROR(RANK('Stock Guide'!N647,'Stock Guide'!N:N,0)+COUNTIF('Stock Guide'!$N$6:'Stock Guide'!N647,'Stock Guide'!N647)-1,"")</f>
        <v/>
      </c>
      <c r="AP646" s="8" t="str">
        <f>IFERROR(RANK('Stock Guide'!P647,'Stock Guide'!P:P,0)+COUNTIF('Stock Guide'!$P$6:'Stock Guide'!P647,'Stock Guide'!P647)-1,"")</f>
        <v/>
      </c>
      <c r="AQ646" s="8" t="str">
        <f>IFERROR(RANK('Stock Guide'!W647,'Stock Guide'!W:W,1)+COUNTIF('Stock Guide'!$W$6:'Stock Guide'!W647,'Stock Guide'!W647)-1,"")</f>
        <v/>
      </c>
    </row>
    <row r="647" spans="32:43" ht="17.25" customHeight="1" x14ac:dyDescent="0.25">
      <c r="AF647" s="6"/>
      <c r="AG647" s="6"/>
      <c r="AH647" s="7"/>
      <c r="AI647" s="8" t="str">
        <f>IFERROR(RANK('Stock Guide'!U648,'Stock Guide'!U:U,0)+COUNTIF('Stock Guide'!$U$6:'Stock Guide'!U648,'Stock Guide'!U648)-1,"")</f>
        <v/>
      </c>
      <c r="AJ647" s="8" t="str">
        <f>IFERROR(RANK('Stock Guide'!V648,'Stock Guide'!V:V,0)+COUNTIF('Stock Guide'!$V$6:'Stock Guide'!V648,'Stock Guide'!V648)-1,"")</f>
        <v/>
      </c>
      <c r="AK647" s="8" t="str">
        <f>IFERROR(RANK('Stock Guide'!W648,'Stock Guide'!W:W,0)+COUNTIF('Stock Guide'!$W$6:'Stock Guide'!W648,'Stock Guide'!W648)-1,"")</f>
        <v/>
      </c>
      <c r="AL647" s="8">
        <f>IFERROR(RANK('Stock Guide'!J648,'Stock Guide'!J:J,0)+COUNTIF('Stock Guide'!$J$6:'Stock Guide'!J648,'Stock Guide'!J648)-1,"")</f>
        <v>72</v>
      </c>
      <c r="AM647" s="8">
        <f>IFERROR(RANK('Stock Guide'!K648,'Stock Guide'!K:K,0)+COUNTIF('Stock Guide'!$K$6:'Stock Guide'!K648,'Stock Guide'!K648)-1,"")</f>
        <v>68</v>
      </c>
      <c r="AN647" s="8" t="str">
        <f>IFERROR(RANK('Stock Guide'!L648,'Stock Guide'!L:L,0)+COUNTIF('Stock Guide'!$L$6:'Stock Guide'!L648,'Stock Guide'!L648)-1,"")</f>
        <v/>
      </c>
      <c r="AO647" s="8" t="str">
        <f>IFERROR(RANK('Stock Guide'!N648,'Stock Guide'!N:N,0)+COUNTIF('Stock Guide'!$N$6:'Stock Guide'!N648,'Stock Guide'!N648)-1,"")</f>
        <v/>
      </c>
      <c r="AP647" s="8" t="str">
        <f>IFERROR(RANK('Stock Guide'!P648,'Stock Guide'!P:P,0)+COUNTIF('Stock Guide'!$P$6:'Stock Guide'!P648,'Stock Guide'!P648)-1,"")</f>
        <v/>
      </c>
      <c r="AQ647" s="8" t="str">
        <f>IFERROR(RANK('Stock Guide'!W648,'Stock Guide'!W:W,1)+COUNTIF('Stock Guide'!$W$6:'Stock Guide'!W648,'Stock Guide'!W648)-1,"")</f>
        <v/>
      </c>
    </row>
    <row r="648" spans="32:43" ht="17.25" customHeight="1" x14ac:dyDescent="0.25">
      <c r="AF648" s="6"/>
      <c r="AG648" s="6"/>
      <c r="AH648" s="7"/>
      <c r="AI648" s="8" t="str">
        <f>IFERROR(RANK('Stock Guide'!U649,'Stock Guide'!U:U,0)+COUNTIF('Stock Guide'!$U$6:'Stock Guide'!U649,'Stock Guide'!U649)-1,"")</f>
        <v/>
      </c>
      <c r="AJ648" s="8" t="str">
        <f>IFERROR(RANK('Stock Guide'!V649,'Stock Guide'!V:V,0)+COUNTIF('Stock Guide'!$V$6:'Stock Guide'!V649,'Stock Guide'!V649)-1,"")</f>
        <v/>
      </c>
      <c r="AK648" s="8" t="str">
        <f>IFERROR(RANK('Stock Guide'!W649,'Stock Guide'!W:W,0)+COUNTIF('Stock Guide'!$W$6:'Stock Guide'!W649,'Stock Guide'!W649)-1,"")</f>
        <v/>
      </c>
      <c r="AL648" s="8">
        <f>IFERROR(RANK('Stock Guide'!J649,'Stock Guide'!J:J,0)+COUNTIF('Stock Guide'!$J$6:'Stock Guide'!J649,'Stock Guide'!J649)-1,"")</f>
        <v>72</v>
      </c>
      <c r="AM648" s="8">
        <f>IFERROR(RANK('Stock Guide'!K649,'Stock Guide'!K:K,0)+COUNTIF('Stock Guide'!$K$6:'Stock Guide'!K649,'Stock Guide'!K649)-1,"")</f>
        <v>68</v>
      </c>
      <c r="AN648" s="8" t="str">
        <f>IFERROR(RANK('Stock Guide'!L649,'Stock Guide'!L:L,0)+COUNTIF('Stock Guide'!$L$6:'Stock Guide'!L649,'Stock Guide'!L649)-1,"")</f>
        <v/>
      </c>
      <c r="AO648" s="8" t="str">
        <f>IFERROR(RANK('Stock Guide'!N649,'Stock Guide'!N:N,0)+COUNTIF('Stock Guide'!$N$6:'Stock Guide'!N649,'Stock Guide'!N649)-1,"")</f>
        <v/>
      </c>
      <c r="AP648" s="8" t="str">
        <f>IFERROR(RANK('Stock Guide'!P649,'Stock Guide'!P:P,0)+COUNTIF('Stock Guide'!$P$6:'Stock Guide'!P649,'Stock Guide'!P649)-1,"")</f>
        <v/>
      </c>
      <c r="AQ648" s="8" t="str">
        <f>IFERROR(RANK('Stock Guide'!W649,'Stock Guide'!W:W,1)+COUNTIF('Stock Guide'!$W$6:'Stock Guide'!W649,'Stock Guide'!W649)-1,"")</f>
        <v/>
      </c>
    </row>
    <row r="649" spans="32:43" ht="17.25" customHeight="1" x14ac:dyDescent="0.25">
      <c r="AF649" s="6"/>
      <c r="AG649" s="6"/>
      <c r="AH649" s="7"/>
      <c r="AI649" s="8" t="str">
        <f>IFERROR(RANK('Stock Guide'!U650,'Stock Guide'!U:U,0)+COUNTIF('Stock Guide'!$U$6:'Stock Guide'!U650,'Stock Guide'!U650)-1,"")</f>
        <v/>
      </c>
      <c r="AJ649" s="8" t="str">
        <f>IFERROR(RANK('Stock Guide'!V650,'Stock Guide'!V:V,0)+COUNTIF('Stock Guide'!$V$6:'Stock Guide'!V650,'Stock Guide'!V650)-1,"")</f>
        <v/>
      </c>
      <c r="AK649" s="8" t="str">
        <f>IFERROR(RANK('Stock Guide'!W650,'Stock Guide'!W:W,0)+COUNTIF('Stock Guide'!$W$6:'Stock Guide'!W650,'Stock Guide'!W650)-1,"")</f>
        <v/>
      </c>
      <c r="AL649" s="8">
        <f>IFERROR(RANK('Stock Guide'!J650,'Stock Guide'!J:J,0)+COUNTIF('Stock Guide'!$J$6:'Stock Guide'!J650,'Stock Guide'!J650)-1,"")</f>
        <v>72</v>
      </c>
      <c r="AM649" s="8">
        <f>IFERROR(RANK('Stock Guide'!K650,'Stock Guide'!K:K,0)+COUNTIF('Stock Guide'!$K$6:'Stock Guide'!K650,'Stock Guide'!K650)-1,"")</f>
        <v>68</v>
      </c>
      <c r="AN649" s="8" t="str">
        <f>IFERROR(RANK('Stock Guide'!L650,'Stock Guide'!L:L,0)+COUNTIF('Stock Guide'!$L$6:'Stock Guide'!L650,'Stock Guide'!L650)-1,"")</f>
        <v/>
      </c>
      <c r="AO649" s="8" t="str">
        <f>IFERROR(RANK('Stock Guide'!N650,'Stock Guide'!N:N,0)+COUNTIF('Stock Guide'!$N$6:'Stock Guide'!N650,'Stock Guide'!N650)-1,"")</f>
        <v/>
      </c>
      <c r="AP649" s="8" t="str">
        <f>IFERROR(RANK('Stock Guide'!P650,'Stock Guide'!P:P,0)+COUNTIF('Stock Guide'!$P$6:'Stock Guide'!P650,'Stock Guide'!P650)-1,"")</f>
        <v/>
      </c>
      <c r="AQ649" s="8" t="str">
        <f>IFERROR(RANK('Stock Guide'!W650,'Stock Guide'!W:W,1)+COUNTIF('Stock Guide'!$W$6:'Stock Guide'!W650,'Stock Guide'!W650)-1,"")</f>
        <v/>
      </c>
    </row>
    <row r="650" spans="32:43" ht="17.25" customHeight="1" x14ac:dyDescent="0.25">
      <c r="AF650" s="6"/>
      <c r="AG650" s="6"/>
      <c r="AH650" s="7"/>
      <c r="AI650" s="8" t="str">
        <f>IFERROR(RANK('Stock Guide'!U651,'Stock Guide'!U:U,0)+COUNTIF('Stock Guide'!$U$6:'Stock Guide'!U651,'Stock Guide'!U651)-1,"")</f>
        <v/>
      </c>
      <c r="AJ650" s="8" t="str">
        <f>IFERROR(RANK('Stock Guide'!V651,'Stock Guide'!V:V,0)+COUNTIF('Stock Guide'!$V$6:'Stock Guide'!V651,'Stock Guide'!V651)-1,"")</f>
        <v/>
      </c>
      <c r="AK650" s="8" t="str">
        <f>IFERROR(RANK('Stock Guide'!W651,'Stock Guide'!W:W,0)+COUNTIF('Stock Guide'!$W$6:'Stock Guide'!W651,'Stock Guide'!W651)-1,"")</f>
        <v/>
      </c>
      <c r="AL650" s="8">
        <f>IFERROR(RANK('Stock Guide'!J651,'Stock Guide'!J:J,0)+COUNTIF('Stock Guide'!$J$6:'Stock Guide'!J651,'Stock Guide'!J651)-1,"")</f>
        <v>72</v>
      </c>
      <c r="AM650" s="8">
        <f>IFERROR(RANK('Stock Guide'!K651,'Stock Guide'!K:K,0)+COUNTIF('Stock Guide'!$K$6:'Stock Guide'!K651,'Stock Guide'!K651)-1,"")</f>
        <v>68</v>
      </c>
      <c r="AN650" s="8" t="str">
        <f>IFERROR(RANK('Stock Guide'!L651,'Stock Guide'!L:L,0)+COUNTIF('Stock Guide'!$L$6:'Stock Guide'!L651,'Stock Guide'!L651)-1,"")</f>
        <v/>
      </c>
      <c r="AO650" s="8" t="str">
        <f>IFERROR(RANK('Stock Guide'!N651,'Stock Guide'!N:N,0)+COUNTIF('Stock Guide'!$N$6:'Stock Guide'!N651,'Stock Guide'!N651)-1,"")</f>
        <v/>
      </c>
      <c r="AP650" s="8" t="str">
        <f>IFERROR(RANK('Stock Guide'!P651,'Stock Guide'!P:P,0)+COUNTIF('Stock Guide'!$P$6:'Stock Guide'!P651,'Stock Guide'!P651)-1,"")</f>
        <v/>
      </c>
      <c r="AQ650" s="8" t="str">
        <f>IFERROR(RANK('Stock Guide'!W651,'Stock Guide'!W:W,1)+COUNTIF('Stock Guide'!$W$6:'Stock Guide'!W651,'Stock Guide'!W651)-1,"")</f>
        <v/>
      </c>
    </row>
    <row r="651" spans="32:43" ht="17.25" customHeight="1" x14ac:dyDescent="0.25">
      <c r="AF651" s="6"/>
      <c r="AG651" s="6"/>
      <c r="AH651" s="7"/>
      <c r="AI651" s="8" t="str">
        <f>IFERROR(RANK('Stock Guide'!U652,'Stock Guide'!U:U,0)+COUNTIF('Stock Guide'!$U$6:'Stock Guide'!U652,'Stock Guide'!U652)-1,"")</f>
        <v/>
      </c>
      <c r="AJ651" s="8" t="str">
        <f>IFERROR(RANK('Stock Guide'!V652,'Stock Guide'!V:V,0)+COUNTIF('Stock Guide'!$V$6:'Stock Guide'!V652,'Stock Guide'!V652)-1,"")</f>
        <v/>
      </c>
      <c r="AK651" s="8" t="str">
        <f>IFERROR(RANK('Stock Guide'!W652,'Stock Guide'!W:W,0)+COUNTIF('Stock Guide'!$W$6:'Stock Guide'!W652,'Stock Guide'!W652)-1,"")</f>
        <v/>
      </c>
      <c r="AL651" s="8">
        <f>IFERROR(RANK('Stock Guide'!J652,'Stock Guide'!J:J,0)+COUNTIF('Stock Guide'!$J$6:'Stock Guide'!J652,'Stock Guide'!J652)-1,"")</f>
        <v>72</v>
      </c>
      <c r="AM651" s="8">
        <f>IFERROR(RANK('Stock Guide'!K652,'Stock Guide'!K:K,0)+COUNTIF('Stock Guide'!$K$6:'Stock Guide'!K652,'Stock Guide'!K652)-1,"")</f>
        <v>68</v>
      </c>
      <c r="AN651" s="8" t="str">
        <f>IFERROR(RANK('Stock Guide'!L652,'Stock Guide'!L:L,0)+COUNTIF('Stock Guide'!$L$6:'Stock Guide'!L652,'Stock Guide'!L652)-1,"")</f>
        <v/>
      </c>
      <c r="AO651" s="8" t="str">
        <f>IFERROR(RANK('Stock Guide'!N652,'Stock Guide'!N:N,0)+COUNTIF('Stock Guide'!$N$6:'Stock Guide'!N652,'Stock Guide'!N652)-1,"")</f>
        <v/>
      </c>
      <c r="AP651" s="8" t="str">
        <f>IFERROR(RANK('Stock Guide'!P652,'Stock Guide'!P:P,0)+COUNTIF('Stock Guide'!$P$6:'Stock Guide'!P652,'Stock Guide'!P652)-1,"")</f>
        <v/>
      </c>
      <c r="AQ651" s="8" t="str">
        <f>IFERROR(RANK('Stock Guide'!W652,'Stock Guide'!W:W,1)+COUNTIF('Stock Guide'!$W$6:'Stock Guide'!W652,'Stock Guide'!W652)-1,"")</f>
        <v/>
      </c>
    </row>
    <row r="652" spans="32:43" ht="17.25" customHeight="1" x14ac:dyDescent="0.25">
      <c r="AF652" s="6"/>
      <c r="AG652" s="6"/>
      <c r="AH652" s="7"/>
      <c r="AI652" s="8" t="str">
        <f>IFERROR(RANK('Stock Guide'!U653,'Stock Guide'!U:U,0)+COUNTIF('Stock Guide'!$U$6:'Stock Guide'!U653,'Stock Guide'!U653)-1,"")</f>
        <v/>
      </c>
      <c r="AJ652" s="8" t="str">
        <f>IFERROR(RANK('Stock Guide'!V653,'Stock Guide'!V:V,0)+COUNTIF('Stock Guide'!$V$6:'Stock Guide'!V653,'Stock Guide'!V653)-1,"")</f>
        <v/>
      </c>
      <c r="AK652" s="8" t="str">
        <f>IFERROR(RANK('Stock Guide'!W653,'Stock Guide'!W:W,0)+COUNTIF('Stock Guide'!$W$6:'Stock Guide'!W653,'Stock Guide'!W653)-1,"")</f>
        <v/>
      </c>
      <c r="AL652" s="8">
        <f>IFERROR(RANK('Stock Guide'!J653,'Stock Guide'!J:J,0)+COUNTIF('Stock Guide'!$J$6:'Stock Guide'!J653,'Stock Guide'!J653)-1,"")</f>
        <v>72</v>
      </c>
      <c r="AM652" s="8">
        <f>IFERROR(RANK('Stock Guide'!K653,'Stock Guide'!K:K,0)+COUNTIF('Stock Guide'!$K$6:'Stock Guide'!K653,'Stock Guide'!K653)-1,"")</f>
        <v>68</v>
      </c>
      <c r="AN652" s="8" t="str">
        <f>IFERROR(RANK('Stock Guide'!L653,'Stock Guide'!L:L,0)+COUNTIF('Stock Guide'!$L$6:'Stock Guide'!L653,'Stock Guide'!L653)-1,"")</f>
        <v/>
      </c>
      <c r="AO652" s="8" t="str">
        <f>IFERROR(RANK('Stock Guide'!N653,'Stock Guide'!N:N,0)+COUNTIF('Stock Guide'!$N$6:'Stock Guide'!N653,'Stock Guide'!N653)-1,"")</f>
        <v/>
      </c>
      <c r="AP652" s="8" t="str">
        <f>IFERROR(RANK('Stock Guide'!P653,'Stock Guide'!P:P,0)+COUNTIF('Stock Guide'!$P$6:'Stock Guide'!P653,'Stock Guide'!P653)-1,"")</f>
        <v/>
      </c>
      <c r="AQ652" s="8" t="str">
        <f>IFERROR(RANK('Stock Guide'!W653,'Stock Guide'!W:W,1)+COUNTIF('Stock Guide'!$W$6:'Stock Guide'!W653,'Stock Guide'!W653)-1,"")</f>
        <v/>
      </c>
    </row>
    <row r="653" spans="32:43" ht="17.25" customHeight="1" x14ac:dyDescent="0.25">
      <c r="AF653" s="6"/>
      <c r="AG653" s="6"/>
      <c r="AH653" s="7"/>
      <c r="AI653" s="8" t="str">
        <f>IFERROR(RANK('Stock Guide'!U654,'Stock Guide'!U:U,0)+COUNTIF('Stock Guide'!$U$6:'Stock Guide'!U654,'Stock Guide'!U654)-1,"")</f>
        <v/>
      </c>
      <c r="AJ653" s="8" t="str">
        <f>IFERROR(RANK('Stock Guide'!V654,'Stock Guide'!V:V,0)+COUNTIF('Stock Guide'!$V$6:'Stock Guide'!V654,'Stock Guide'!V654)-1,"")</f>
        <v/>
      </c>
      <c r="AK653" s="8" t="str">
        <f>IFERROR(RANK('Stock Guide'!W654,'Stock Guide'!W:W,0)+COUNTIF('Stock Guide'!$W$6:'Stock Guide'!W654,'Stock Guide'!W654)-1,"")</f>
        <v/>
      </c>
      <c r="AL653" s="8">
        <f>IFERROR(RANK('Stock Guide'!J654,'Stock Guide'!J:J,0)+COUNTIF('Stock Guide'!$J$6:'Stock Guide'!J654,'Stock Guide'!J654)-1,"")</f>
        <v>72</v>
      </c>
      <c r="AM653" s="8">
        <f>IFERROR(RANK('Stock Guide'!K654,'Stock Guide'!K:K,0)+COUNTIF('Stock Guide'!$K$6:'Stock Guide'!K654,'Stock Guide'!K654)-1,"")</f>
        <v>68</v>
      </c>
      <c r="AN653" s="8" t="str">
        <f>IFERROR(RANK('Stock Guide'!L654,'Stock Guide'!L:L,0)+COUNTIF('Stock Guide'!$L$6:'Stock Guide'!L654,'Stock Guide'!L654)-1,"")</f>
        <v/>
      </c>
      <c r="AO653" s="8" t="str">
        <f>IFERROR(RANK('Stock Guide'!N654,'Stock Guide'!N:N,0)+COUNTIF('Stock Guide'!$N$6:'Stock Guide'!N654,'Stock Guide'!N654)-1,"")</f>
        <v/>
      </c>
      <c r="AP653" s="8" t="str">
        <f>IFERROR(RANK('Stock Guide'!P654,'Stock Guide'!P:P,0)+COUNTIF('Stock Guide'!$P$6:'Stock Guide'!P654,'Stock Guide'!P654)-1,"")</f>
        <v/>
      </c>
      <c r="AQ653" s="8" t="str">
        <f>IFERROR(RANK('Stock Guide'!W654,'Stock Guide'!W:W,1)+COUNTIF('Stock Guide'!$W$6:'Stock Guide'!W654,'Stock Guide'!W654)-1,"")</f>
        <v/>
      </c>
    </row>
    <row r="654" spans="32:43" ht="17.25" customHeight="1" x14ac:dyDescent="0.25">
      <c r="AF654" s="6"/>
      <c r="AG654" s="6"/>
      <c r="AH654" s="7"/>
      <c r="AI654" s="8" t="str">
        <f>IFERROR(RANK('Stock Guide'!U655,'Stock Guide'!U:U,0)+COUNTIF('Stock Guide'!$U$6:'Stock Guide'!U655,'Stock Guide'!U655)-1,"")</f>
        <v/>
      </c>
      <c r="AJ654" s="8" t="str">
        <f>IFERROR(RANK('Stock Guide'!V655,'Stock Guide'!V:V,0)+COUNTIF('Stock Guide'!$V$6:'Stock Guide'!V655,'Stock Guide'!V655)-1,"")</f>
        <v/>
      </c>
      <c r="AK654" s="8" t="str">
        <f>IFERROR(RANK('Stock Guide'!W655,'Stock Guide'!W:W,0)+COUNTIF('Stock Guide'!$W$6:'Stock Guide'!W655,'Stock Guide'!W655)-1,"")</f>
        <v/>
      </c>
      <c r="AL654" s="8">
        <f>IFERROR(RANK('Stock Guide'!J655,'Stock Guide'!J:J,0)+COUNTIF('Stock Guide'!$J$6:'Stock Guide'!J655,'Stock Guide'!J655)-1,"")</f>
        <v>72</v>
      </c>
      <c r="AM654" s="8">
        <f>IFERROR(RANK('Stock Guide'!K655,'Stock Guide'!K:K,0)+COUNTIF('Stock Guide'!$K$6:'Stock Guide'!K655,'Stock Guide'!K655)-1,"")</f>
        <v>68</v>
      </c>
      <c r="AN654" s="8" t="str">
        <f>IFERROR(RANK('Stock Guide'!L655,'Stock Guide'!L:L,0)+COUNTIF('Stock Guide'!$L$6:'Stock Guide'!L655,'Stock Guide'!L655)-1,"")</f>
        <v/>
      </c>
      <c r="AO654" s="8" t="str">
        <f>IFERROR(RANK('Stock Guide'!N655,'Stock Guide'!N:N,0)+COUNTIF('Stock Guide'!$N$6:'Stock Guide'!N655,'Stock Guide'!N655)-1,"")</f>
        <v/>
      </c>
      <c r="AP654" s="8" t="str">
        <f>IFERROR(RANK('Stock Guide'!P655,'Stock Guide'!P:P,0)+COUNTIF('Stock Guide'!$P$6:'Stock Guide'!P655,'Stock Guide'!P655)-1,"")</f>
        <v/>
      </c>
      <c r="AQ654" s="8" t="str">
        <f>IFERROR(RANK('Stock Guide'!W655,'Stock Guide'!W:W,1)+COUNTIF('Stock Guide'!$W$6:'Stock Guide'!W655,'Stock Guide'!W655)-1,"")</f>
        <v/>
      </c>
    </row>
    <row r="655" spans="32:43" ht="17.25" customHeight="1" x14ac:dyDescent="0.25">
      <c r="AF655" s="6"/>
      <c r="AG655" s="6"/>
      <c r="AH655" s="7"/>
      <c r="AI655" s="8" t="str">
        <f>IFERROR(RANK('Stock Guide'!U656,'Stock Guide'!U:U,0)+COUNTIF('Stock Guide'!$U$6:'Stock Guide'!U656,'Stock Guide'!U656)-1,"")</f>
        <v/>
      </c>
      <c r="AJ655" s="8" t="str">
        <f>IFERROR(RANK('Stock Guide'!V656,'Stock Guide'!V:V,0)+COUNTIF('Stock Guide'!$V$6:'Stock Guide'!V656,'Stock Guide'!V656)-1,"")</f>
        <v/>
      </c>
      <c r="AK655" s="8" t="str">
        <f>IFERROR(RANK('Stock Guide'!W656,'Stock Guide'!W:W,0)+COUNTIF('Stock Guide'!$W$6:'Stock Guide'!W656,'Stock Guide'!W656)-1,"")</f>
        <v/>
      </c>
      <c r="AL655" s="8">
        <f>IFERROR(RANK('Stock Guide'!J656,'Stock Guide'!J:J,0)+COUNTIF('Stock Guide'!$J$6:'Stock Guide'!J656,'Stock Guide'!J656)-1,"")</f>
        <v>72</v>
      </c>
      <c r="AM655" s="8">
        <f>IFERROR(RANK('Stock Guide'!K656,'Stock Guide'!K:K,0)+COUNTIF('Stock Guide'!$K$6:'Stock Guide'!K656,'Stock Guide'!K656)-1,"")</f>
        <v>68</v>
      </c>
      <c r="AN655" s="8" t="str">
        <f>IFERROR(RANK('Stock Guide'!L656,'Stock Guide'!L:L,0)+COUNTIF('Stock Guide'!$L$6:'Stock Guide'!L656,'Stock Guide'!L656)-1,"")</f>
        <v/>
      </c>
      <c r="AO655" s="8" t="str">
        <f>IFERROR(RANK('Stock Guide'!N656,'Stock Guide'!N:N,0)+COUNTIF('Stock Guide'!$N$6:'Stock Guide'!N656,'Stock Guide'!N656)-1,"")</f>
        <v/>
      </c>
      <c r="AP655" s="8" t="str">
        <f>IFERROR(RANK('Stock Guide'!P656,'Stock Guide'!P:P,0)+COUNTIF('Stock Guide'!$P$6:'Stock Guide'!P656,'Stock Guide'!P656)-1,"")</f>
        <v/>
      </c>
      <c r="AQ655" s="8" t="str">
        <f>IFERROR(RANK('Stock Guide'!W656,'Stock Guide'!W:W,1)+COUNTIF('Stock Guide'!$W$6:'Stock Guide'!W656,'Stock Guide'!W656)-1,"")</f>
        <v/>
      </c>
    </row>
    <row r="656" spans="32:43" ht="17.25" customHeight="1" x14ac:dyDescent="0.25">
      <c r="AF656" s="6"/>
      <c r="AG656" s="6"/>
      <c r="AH656" s="7"/>
      <c r="AI656" s="8" t="str">
        <f>IFERROR(RANK('Stock Guide'!U657,'Stock Guide'!U:U,0)+COUNTIF('Stock Guide'!$U$6:'Stock Guide'!U657,'Stock Guide'!U657)-1,"")</f>
        <v/>
      </c>
      <c r="AJ656" s="8" t="str">
        <f>IFERROR(RANK('Stock Guide'!V657,'Stock Guide'!V:V,0)+COUNTIF('Stock Guide'!$V$6:'Stock Guide'!V657,'Stock Guide'!V657)-1,"")</f>
        <v/>
      </c>
      <c r="AK656" s="8" t="str">
        <f>IFERROR(RANK('Stock Guide'!W657,'Stock Guide'!W:W,0)+COUNTIF('Stock Guide'!$W$6:'Stock Guide'!W657,'Stock Guide'!W657)-1,"")</f>
        <v/>
      </c>
      <c r="AL656" s="8">
        <f>IFERROR(RANK('Stock Guide'!J657,'Stock Guide'!J:J,0)+COUNTIF('Stock Guide'!$J$6:'Stock Guide'!J657,'Stock Guide'!J657)-1,"")</f>
        <v>72</v>
      </c>
      <c r="AM656" s="8">
        <f>IFERROR(RANK('Stock Guide'!K657,'Stock Guide'!K:K,0)+COUNTIF('Stock Guide'!$K$6:'Stock Guide'!K657,'Stock Guide'!K657)-1,"")</f>
        <v>68</v>
      </c>
      <c r="AN656" s="8" t="str">
        <f>IFERROR(RANK('Stock Guide'!L657,'Stock Guide'!L:L,0)+COUNTIF('Stock Guide'!$L$6:'Stock Guide'!L657,'Stock Guide'!L657)-1,"")</f>
        <v/>
      </c>
      <c r="AO656" s="8" t="str">
        <f>IFERROR(RANK('Stock Guide'!N657,'Stock Guide'!N:N,0)+COUNTIF('Stock Guide'!$N$6:'Stock Guide'!N657,'Stock Guide'!N657)-1,"")</f>
        <v/>
      </c>
      <c r="AP656" s="8" t="str">
        <f>IFERROR(RANK('Stock Guide'!P657,'Stock Guide'!P:P,0)+COUNTIF('Stock Guide'!$P$6:'Stock Guide'!P657,'Stock Guide'!P657)-1,"")</f>
        <v/>
      </c>
      <c r="AQ656" s="8" t="str">
        <f>IFERROR(RANK('Stock Guide'!W657,'Stock Guide'!W:W,1)+COUNTIF('Stock Guide'!$W$6:'Stock Guide'!W657,'Stock Guide'!W657)-1,"")</f>
        <v/>
      </c>
    </row>
    <row r="657" spans="32:43" ht="17.25" customHeight="1" x14ac:dyDescent="0.25">
      <c r="AF657" s="6"/>
      <c r="AG657" s="6"/>
      <c r="AH657" s="7"/>
      <c r="AI657" s="8" t="str">
        <f>IFERROR(RANK('Stock Guide'!U658,'Stock Guide'!U:U,0)+COUNTIF('Stock Guide'!$U$6:'Stock Guide'!U658,'Stock Guide'!U658)-1,"")</f>
        <v/>
      </c>
      <c r="AJ657" s="8" t="str">
        <f>IFERROR(RANK('Stock Guide'!V658,'Stock Guide'!V:V,0)+COUNTIF('Stock Guide'!$V$6:'Stock Guide'!V658,'Stock Guide'!V658)-1,"")</f>
        <v/>
      </c>
      <c r="AK657" s="8" t="str">
        <f>IFERROR(RANK('Stock Guide'!W658,'Stock Guide'!W:W,0)+COUNTIF('Stock Guide'!$W$6:'Stock Guide'!W658,'Stock Guide'!W658)-1,"")</f>
        <v/>
      </c>
      <c r="AL657" s="8">
        <f>IFERROR(RANK('Stock Guide'!J658,'Stock Guide'!J:J,0)+COUNTIF('Stock Guide'!$J$6:'Stock Guide'!J658,'Stock Guide'!J658)-1,"")</f>
        <v>72</v>
      </c>
      <c r="AM657" s="8">
        <f>IFERROR(RANK('Stock Guide'!K658,'Stock Guide'!K:K,0)+COUNTIF('Stock Guide'!$K$6:'Stock Guide'!K658,'Stock Guide'!K658)-1,"")</f>
        <v>68</v>
      </c>
      <c r="AN657" s="8" t="str">
        <f>IFERROR(RANK('Stock Guide'!L658,'Stock Guide'!L:L,0)+COUNTIF('Stock Guide'!$L$6:'Stock Guide'!L658,'Stock Guide'!L658)-1,"")</f>
        <v/>
      </c>
      <c r="AO657" s="8" t="str">
        <f>IFERROR(RANK('Stock Guide'!N658,'Stock Guide'!N:N,0)+COUNTIF('Stock Guide'!$N$6:'Stock Guide'!N658,'Stock Guide'!N658)-1,"")</f>
        <v/>
      </c>
      <c r="AP657" s="8" t="str">
        <f>IFERROR(RANK('Stock Guide'!P658,'Stock Guide'!P:P,0)+COUNTIF('Stock Guide'!$P$6:'Stock Guide'!P658,'Stock Guide'!P658)-1,"")</f>
        <v/>
      </c>
      <c r="AQ657" s="8" t="str">
        <f>IFERROR(RANK('Stock Guide'!W658,'Stock Guide'!W:W,1)+COUNTIF('Stock Guide'!$W$6:'Stock Guide'!W658,'Stock Guide'!W658)-1,"")</f>
        <v/>
      </c>
    </row>
    <row r="658" spans="32:43" ht="17.25" customHeight="1" x14ac:dyDescent="0.25">
      <c r="AF658" s="6"/>
      <c r="AG658" s="6"/>
      <c r="AH658" s="7"/>
      <c r="AI658" s="8" t="str">
        <f>IFERROR(RANK('Stock Guide'!U659,'Stock Guide'!U:U,0)+COUNTIF('Stock Guide'!$U$6:'Stock Guide'!U659,'Stock Guide'!U659)-1,"")</f>
        <v/>
      </c>
      <c r="AJ658" s="8" t="str">
        <f>IFERROR(RANK('Stock Guide'!V659,'Stock Guide'!V:V,0)+COUNTIF('Stock Guide'!$V$6:'Stock Guide'!V659,'Stock Guide'!V659)-1,"")</f>
        <v/>
      </c>
      <c r="AK658" s="8" t="str">
        <f>IFERROR(RANK('Stock Guide'!W659,'Stock Guide'!W:W,0)+COUNTIF('Stock Guide'!$W$6:'Stock Guide'!W659,'Stock Guide'!W659)-1,"")</f>
        <v/>
      </c>
      <c r="AL658" s="8">
        <f>IFERROR(RANK('Stock Guide'!J659,'Stock Guide'!J:J,0)+COUNTIF('Stock Guide'!$J$6:'Stock Guide'!J659,'Stock Guide'!J659)-1,"")</f>
        <v>72</v>
      </c>
      <c r="AM658" s="8">
        <f>IFERROR(RANK('Stock Guide'!K659,'Stock Guide'!K:K,0)+COUNTIF('Stock Guide'!$K$6:'Stock Guide'!K659,'Stock Guide'!K659)-1,"")</f>
        <v>68</v>
      </c>
      <c r="AN658" s="8" t="str">
        <f>IFERROR(RANK('Stock Guide'!L659,'Stock Guide'!L:L,0)+COUNTIF('Stock Guide'!$L$6:'Stock Guide'!L659,'Stock Guide'!L659)-1,"")</f>
        <v/>
      </c>
      <c r="AO658" s="8" t="str">
        <f>IFERROR(RANK('Stock Guide'!N659,'Stock Guide'!N:N,0)+COUNTIF('Stock Guide'!$N$6:'Stock Guide'!N659,'Stock Guide'!N659)-1,"")</f>
        <v/>
      </c>
      <c r="AP658" s="8" t="str">
        <f>IFERROR(RANK('Stock Guide'!P659,'Stock Guide'!P:P,0)+COUNTIF('Stock Guide'!$P$6:'Stock Guide'!P659,'Stock Guide'!P659)-1,"")</f>
        <v/>
      </c>
      <c r="AQ658" s="8" t="str">
        <f>IFERROR(RANK('Stock Guide'!W659,'Stock Guide'!W:W,1)+COUNTIF('Stock Guide'!$W$6:'Stock Guide'!W659,'Stock Guide'!W659)-1,"")</f>
        <v/>
      </c>
    </row>
    <row r="659" spans="32:43" ht="17.25" customHeight="1" x14ac:dyDescent="0.25">
      <c r="AF659" s="6"/>
      <c r="AG659" s="6"/>
      <c r="AH659" s="7"/>
      <c r="AI659" s="8" t="str">
        <f>IFERROR(RANK('Stock Guide'!U660,'Stock Guide'!U:U,0)+COUNTIF('Stock Guide'!$U$6:'Stock Guide'!U660,'Stock Guide'!U660)-1,"")</f>
        <v/>
      </c>
      <c r="AJ659" s="8" t="str">
        <f>IFERROR(RANK('Stock Guide'!V660,'Stock Guide'!V:V,0)+COUNTIF('Stock Guide'!$V$6:'Stock Guide'!V660,'Stock Guide'!V660)-1,"")</f>
        <v/>
      </c>
      <c r="AK659" s="8" t="str">
        <f>IFERROR(RANK('Stock Guide'!W660,'Stock Guide'!W:W,0)+COUNTIF('Stock Guide'!$W$6:'Stock Guide'!W660,'Stock Guide'!W660)-1,"")</f>
        <v/>
      </c>
      <c r="AL659" s="8">
        <f>IFERROR(RANK('Stock Guide'!J660,'Stock Guide'!J:J,0)+COUNTIF('Stock Guide'!$J$6:'Stock Guide'!J660,'Stock Guide'!J660)-1,"")</f>
        <v>72</v>
      </c>
      <c r="AM659" s="8">
        <f>IFERROR(RANK('Stock Guide'!K660,'Stock Guide'!K:K,0)+COUNTIF('Stock Guide'!$K$6:'Stock Guide'!K660,'Stock Guide'!K660)-1,"")</f>
        <v>68</v>
      </c>
      <c r="AN659" s="8" t="str">
        <f>IFERROR(RANK('Stock Guide'!L660,'Stock Guide'!L:L,0)+COUNTIF('Stock Guide'!$L$6:'Stock Guide'!L660,'Stock Guide'!L660)-1,"")</f>
        <v/>
      </c>
      <c r="AO659" s="8" t="str">
        <f>IFERROR(RANK('Stock Guide'!N660,'Stock Guide'!N:N,0)+COUNTIF('Stock Guide'!$N$6:'Stock Guide'!N660,'Stock Guide'!N660)-1,"")</f>
        <v/>
      </c>
      <c r="AP659" s="8" t="str">
        <f>IFERROR(RANK('Stock Guide'!P660,'Stock Guide'!P:P,0)+COUNTIF('Stock Guide'!$P$6:'Stock Guide'!P660,'Stock Guide'!P660)-1,"")</f>
        <v/>
      </c>
      <c r="AQ659" s="8" t="str">
        <f>IFERROR(RANK('Stock Guide'!W660,'Stock Guide'!W:W,1)+COUNTIF('Stock Guide'!$W$6:'Stock Guide'!W660,'Stock Guide'!W660)-1,"")</f>
        <v/>
      </c>
    </row>
    <row r="660" spans="32:43" ht="17.25" customHeight="1" x14ac:dyDescent="0.25">
      <c r="AF660" s="6"/>
      <c r="AG660" s="6"/>
      <c r="AH660" s="7"/>
      <c r="AI660" s="8" t="str">
        <f>IFERROR(RANK('Stock Guide'!U661,'Stock Guide'!U:U,0)+COUNTIF('Stock Guide'!$U$6:'Stock Guide'!U661,'Stock Guide'!U661)-1,"")</f>
        <v/>
      </c>
      <c r="AJ660" s="8" t="str">
        <f>IFERROR(RANK('Stock Guide'!V661,'Stock Guide'!V:V,0)+COUNTIF('Stock Guide'!$V$6:'Stock Guide'!V661,'Stock Guide'!V661)-1,"")</f>
        <v/>
      </c>
      <c r="AK660" s="8" t="str">
        <f>IFERROR(RANK('Stock Guide'!W661,'Stock Guide'!W:W,0)+COUNTIF('Stock Guide'!$W$6:'Stock Guide'!W661,'Stock Guide'!W661)-1,"")</f>
        <v/>
      </c>
      <c r="AL660" s="8">
        <f>IFERROR(RANK('Stock Guide'!J661,'Stock Guide'!J:J,0)+COUNTIF('Stock Guide'!$J$6:'Stock Guide'!J661,'Stock Guide'!J661)-1,"")</f>
        <v>72</v>
      </c>
      <c r="AM660" s="8">
        <f>IFERROR(RANK('Stock Guide'!K661,'Stock Guide'!K:K,0)+COUNTIF('Stock Guide'!$K$6:'Stock Guide'!K661,'Stock Guide'!K661)-1,"")</f>
        <v>68</v>
      </c>
      <c r="AN660" s="8" t="str">
        <f>IFERROR(RANK('Stock Guide'!L661,'Stock Guide'!L:L,0)+COUNTIF('Stock Guide'!$L$6:'Stock Guide'!L661,'Stock Guide'!L661)-1,"")</f>
        <v/>
      </c>
      <c r="AO660" s="8" t="str">
        <f>IFERROR(RANK('Stock Guide'!N661,'Stock Guide'!N:N,0)+COUNTIF('Stock Guide'!$N$6:'Stock Guide'!N661,'Stock Guide'!N661)-1,"")</f>
        <v/>
      </c>
      <c r="AP660" s="8" t="str">
        <f>IFERROR(RANK('Stock Guide'!P661,'Stock Guide'!P:P,0)+COUNTIF('Stock Guide'!$P$6:'Stock Guide'!P661,'Stock Guide'!P661)-1,"")</f>
        <v/>
      </c>
      <c r="AQ660" s="8" t="str">
        <f>IFERROR(RANK('Stock Guide'!W661,'Stock Guide'!W:W,1)+COUNTIF('Stock Guide'!$W$6:'Stock Guide'!W661,'Stock Guide'!W661)-1,"")</f>
        <v/>
      </c>
    </row>
    <row r="661" spans="32:43" ht="17.25" customHeight="1" x14ac:dyDescent="0.25">
      <c r="AF661" s="6"/>
      <c r="AG661" s="6"/>
      <c r="AH661" s="7"/>
      <c r="AI661" s="8" t="str">
        <f>IFERROR(RANK('Stock Guide'!U662,'Stock Guide'!U:U,0)+COUNTIF('Stock Guide'!$U$6:'Stock Guide'!U662,'Stock Guide'!U662)-1,"")</f>
        <v/>
      </c>
      <c r="AJ661" s="8" t="str">
        <f>IFERROR(RANK('Stock Guide'!V662,'Stock Guide'!V:V,0)+COUNTIF('Stock Guide'!$V$6:'Stock Guide'!V662,'Stock Guide'!V662)-1,"")</f>
        <v/>
      </c>
      <c r="AK661" s="8" t="str">
        <f>IFERROR(RANK('Stock Guide'!W662,'Stock Guide'!W:W,0)+COUNTIF('Stock Guide'!$W$6:'Stock Guide'!W662,'Stock Guide'!W662)-1,"")</f>
        <v/>
      </c>
      <c r="AL661" s="8">
        <f>IFERROR(RANK('Stock Guide'!J662,'Stock Guide'!J:J,0)+COUNTIF('Stock Guide'!$J$6:'Stock Guide'!J662,'Stock Guide'!J662)-1,"")</f>
        <v>72</v>
      </c>
      <c r="AM661" s="8">
        <f>IFERROR(RANK('Stock Guide'!K662,'Stock Guide'!K:K,0)+COUNTIF('Stock Guide'!$K$6:'Stock Guide'!K662,'Stock Guide'!K662)-1,"")</f>
        <v>68</v>
      </c>
      <c r="AN661" s="8" t="str">
        <f>IFERROR(RANK('Stock Guide'!L662,'Stock Guide'!L:L,0)+COUNTIF('Stock Guide'!$L$6:'Stock Guide'!L662,'Stock Guide'!L662)-1,"")</f>
        <v/>
      </c>
      <c r="AO661" s="8" t="str">
        <f>IFERROR(RANK('Stock Guide'!N662,'Stock Guide'!N:N,0)+COUNTIF('Stock Guide'!$N$6:'Stock Guide'!N662,'Stock Guide'!N662)-1,"")</f>
        <v/>
      </c>
      <c r="AP661" s="8" t="str">
        <f>IFERROR(RANK('Stock Guide'!P662,'Stock Guide'!P:P,0)+COUNTIF('Stock Guide'!$P$6:'Stock Guide'!P662,'Stock Guide'!P662)-1,"")</f>
        <v/>
      </c>
      <c r="AQ661" s="8" t="str">
        <f>IFERROR(RANK('Stock Guide'!W662,'Stock Guide'!W:W,1)+COUNTIF('Stock Guide'!$W$6:'Stock Guide'!W662,'Stock Guide'!W662)-1,"")</f>
        <v/>
      </c>
    </row>
    <row r="662" spans="32:43" ht="17.25" customHeight="1" x14ac:dyDescent="0.25">
      <c r="AF662" s="6"/>
      <c r="AG662" s="6"/>
      <c r="AH662" s="7"/>
      <c r="AI662" s="8" t="str">
        <f>IFERROR(RANK('Stock Guide'!U663,'Stock Guide'!U:U,0)+COUNTIF('Stock Guide'!$U$6:'Stock Guide'!U663,'Stock Guide'!U663)-1,"")</f>
        <v/>
      </c>
      <c r="AJ662" s="8" t="str">
        <f>IFERROR(RANK('Stock Guide'!V663,'Stock Guide'!V:V,0)+COUNTIF('Stock Guide'!$V$6:'Stock Guide'!V663,'Stock Guide'!V663)-1,"")</f>
        <v/>
      </c>
      <c r="AK662" s="8" t="str">
        <f>IFERROR(RANK('Stock Guide'!W663,'Stock Guide'!W:W,0)+COUNTIF('Stock Guide'!$W$6:'Stock Guide'!W663,'Stock Guide'!W663)-1,"")</f>
        <v/>
      </c>
      <c r="AL662" s="8">
        <f>IFERROR(RANK('Stock Guide'!J663,'Stock Guide'!J:J,0)+COUNTIF('Stock Guide'!$J$6:'Stock Guide'!J663,'Stock Guide'!J663)-1,"")</f>
        <v>72</v>
      </c>
      <c r="AM662" s="8">
        <f>IFERROR(RANK('Stock Guide'!K663,'Stock Guide'!K:K,0)+COUNTIF('Stock Guide'!$K$6:'Stock Guide'!K663,'Stock Guide'!K663)-1,"")</f>
        <v>68</v>
      </c>
      <c r="AN662" s="8" t="str">
        <f>IFERROR(RANK('Stock Guide'!L663,'Stock Guide'!L:L,0)+COUNTIF('Stock Guide'!$L$6:'Stock Guide'!L663,'Stock Guide'!L663)-1,"")</f>
        <v/>
      </c>
      <c r="AO662" s="8" t="str">
        <f>IFERROR(RANK('Stock Guide'!N663,'Stock Guide'!N:N,0)+COUNTIF('Stock Guide'!$N$6:'Stock Guide'!N663,'Stock Guide'!N663)-1,"")</f>
        <v/>
      </c>
      <c r="AP662" s="8" t="str">
        <f>IFERROR(RANK('Stock Guide'!P663,'Stock Guide'!P:P,0)+COUNTIF('Stock Guide'!$P$6:'Stock Guide'!P663,'Stock Guide'!P663)-1,"")</f>
        <v/>
      </c>
      <c r="AQ662" s="8" t="str">
        <f>IFERROR(RANK('Stock Guide'!W663,'Stock Guide'!W:W,1)+COUNTIF('Stock Guide'!$W$6:'Stock Guide'!W663,'Stock Guide'!W663)-1,"")</f>
        <v/>
      </c>
    </row>
    <row r="663" spans="32:43" ht="17.25" customHeight="1" x14ac:dyDescent="0.25">
      <c r="AF663" s="6"/>
      <c r="AG663" s="6"/>
      <c r="AH663" s="7"/>
      <c r="AI663" s="8" t="str">
        <f>IFERROR(RANK('Stock Guide'!U664,'Stock Guide'!U:U,0)+COUNTIF('Stock Guide'!$U$6:'Stock Guide'!U664,'Stock Guide'!U664)-1,"")</f>
        <v/>
      </c>
      <c r="AJ663" s="8" t="str">
        <f>IFERROR(RANK('Stock Guide'!V664,'Stock Guide'!V:V,0)+COUNTIF('Stock Guide'!$V$6:'Stock Guide'!V664,'Stock Guide'!V664)-1,"")</f>
        <v/>
      </c>
      <c r="AK663" s="8" t="str">
        <f>IFERROR(RANK('Stock Guide'!W664,'Stock Guide'!W:W,0)+COUNTIF('Stock Guide'!$W$6:'Stock Guide'!W664,'Stock Guide'!W664)-1,"")</f>
        <v/>
      </c>
      <c r="AL663" s="8">
        <f>IFERROR(RANK('Stock Guide'!J664,'Stock Guide'!J:J,0)+COUNTIF('Stock Guide'!$J$6:'Stock Guide'!J664,'Stock Guide'!J664)-1,"")</f>
        <v>72</v>
      </c>
      <c r="AM663" s="8">
        <f>IFERROR(RANK('Stock Guide'!K664,'Stock Guide'!K:K,0)+COUNTIF('Stock Guide'!$K$6:'Stock Guide'!K664,'Stock Guide'!K664)-1,"")</f>
        <v>68</v>
      </c>
      <c r="AN663" s="8" t="str">
        <f>IFERROR(RANK('Stock Guide'!L664,'Stock Guide'!L:L,0)+COUNTIF('Stock Guide'!$L$6:'Stock Guide'!L664,'Stock Guide'!L664)-1,"")</f>
        <v/>
      </c>
      <c r="AO663" s="8" t="str">
        <f>IFERROR(RANK('Stock Guide'!N664,'Stock Guide'!N:N,0)+COUNTIF('Stock Guide'!$N$6:'Stock Guide'!N664,'Stock Guide'!N664)-1,"")</f>
        <v/>
      </c>
      <c r="AP663" s="8" t="str">
        <f>IFERROR(RANK('Stock Guide'!P664,'Stock Guide'!P:P,0)+COUNTIF('Stock Guide'!$P$6:'Stock Guide'!P664,'Stock Guide'!P664)-1,"")</f>
        <v/>
      </c>
      <c r="AQ663" s="8" t="str">
        <f>IFERROR(RANK('Stock Guide'!W664,'Stock Guide'!W:W,1)+COUNTIF('Stock Guide'!$W$6:'Stock Guide'!W664,'Stock Guide'!W664)-1,"")</f>
        <v/>
      </c>
    </row>
    <row r="664" spans="32:43" ht="17.25" customHeight="1" x14ac:dyDescent="0.25">
      <c r="AF664" s="6"/>
      <c r="AG664" s="6"/>
      <c r="AH664" s="7"/>
      <c r="AI664" s="8" t="str">
        <f>IFERROR(RANK('Stock Guide'!U665,'Stock Guide'!U:U,0)+COUNTIF('Stock Guide'!$U$6:'Stock Guide'!U665,'Stock Guide'!U665)-1,"")</f>
        <v/>
      </c>
      <c r="AJ664" s="8" t="str">
        <f>IFERROR(RANK('Stock Guide'!V665,'Stock Guide'!V:V,0)+COUNTIF('Stock Guide'!$V$6:'Stock Guide'!V665,'Stock Guide'!V665)-1,"")</f>
        <v/>
      </c>
      <c r="AK664" s="8" t="str">
        <f>IFERROR(RANK('Stock Guide'!W665,'Stock Guide'!W:W,0)+COUNTIF('Stock Guide'!$W$6:'Stock Guide'!W665,'Stock Guide'!W665)-1,"")</f>
        <v/>
      </c>
      <c r="AL664" s="8">
        <f>IFERROR(RANK('Stock Guide'!J665,'Stock Guide'!J:J,0)+COUNTIF('Stock Guide'!$J$6:'Stock Guide'!J665,'Stock Guide'!J665)-1,"")</f>
        <v>72</v>
      </c>
      <c r="AM664" s="8">
        <f>IFERROR(RANK('Stock Guide'!K665,'Stock Guide'!K:K,0)+COUNTIF('Stock Guide'!$K$6:'Stock Guide'!K665,'Stock Guide'!K665)-1,"")</f>
        <v>68</v>
      </c>
      <c r="AN664" s="8" t="str">
        <f>IFERROR(RANK('Stock Guide'!L665,'Stock Guide'!L:L,0)+COUNTIF('Stock Guide'!$L$6:'Stock Guide'!L665,'Stock Guide'!L665)-1,"")</f>
        <v/>
      </c>
      <c r="AO664" s="8" t="str">
        <f>IFERROR(RANK('Stock Guide'!N665,'Stock Guide'!N:N,0)+COUNTIF('Stock Guide'!$N$6:'Stock Guide'!N665,'Stock Guide'!N665)-1,"")</f>
        <v/>
      </c>
      <c r="AP664" s="8" t="str">
        <f>IFERROR(RANK('Stock Guide'!P665,'Stock Guide'!P:P,0)+COUNTIF('Stock Guide'!$P$6:'Stock Guide'!P665,'Stock Guide'!P665)-1,"")</f>
        <v/>
      </c>
      <c r="AQ664" s="8" t="str">
        <f>IFERROR(RANK('Stock Guide'!W665,'Stock Guide'!W:W,1)+COUNTIF('Stock Guide'!$W$6:'Stock Guide'!W665,'Stock Guide'!W665)-1,"")</f>
        <v/>
      </c>
    </row>
    <row r="665" spans="32:43" ht="17.25" customHeight="1" x14ac:dyDescent="0.25">
      <c r="AF665" s="6"/>
      <c r="AG665" s="6"/>
      <c r="AH665" s="7"/>
      <c r="AI665" s="8" t="str">
        <f>IFERROR(RANK('Stock Guide'!U666,'Stock Guide'!U:U,0)+COUNTIF('Stock Guide'!$U$6:'Stock Guide'!U666,'Stock Guide'!U666)-1,"")</f>
        <v/>
      </c>
      <c r="AJ665" s="8" t="str">
        <f>IFERROR(RANK('Stock Guide'!V666,'Stock Guide'!V:V,0)+COUNTIF('Stock Guide'!$V$6:'Stock Guide'!V666,'Stock Guide'!V666)-1,"")</f>
        <v/>
      </c>
      <c r="AK665" s="8" t="str">
        <f>IFERROR(RANK('Stock Guide'!W666,'Stock Guide'!W:W,0)+COUNTIF('Stock Guide'!$W$6:'Stock Guide'!W666,'Stock Guide'!W666)-1,"")</f>
        <v/>
      </c>
      <c r="AL665" s="8">
        <f>IFERROR(RANK('Stock Guide'!J666,'Stock Guide'!J:J,0)+COUNTIF('Stock Guide'!$J$6:'Stock Guide'!J666,'Stock Guide'!J666)-1,"")</f>
        <v>72</v>
      </c>
      <c r="AM665" s="8">
        <f>IFERROR(RANK('Stock Guide'!K666,'Stock Guide'!K:K,0)+COUNTIF('Stock Guide'!$K$6:'Stock Guide'!K666,'Stock Guide'!K666)-1,"")</f>
        <v>68</v>
      </c>
      <c r="AN665" s="8" t="str">
        <f>IFERROR(RANK('Stock Guide'!L666,'Stock Guide'!L:L,0)+COUNTIF('Stock Guide'!$L$6:'Stock Guide'!L666,'Stock Guide'!L666)-1,"")</f>
        <v/>
      </c>
      <c r="AO665" s="8" t="str">
        <f>IFERROR(RANK('Stock Guide'!N666,'Stock Guide'!N:N,0)+COUNTIF('Stock Guide'!$N$6:'Stock Guide'!N666,'Stock Guide'!N666)-1,"")</f>
        <v/>
      </c>
      <c r="AP665" s="8" t="str">
        <f>IFERROR(RANK('Stock Guide'!P666,'Stock Guide'!P:P,0)+COUNTIF('Stock Guide'!$P$6:'Stock Guide'!P666,'Stock Guide'!P666)-1,"")</f>
        <v/>
      </c>
      <c r="AQ665" s="8" t="str">
        <f>IFERROR(RANK('Stock Guide'!W666,'Stock Guide'!W:W,1)+COUNTIF('Stock Guide'!$W$6:'Stock Guide'!W666,'Stock Guide'!W666)-1,"")</f>
        <v/>
      </c>
    </row>
    <row r="666" spans="32:43" ht="17.25" customHeight="1" x14ac:dyDescent="0.25">
      <c r="AF666" s="6"/>
      <c r="AG666" s="6"/>
      <c r="AH666" s="7"/>
      <c r="AI666" s="8" t="str">
        <f>IFERROR(RANK('Stock Guide'!U667,'Stock Guide'!U:U,0)+COUNTIF('Stock Guide'!$U$6:'Stock Guide'!U667,'Stock Guide'!U667)-1,"")</f>
        <v/>
      </c>
      <c r="AJ666" s="8" t="str">
        <f>IFERROR(RANK('Stock Guide'!V667,'Stock Guide'!V:V,0)+COUNTIF('Stock Guide'!$V$6:'Stock Guide'!V667,'Stock Guide'!V667)-1,"")</f>
        <v/>
      </c>
      <c r="AK666" s="8" t="str">
        <f>IFERROR(RANK('Stock Guide'!W667,'Stock Guide'!W:W,0)+COUNTIF('Stock Guide'!$W$6:'Stock Guide'!W667,'Stock Guide'!W667)-1,"")</f>
        <v/>
      </c>
      <c r="AL666" s="8">
        <f>IFERROR(RANK('Stock Guide'!J667,'Stock Guide'!J:J,0)+COUNTIF('Stock Guide'!$J$6:'Stock Guide'!J667,'Stock Guide'!J667)-1,"")</f>
        <v>72</v>
      </c>
      <c r="AM666" s="8">
        <f>IFERROR(RANK('Stock Guide'!K667,'Stock Guide'!K:K,0)+COUNTIF('Stock Guide'!$K$6:'Stock Guide'!K667,'Stock Guide'!K667)-1,"")</f>
        <v>68</v>
      </c>
      <c r="AN666" s="8" t="str">
        <f>IFERROR(RANK('Stock Guide'!L667,'Stock Guide'!L:L,0)+COUNTIF('Stock Guide'!$L$6:'Stock Guide'!L667,'Stock Guide'!L667)-1,"")</f>
        <v/>
      </c>
      <c r="AO666" s="8" t="str">
        <f>IFERROR(RANK('Stock Guide'!N667,'Stock Guide'!N:N,0)+COUNTIF('Stock Guide'!$N$6:'Stock Guide'!N667,'Stock Guide'!N667)-1,"")</f>
        <v/>
      </c>
      <c r="AP666" s="8" t="str">
        <f>IFERROR(RANK('Stock Guide'!P667,'Stock Guide'!P:P,0)+COUNTIF('Stock Guide'!$P$6:'Stock Guide'!P667,'Stock Guide'!P667)-1,"")</f>
        <v/>
      </c>
      <c r="AQ666" s="8" t="str">
        <f>IFERROR(RANK('Stock Guide'!W667,'Stock Guide'!W:W,1)+COUNTIF('Stock Guide'!$W$6:'Stock Guide'!W667,'Stock Guide'!W667)-1,"")</f>
        <v/>
      </c>
    </row>
    <row r="667" spans="32:43" ht="17.25" customHeight="1" x14ac:dyDescent="0.25">
      <c r="AF667" s="6"/>
      <c r="AG667" s="6"/>
      <c r="AH667" s="7"/>
      <c r="AI667" s="8" t="str">
        <f>IFERROR(RANK('Stock Guide'!U668,'Stock Guide'!U:U,0)+COUNTIF('Stock Guide'!$U$6:'Stock Guide'!U668,'Stock Guide'!U668)-1,"")</f>
        <v/>
      </c>
      <c r="AJ667" s="8" t="str">
        <f>IFERROR(RANK('Stock Guide'!V668,'Stock Guide'!V:V,0)+COUNTIF('Stock Guide'!$V$6:'Stock Guide'!V668,'Stock Guide'!V668)-1,"")</f>
        <v/>
      </c>
      <c r="AK667" s="8" t="str">
        <f>IFERROR(RANK('Stock Guide'!W668,'Stock Guide'!W:W,0)+COUNTIF('Stock Guide'!$W$6:'Stock Guide'!W668,'Stock Guide'!W668)-1,"")</f>
        <v/>
      </c>
      <c r="AL667" s="8">
        <f>IFERROR(RANK('Stock Guide'!J668,'Stock Guide'!J:J,0)+COUNTIF('Stock Guide'!$J$6:'Stock Guide'!J668,'Stock Guide'!J668)-1,"")</f>
        <v>72</v>
      </c>
      <c r="AM667" s="8">
        <f>IFERROR(RANK('Stock Guide'!K668,'Stock Guide'!K:K,0)+COUNTIF('Stock Guide'!$K$6:'Stock Guide'!K668,'Stock Guide'!K668)-1,"")</f>
        <v>68</v>
      </c>
      <c r="AN667" s="8" t="str">
        <f>IFERROR(RANK('Stock Guide'!L668,'Stock Guide'!L:L,0)+COUNTIF('Stock Guide'!$L$6:'Stock Guide'!L668,'Stock Guide'!L668)-1,"")</f>
        <v/>
      </c>
      <c r="AO667" s="8" t="str">
        <f>IFERROR(RANK('Stock Guide'!N668,'Stock Guide'!N:N,0)+COUNTIF('Stock Guide'!$N$6:'Stock Guide'!N668,'Stock Guide'!N668)-1,"")</f>
        <v/>
      </c>
      <c r="AP667" s="8" t="str">
        <f>IFERROR(RANK('Stock Guide'!P668,'Stock Guide'!P:P,0)+COUNTIF('Stock Guide'!$P$6:'Stock Guide'!P668,'Stock Guide'!P668)-1,"")</f>
        <v/>
      </c>
      <c r="AQ667" s="8" t="str">
        <f>IFERROR(RANK('Stock Guide'!W668,'Stock Guide'!W:W,1)+COUNTIF('Stock Guide'!$W$6:'Stock Guide'!W668,'Stock Guide'!W668)-1,"")</f>
        <v/>
      </c>
    </row>
    <row r="668" spans="32:43" ht="17.25" customHeight="1" x14ac:dyDescent="0.25">
      <c r="AF668" s="6"/>
      <c r="AG668" s="6"/>
      <c r="AH668" s="7"/>
      <c r="AI668" s="8" t="str">
        <f>IFERROR(RANK('Stock Guide'!U669,'Stock Guide'!U:U,0)+COUNTIF('Stock Guide'!$U$6:'Stock Guide'!U669,'Stock Guide'!U669)-1,"")</f>
        <v/>
      </c>
      <c r="AJ668" s="8" t="str">
        <f>IFERROR(RANK('Stock Guide'!V669,'Stock Guide'!V:V,0)+COUNTIF('Stock Guide'!$V$6:'Stock Guide'!V669,'Stock Guide'!V669)-1,"")</f>
        <v/>
      </c>
      <c r="AK668" s="8" t="str">
        <f>IFERROR(RANK('Stock Guide'!W669,'Stock Guide'!W:W,0)+COUNTIF('Stock Guide'!$W$6:'Stock Guide'!W669,'Stock Guide'!W669)-1,"")</f>
        <v/>
      </c>
      <c r="AL668" s="8">
        <f>IFERROR(RANK('Stock Guide'!J669,'Stock Guide'!J:J,0)+COUNTIF('Stock Guide'!$J$6:'Stock Guide'!J669,'Stock Guide'!J669)-1,"")</f>
        <v>72</v>
      </c>
      <c r="AM668" s="8">
        <f>IFERROR(RANK('Stock Guide'!K669,'Stock Guide'!K:K,0)+COUNTIF('Stock Guide'!$K$6:'Stock Guide'!K669,'Stock Guide'!K669)-1,"")</f>
        <v>68</v>
      </c>
      <c r="AN668" s="8" t="str">
        <f>IFERROR(RANK('Stock Guide'!L669,'Stock Guide'!L:L,0)+COUNTIF('Stock Guide'!$L$6:'Stock Guide'!L669,'Stock Guide'!L669)-1,"")</f>
        <v/>
      </c>
      <c r="AO668" s="8" t="str">
        <f>IFERROR(RANK('Stock Guide'!N669,'Stock Guide'!N:N,0)+COUNTIF('Stock Guide'!$N$6:'Stock Guide'!N669,'Stock Guide'!N669)-1,"")</f>
        <v/>
      </c>
      <c r="AP668" s="8" t="str">
        <f>IFERROR(RANK('Stock Guide'!P669,'Stock Guide'!P:P,0)+COUNTIF('Stock Guide'!$P$6:'Stock Guide'!P669,'Stock Guide'!P669)-1,"")</f>
        <v/>
      </c>
      <c r="AQ668" s="8" t="str">
        <f>IFERROR(RANK('Stock Guide'!W669,'Stock Guide'!W:W,1)+COUNTIF('Stock Guide'!$W$6:'Stock Guide'!W669,'Stock Guide'!W669)-1,"")</f>
        <v/>
      </c>
    </row>
    <row r="669" spans="32:43" ht="17.25" customHeight="1" x14ac:dyDescent="0.25">
      <c r="AF669" s="6"/>
      <c r="AG669" s="6"/>
      <c r="AH669" s="7"/>
      <c r="AI669" s="8" t="str">
        <f>IFERROR(RANK('Stock Guide'!U670,'Stock Guide'!U:U,0)+COUNTIF('Stock Guide'!$U$6:'Stock Guide'!U670,'Stock Guide'!U670)-1,"")</f>
        <v/>
      </c>
      <c r="AJ669" s="8" t="str">
        <f>IFERROR(RANK('Stock Guide'!V670,'Stock Guide'!V:V,0)+COUNTIF('Stock Guide'!$V$6:'Stock Guide'!V670,'Stock Guide'!V670)-1,"")</f>
        <v/>
      </c>
      <c r="AK669" s="8" t="str">
        <f>IFERROR(RANK('Stock Guide'!W670,'Stock Guide'!W:W,0)+COUNTIF('Stock Guide'!$W$6:'Stock Guide'!W670,'Stock Guide'!W670)-1,"")</f>
        <v/>
      </c>
      <c r="AL669" s="8">
        <f>IFERROR(RANK('Stock Guide'!J670,'Stock Guide'!J:J,0)+COUNTIF('Stock Guide'!$J$6:'Stock Guide'!J670,'Stock Guide'!J670)-1,"")</f>
        <v>72</v>
      </c>
      <c r="AM669" s="8">
        <f>IFERROR(RANK('Stock Guide'!K670,'Stock Guide'!K:K,0)+COUNTIF('Stock Guide'!$K$6:'Stock Guide'!K670,'Stock Guide'!K670)-1,"")</f>
        <v>68</v>
      </c>
      <c r="AN669" s="8" t="str">
        <f>IFERROR(RANK('Stock Guide'!L670,'Stock Guide'!L:L,0)+COUNTIF('Stock Guide'!$L$6:'Stock Guide'!L670,'Stock Guide'!L670)-1,"")</f>
        <v/>
      </c>
      <c r="AO669" s="8" t="str">
        <f>IFERROR(RANK('Stock Guide'!N670,'Stock Guide'!N:N,0)+COUNTIF('Stock Guide'!$N$6:'Stock Guide'!N670,'Stock Guide'!N670)-1,"")</f>
        <v/>
      </c>
      <c r="AP669" s="8" t="str">
        <f>IFERROR(RANK('Stock Guide'!P670,'Stock Guide'!P:P,0)+COUNTIF('Stock Guide'!$P$6:'Stock Guide'!P670,'Stock Guide'!P670)-1,"")</f>
        <v/>
      </c>
      <c r="AQ669" s="8" t="str">
        <f>IFERROR(RANK('Stock Guide'!W670,'Stock Guide'!W:W,1)+COUNTIF('Stock Guide'!$W$6:'Stock Guide'!W670,'Stock Guide'!W670)-1,"")</f>
        <v/>
      </c>
    </row>
    <row r="670" spans="32:43" ht="17.25" customHeight="1" x14ac:dyDescent="0.25">
      <c r="AF670" s="6"/>
      <c r="AG670" s="6"/>
      <c r="AH670" s="7"/>
      <c r="AI670" s="8" t="str">
        <f>IFERROR(RANK('Stock Guide'!U671,'Stock Guide'!U:U,0)+COUNTIF('Stock Guide'!$U$6:'Stock Guide'!U671,'Stock Guide'!U671)-1,"")</f>
        <v/>
      </c>
      <c r="AJ670" s="8" t="str">
        <f>IFERROR(RANK('Stock Guide'!V671,'Stock Guide'!V:V,0)+COUNTIF('Stock Guide'!$V$6:'Stock Guide'!V671,'Stock Guide'!V671)-1,"")</f>
        <v/>
      </c>
      <c r="AK670" s="8" t="str">
        <f>IFERROR(RANK('Stock Guide'!W671,'Stock Guide'!W:W,0)+COUNTIF('Stock Guide'!$W$6:'Stock Guide'!W671,'Stock Guide'!W671)-1,"")</f>
        <v/>
      </c>
      <c r="AL670" s="8">
        <f>IFERROR(RANK('Stock Guide'!J671,'Stock Guide'!J:J,0)+COUNTIF('Stock Guide'!$J$6:'Stock Guide'!J671,'Stock Guide'!J671)-1,"")</f>
        <v>72</v>
      </c>
      <c r="AM670" s="8">
        <f>IFERROR(RANK('Stock Guide'!K671,'Stock Guide'!K:K,0)+COUNTIF('Stock Guide'!$K$6:'Stock Guide'!K671,'Stock Guide'!K671)-1,"")</f>
        <v>68</v>
      </c>
      <c r="AN670" s="8" t="str">
        <f>IFERROR(RANK('Stock Guide'!L671,'Stock Guide'!L:L,0)+COUNTIF('Stock Guide'!$L$6:'Stock Guide'!L671,'Stock Guide'!L671)-1,"")</f>
        <v/>
      </c>
      <c r="AO670" s="8" t="str">
        <f>IFERROR(RANK('Stock Guide'!N671,'Stock Guide'!N:N,0)+COUNTIF('Stock Guide'!$N$6:'Stock Guide'!N671,'Stock Guide'!N671)-1,"")</f>
        <v/>
      </c>
      <c r="AP670" s="8" t="str">
        <f>IFERROR(RANK('Stock Guide'!P671,'Stock Guide'!P:P,0)+COUNTIF('Stock Guide'!$P$6:'Stock Guide'!P671,'Stock Guide'!P671)-1,"")</f>
        <v/>
      </c>
      <c r="AQ670" s="8" t="str">
        <f>IFERROR(RANK('Stock Guide'!W671,'Stock Guide'!W:W,1)+COUNTIF('Stock Guide'!$W$6:'Stock Guide'!W671,'Stock Guide'!W671)-1,"")</f>
        <v/>
      </c>
    </row>
    <row r="671" spans="32:43" ht="17.25" customHeight="1" x14ac:dyDescent="0.25">
      <c r="AF671" s="6"/>
      <c r="AG671" s="6"/>
      <c r="AH671" s="7"/>
      <c r="AI671" s="8" t="str">
        <f>IFERROR(RANK('Stock Guide'!U672,'Stock Guide'!U:U,0)+COUNTIF('Stock Guide'!$U$6:'Stock Guide'!U672,'Stock Guide'!U672)-1,"")</f>
        <v/>
      </c>
      <c r="AJ671" s="8" t="str">
        <f>IFERROR(RANK('Stock Guide'!V672,'Stock Guide'!V:V,0)+COUNTIF('Stock Guide'!$V$6:'Stock Guide'!V672,'Stock Guide'!V672)-1,"")</f>
        <v/>
      </c>
      <c r="AK671" s="8" t="str">
        <f>IFERROR(RANK('Stock Guide'!W672,'Stock Guide'!W:W,0)+COUNTIF('Stock Guide'!$W$6:'Stock Guide'!W672,'Stock Guide'!W672)-1,"")</f>
        <v/>
      </c>
      <c r="AL671" s="8">
        <f>IFERROR(RANK('Stock Guide'!J672,'Stock Guide'!J:J,0)+COUNTIF('Stock Guide'!$J$6:'Stock Guide'!J672,'Stock Guide'!J672)-1,"")</f>
        <v>72</v>
      </c>
      <c r="AM671" s="8">
        <f>IFERROR(RANK('Stock Guide'!K672,'Stock Guide'!K:K,0)+COUNTIF('Stock Guide'!$K$6:'Stock Guide'!K672,'Stock Guide'!K672)-1,"")</f>
        <v>68</v>
      </c>
      <c r="AN671" s="8" t="str">
        <f>IFERROR(RANK('Stock Guide'!L672,'Stock Guide'!L:L,0)+COUNTIF('Stock Guide'!$L$6:'Stock Guide'!L672,'Stock Guide'!L672)-1,"")</f>
        <v/>
      </c>
      <c r="AO671" s="8" t="str">
        <f>IFERROR(RANK('Stock Guide'!N672,'Stock Guide'!N:N,0)+COUNTIF('Stock Guide'!$N$6:'Stock Guide'!N672,'Stock Guide'!N672)-1,"")</f>
        <v/>
      </c>
      <c r="AP671" s="8" t="str">
        <f>IFERROR(RANK('Stock Guide'!P672,'Stock Guide'!P:P,0)+COUNTIF('Stock Guide'!$P$6:'Stock Guide'!P672,'Stock Guide'!P672)-1,"")</f>
        <v/>
      </c>
      <c r="AQ671" s="8" t="str">
        <f>IFERROR(RANK('Stock Guide'!W672,'Stock Guide'!W:W,1)+COUNTIF('Stock Guide'!$W$6:'Stock Guide'!W672,'Stock Guide'!W672)-1,"")</f>
        <v/>
      </c>
    </row>
    <row r="672" spans="32:43" ht="17.25" customHeight="1" x14ac:dyDescent="0.25">
      <c r="AF672" s="6"/>
      <c r="AG672" s="6"/>
      <c r="AH672" s="7"/>
      <c r="AI672" s="8" t="str">
        <f>IFERROR(RANK('Stock Guide'!U673,'Stock Guide'!U:U,0)+COUNTIF('Stock Guide'!$U$6:'Stock Guide'!U673,'Stock Guide'!U673)-1,"")</f>
        <v/>
      </c>
      <c r="AJ672" s="8" t="str">
        <f>IFERROR(RANK('Stock Guide'!V673,'Stock Guide'!V:V,0)+COUNTIF('Stock Guide'!$V$6:'Stock Guide'!V673,'Stock Guide'!V673)-1,"")</f>
        <v/>
      </c>
      <c r="AK672" s="8" t="str">
        <f>IFERROR(RANK('Stock Guide'!W673,'Stock Guide'!W:W,0)+COUNTIF('Stock Guide'!$W$6:'Stock Guide'!W673,'Stock Guide'!W673)-1,"")</f>
        <v/>
      </c>
      <c r="AL672" s="8">
        <f>IFERROR(RANK('Stock Guide'!J673,'Stock Guide'!J:J,0)+COUNTIF('Stock Guide'!$J$6:'Stock Guide'!J673,'Stock Guide'!J673)-1,"")</f>
        <v>72</v>
      </c>
      <c r="AM672" s="8">
        <f>IFERROR(RANK('Stock Guide'!K673,'Stock Guide'!K:K,0)+COUNTIF('Stock Guide'!$K$6:'Stock Guide'!K673,'Stock Guide'!K673)-1,"")</f>
        <v>68</v>
      </c>
      <c r="AN672" s="8" t="str">
        <f>IFERROR(RANK('Stock Guide'!L673,'Stock Guide'!L:L,0)+COUNTIF('Stock Guide'!$L$6:'Stock Guide'!L673,'Stock Guide'!L673)-1,"")</f>
        <v/>
      </c>
      <c r="AO672" s="8" t="str">
        <f>IFERROR(RANK('Stock Guide'!N673,'Stock Guide'!N:N,0)+COUNTIF('Stock Guide'!$N$6:'Stock Guide'!N673,'Stock Guide'!N673)-1,"")</f>
        <v/>
      </c>
      <c r="AP672" s="8" t="str">
        <f>IFERROR(RANK('Stock Guide'!P673,'Stock Guide'!P:P,0)+COUNTIF('Stock Guide'!$P$6:'Stock Guide'!P673,'Stock Guide'!P673)-1,"")</f>
        <v/>
      </c>
      <c r="AQ672" s="8" t="str">
        <f>IFERROR(RANK('Stock Guide'!W673,'Stock Guide'!W:W,1)+COUNTIF('Stock Guide'!$W$6:'Stock Guide'!W673,'Stock Guide'!W673)-1,"")</f>
        <v/>
      </c>
    </row>
    <row r="673" spans="32:43" ht="17.25" customHeight="1" x14ac:dyDescent="0.25">
      <c r="AF673" s="6"/>
      <c r="AG673" s="6"/>
      <c r="AH673" s="7"/>
      <c r="AI673" s="8" t="str">
        <f>IFERROR(RANK('Stock Guide'!U674,'Stock Guide'!U:U,0)+COUNTIF('Stock Guide'!$U$6:'Stock Guide'!U674,'Stock Guide'!U674)-1,"")</f>
        <v/>
      </c>
      <c r="AJ673" s="8" t="str">
        <f>IFERROR(RANK('Stock Guide'!V674,'Stock Guide'!V:V,0)+COUNTIF('Stock Guide'!$V$6:'Stock Guide'!V674,'Stock Guide'!V674)-1,"")</f>
        <v/>
      </c>
      <c r="AK673" s="8" t="str">
        <f>IFERROR(RANK('Stock Guide'!W674,'Stock Guide'!W:W,0)+COUNTIF('Stock Guide'!$W$6:'Stock Guide'!W674,'Stock Guide'!W674)-1,"")</f>
        <v/>
      </c>
      <c r="AL673" s="8">
        <f>IFERROR(RANK('Stock Guide'!J674,'Stock Guide'!J:J,0)+COUNTIF('Stock Guide'!$J$6:'Stock Guide'!J674,'Stock Guide'!J674)-1,"")</f>
        <v>72</v>
      </c>
      <c r="AM673" s="8">
        <f>IFERROR(RANK('Stock Guide'!K674,'Stock Guide'!K:K,0)+COUNTIF('Stock Guide'!$K$6:'Stock Guide'!K674,'Stock Guide'!K674)-1,"")</f>
        <v>68</v>
      </c>
      <c r="AN673" s="8" t="str">
        <f>IFERROR(RANK('Stock Guide'!L674,'Stock Guide'!L:L,0)+COUNTIF('Stock Guide'!$L$6:'Stock Guide'!L674,'Stock Guide'!L674)-1,"")</f>
        <v/>
      </c>
      <c r="AO673" s="8" t="str">
        <f>IFERROR(RANK('Stock Guide'!N674,'Stock Guide'!N:N,0)+COUNTIF('Stock Guide'!$N$6:'Stock Guide'!N674,'Stock Guide'!N674)-1,"")</f>
        <v/>
      </c>
      <c r="AP673" s="8" t="str">
        <f>IFERROR(RANK('Stock Guide'!P674,'Stock Guide'!P:P,0)+COUNTIF('Stock Guide'!$P$6:'Stock Guide'!P674,'Stock Guide'!P674)-1,"")</f>
        <v/>
      </c>
      <c r="AQ673" s="8" t="str">
        <f>IFERROR(RANK('Stock Guide'!W674,'Stock Guide'!W:W,1)+COUNTIF('Stock Guide'!$W$6:'Stock Guide'!W674,'Stock Guide'!W674)-1,"")</f>
        <v/>
      </c>
    </row>
    <row r="674" spans="32:43" ht="17.25" customHeight="1" x14ac:dyDescent="0.25">
      <c r="AF674" s="6"/>
      <c r="AG674" s="6"/>
      <c r="AH674" s="7"/>
      <c r="AI674" s="8" t="str">
        <f>IFERROR(RANK('Stock Guide'!U675,'Stock Guide'!U:U,0)+COUNTIF('Stock Guide'!$U$6:'Stock Guide'!U675,'Stock Guide'!U675)-1,"")</f>
        <v/>
      </c>
      <c r="AJ674" s="8" t="str">
        <f>IFERROR(RANK('Stock Guide'!V675,'Stock Guide'!V:V,0)+COUNTIF('Stock Guide'!$V$6:'Stock Guide'!V675,'Stock Guide'!V675)-1,"")</f>
        <v/>
      </c>
      <c r="AK674" s="8" t="str">
        <f>IFERROR(RANK('Stock Guide'!W675,'Stock Guide'!W:W,0)+COUNTIF('Stock Guide'!$W$6:'Stock Guide'!W675,'Stock Guide'!W675)-1,"")</f>
        <v/>
      </c>
      <c r="AL674" s="8">
        <f>IFERROR(RANK('Stock Guide'!J675,'Stock Guide'!J:J,0)+COUNTIF('Stock Guide'!$J$6:'Stock Guide'!J675,'Stock Guide'!J675)-1,"")</f>
        <v>72</v>
      </c>
      <c r="AM674" s="8">
        <f>IFERROR(RANK('Stock Guide'!K675,'Stock Guide'!K:K,0)+COUNTIF('Stock Guide'!$K$6:'Stock Guide'!K675,'Stock Guide'!K675)-1,"")</f>
        <v>68</v>
      </c>
      <c r="AN674" s="8" t="str">
        <f>IFERROR(RANK('Stock Guide'!L675,'Stock Guide'!L:L,0)+COUNTIF('Stock Guide'!$L$6:'Stock Guide'!L675,'Stock Guide'!L675)-1,"")</f>
        <v/>
      </c>
      <c r="AO674" s="8" t="str">
        <f>IFERROR(RANK('Stock Guide'!N675,'Stock Guide'!N:N,0)+COUNTIF('Stock Guide'!$N$6:'Stock Guide'!N675,'Stock Guide'!N675)-1,"")</f>
        <v/>
      </c>
      <c r="AP674" s="8" t="str">
        <f>IFERROR(RANK('Stock Guide'!P675,'Stock Guide'!P:P,0)+COUNTIF('Stock Guide'!$P$6:'Stock Guide'!P675,'Stock Guide'!P675)-1,"")</f>
        <v/>
      </c>
      <c r="AQ674" s="8" t="str">
        <f>IFERROR(RANK('Stock Guide'!W675,'Stock Guide'!W:W,1)+COUNTIF('Stock Guide'!$W$6:'Stock Guide'!W675,'Stock Guide'!W675)-1,"")</f>
        <v/>
      </c>
    </row>
    <row r="675" spans="32:43" ht="17.25" customHeight="1" x14ac:dyDescent="0.25">
      <c r="AF675" s="6"/>
      <c r="AG675" s="6"/>
      <c r="AH675" s="7"/>
      <c r="AI675" s="8" t="str">
        <f>IFERROR(RANK('Stock Guide'!U676,'Stock Guide'!U:U,0)+COUNTIF('Stock Guide'!$U$6:'Stock Guide'!U676,'Stock Guide'!U676)-1,"")</f>
        <v/>
      </c>
      <c r="AJ675" s="8" t="str">
        <f>IFERROR(RANK('Stock Guide'!V676,'Stock Guide'!V:V,0)+COUNTIF('Stock Guide'!$V$6:'Stock Guide'!V676,'Stock Guide'!V676)-1,"")</f>
        <v/>
      </c>
      <c r="AK675" s="8" t="str">
        <f>IFERROR(RANK('Stock Guide'!W676,'Stock Guide'!W:W,0)+COUNTIF('Stock Guide'!$W$6:'Stock Guide'!W676,'Stock Guide'!W676)-1,"")</f>
        <v/>
      </c>
      <c r="AL675" s="8">
        <f>IFERROR(RANK('Stock Guide'!J676,'Stock Guide'!J:J,0)+COUNTIF('Stock Guide'!$J$6:'Stock Guide'!J676,'Stock Guide'!J676)-1,"")</f>
        <v>72</v>
      </c>
      <c r="AM675" s="8">
        <f>IFERROR(RANK('Stock Guide'!K676,'Stock Guide'!K:K,0)+COUNTIF('Stock Guide'!$K$6:'Stock Guide'!K676,'Stock Guide'!K676)-1,"")</f>
        <v>68</v>
      </c>
      <c r="AN675" s="8" t="str">
        <f>IFERROR(RANK('Stock Guide'!L676,'Stock Guide'!L:L,0)+COUNTIF('Stock Guide'!$L$6:'Stock Guide'!L676,'Stock Guide'!L676)-1,"")</f>
        <v/>
      </c>
      <c r="AO675" s="8" t="str">
        <f>IFERROR(RANK('Stock Guide'!N676,'Stock Guide'!N:N,0)+COUNTIF('Stock Guide'!$N$6:'Stock Guide'!N676,'Stock Guide'!N676)-1,"")</f>
        <v/>
      </c>
      <c r="AP675" s="8" t="str">
        <f>IFERROR(RANK('Stock Guide'!P676,'Stock Guide'!P:P,0)+COUNTIF('Stock Guide'!$P$6:'Stock Guide'!P676,'Stock Guide'!P676)-1,"")</f>
        <v/>
      </c>
      <c r="AQ675" s="8" t="str">
        <f>IFERROR(RANK('Stock Guide'!W676,'Stock Guide'!W:W,1)+COUNTIF('Stock Guide'!$W$6:'Stock Guide'!W676,'Stock Guide'!W676)-1,"")</f>
        <v/>
      </c>
    </row>
    <row r="676" spans="32:43" ht="17.25" customHeight="1" x14ac:dyDescent="0.25">
      <c r="AF676" s="6"/>
      <c r="AG676" s="6"/>
      <c r="AH676" s="7"/>
      <c r="AI676" s="8" t="str">
        <f>IFERROR(RANK('Stock Guide'!U677,'Stock Guide'!U:U,0)+COUNTIF('Stock Guide'!$U$6:'Stock Guide'!U677,'Stock Guide'!U677)-1,"")</f>
        <v/>
      </c>
      <c r="AJ676" s="8" t="str">
        <f>IFERROR(RANK('Stock Guide'!V677,'Stock Guide'!V:V,0)+COUNTIF('Stock Guide'!$V$6:'Stock Guide'!V677,'Stock Guide'!V677)-1,"")</f>
        <v/>
      </c>
      <c r="AK676" s="8" t="str">
        <f>IFERROR(RANK('Stock Guide'!W677,'Stock Guide'!W:W,0)+COUNTIF('Stock Guide'!$W$6:'Stock Guide'!W677,'Stock Guide'!W677)-1,"")</f>
        <v/>
      </c>
      <c r="AL676" s="8">
        <f>IFERROR(RANK('Stock Guide'!J677,'Stock Guide'!J:J,0)+COUNTIF('Stock Guide'!$J$6:'Stock Guide'!J677,'Stock Guide'!J677)-1,"")</f>
        <v>72</v>
      </c>
      <c r="AM676" s="8">
        <f>IFERROR(RANK('Stock Guide'!K677,'Stock Guide'!K:K,0)+COUNTIF('Stock Guide'!$K$6:'Stock Guide'!K677,'Stock Guide'!K677)-1,"")</f>
        <v>68</v>
      </c>
      <c r="AN676" s="8" t="str">
        <f>IFERROR(RANK('Stock Guide'!L677,'Stock Guide'!L:L,0)+COUNTIF('Stock Guide'!$L$6:'Stock Guide'!L677,'Stock Guide'!L677)-1,"")</f>
        <v/>
      </c>
      <c r="AO676" s="8" t="str">
        <f>IFERROR(RANK('Stock Guide'!N677,'Stock Guide'!N:N,0)+COUNTIF('Stock Guide'!$N$6:'Stock Guide'!N677,'Stock Guide'!N677)-1,"")</f>
        <v/>
      </c>
      <c r="AP676" s="8" t="str">
        <f>IFERROR(RANK('Stock Guide'!P677,'Stock Guide'!P:P,0)+COUNTIF('Stock Guide'!$P$6:'Stock Guide'!P677,'Stock Guide'!P677)-1,"")</f>
        <v/>
      </c>
      <c r="AQ676" s="8" t="str">
        <f>IFERROR(RANK('Stock Guide'!W677,'Stock Guide'!W:W,1)+COUNTIF('Stock Guide'!$W$6:'Stock Guide'!W677,'Stock Guide'!W677)-1,"")</f>
        <v/>
      </c>
    </row>
    <row r="677" spans="32:43" ht="17.25" customHeight="1" x14ac:dyDescent="0.25">
      <c r="AF677" s="6"/>
      <c r="AG677" s="6"/>
      <c r="AH677" s="7"/>
      <c r="AI677" s="8" t="str">
        <f>IFERROR(RANK('Stock Guide'!U678,'Stock Guide'!U:U,0)+COUNTIF('Stock Guide'!$U$6:'Stock Guide'!U678,'Stock Guide'!U678)-1,"")</f>
        <v/>
      </c>
      <c r="AJ677" s="8" t="str">
        <f>IFERROR(RANK('Stock Guide'!V678,'Stock Guide'!V:V,0)+COUNTIF('Stock Guide'!$V$6:'Stock Guide'!V678,'Stock Guide'!V678)-1,"")</f>
        <v/>
      </c>
      <c r="AK677" s="8" t="str">
        <f>IFERROR(RANK('Stock Guide'!W678,'Stock Guide'!W:W,0)+COUNTIF('Stock Guide'!$W$6:'Stock Guide'!W678,'Stock Guide'!W678)-1,"")</f>
        <v/>
      </c>
      <c r="AL677" s="8">
        <f>IFERROR(RANK('Stock Guide'!J678,'Stock Guide'!J:J,0)+COUNTIF('Stock Guide'!$J$6:'Stock Guide'!J678,'Stock Guide'!J678)-1,"")</f>
        <v>72</v>
      </c>
      <c r="AM677" s="8">
        <f>IFERROR(RANK('Stock Guide'!K678,'Stock Guide'!K:K,0)+COUNTIF('Stock Guide'!$K$6:'Stock Guide'!K678,'Stock Guide'!K678)-1,"")</f>
        <v>68</v>
      </c>
      <c r="AN677" s="8" t="str">
        <f>IFERROR(RANK('Stock Guide'!L678,'Stock Guide'!L:L,0)+COUNTIF('Stock Guide'!$L$6:'Stock Guide'!L678,'Stock Guide'!L678)-1,"")</f>
        <v/>
      </c>
      <c r="AO677" s="8" t="str">
        <f>IFERROR(RANK('Stock Guide'!N678,'Stock Guide'!N:N,0)+COUNTIF('Stock Guide'!$N$6:'Stock Guide'!N678,'Stock Guide'!N678)-1,"")</f>
        <v/>
      </c>
      <c r="AP677" s="8" t="str">
        <f>IFERROR(RANK('Stock Guide'!P678,'Stock Guide'!P:P,0)+COUNTIF('Stock Guide'!$P$6:'Stock Guide'!P678,'Stock Guide'!P678)-1,"")</f>
        <v/>
      </c>
      <c r="AQ677" s="8" t="str">
        <f>IFERROR(RANK('Stock Guide'!W678,'Stock Guide'!W:W,1)+COUNTIF('Stock Guide'!$W$6:'Stock Guide'!W678,'Stock Guide'!W678)-1,"")</f>
        <v/>
      </c>
    </row>
    <row r="678" spans="32:43" ht="17.25" customHeight="1" x14ac:dyDescent="0.25">
      <c r="AF678" s="6"/>
      <c r="AG678" s="6"/>
      <c r="AH678" s="7"/>
      <c r="AI678" s="8" t="str">
        <f>IFERROR(RANK('Stock Guide'!U679,'Stock Guide'!U:U,0)+COUNTIF('Stock Guide'!$U$6:'Stock Guide'!U679,'Stock Guide'!U679)-1,"")</f>
        <v/>
      </c>
      <c r="AJ678" s="8" t="str">
        <f>IFERROR(RANK('Stock Guide'!V679,'Stock Guide'!V:V,0)+COUNTIF('Stock Guide'!$V$6:'Stock Guide'!V679,'Stock Guide'!V679)-1,"")</f>
        <v/>
      </c>
      <c r="AK678" s="8" t="str">
        <f>IFERROR(RANK('Stock Guide'!W679,'Stock Guide'!W:W,0)+COUNTIF('Stock Guide'!$W$6:'Stock Guide'!W679,'Stock Guide'!W679)-1,"")</f>
        <v/>
      </c>
      <c r="AL678" s="8">
        <f>IFERROR(RANK('Stock Guide'!J679,'Stock Guide'!J:J,0)+COUNTIF('Stock Guide'!$J$6:'Stock Guide'!J679,'Stock Guide'!J679)-1,"")</f>
        <v>72</v>
      </c>
      <c r="AM678" s="8">
        <f>IFERROR(RANK('Stock Guide'!K679,'Stock Guide'!K:K,0)+COUNTIF('Stock Guide'!$K$6:'Stock Guide'!K679,'Stock Guide'!K679)-1,"")</f>
        <v>68</v>
      </c>
      <c r="AN678" s="8" t="str">
        <f>IFERROR(RANK('Stock Guide'!L679,'Stock Guide'!L:L,0)+COUNTIF('Stock Guide'!$L$6:'Stock Guide'!L679,'Stock Guide'!L679)-1,"")</f>
        <v/>
      </c>
      <c r="AO678" s="8" t="str">
        <f>IFERROR(RANK('Stock Guide'!N679,'Stock Guide'!N:N,0)+COUNTIF('Stock Guide'!$N$6:'Stock Guide'!N679,'Stock Guide'!N679)-1,"")</f>
        <v/>
      </c>
      <c r="AP678" s="8" t="str">
        <f>IFERROR(RANK('Stock Guide'!P679,'Stock Guide'!P:P,0)+COUNTIF('Stock Guide'!$P$6:'Stock Guide'!P679,'Stock Guide'!P679)-1,"")</f>
        <v/>
      </c>
      <c r="AQ678" s="8" t="str">
        <f>IFERROR(RANK('Stock Guide'!W679,'Stock Guide'!W:W,1)+COUNTIF('Stock Guide'!$W$6:'Stock Guide'!W679,'Stock Guide'!W679)-1,"")</f>
        <v/>
      </c>
    </row>
    <row r="679" spans="32:43" ht="17.25" customHeight="1" x14ac:dyDescent="0.25">
      <c r="AF679" s="6"/>
      <c r="AG679" s="6"/>
      <c r="AH679" s="7"/>
      <c r="AI679" s="8" t="str">
        <f>IFERROR(RANK('Stock Guide'!U680,'Stock Guide'!U:U,0)+COUNTIF('Stock Guide'!$U$6:'Stock Guide'!U680,'Stock Guide'!U680)-1,"")</f>
        <v/>
      </c>
      <c r="AJ679" s="8" t="str">
        <f>IFERROR(RANK('Stock Guide'!V680,'Stock Guide'!V:V,0)+COUNTIF('Stock Guide'!$V$6:'Stock Guide'!V680,'Stock Guide'!V680)-1,"")</f>
        <v/>
      </c>
      <c r="AK679" s="8" t="str">
        <f>IFERROR(RANK('Stock Guide'!W680,'Stock Guide'!W:W,0)+COUNTIF('Stock Guide'!$W$6:'Stock Guide'!W680,'Stock Guide'!W680)-1,"")</f>
        <v/>
      </c>
      <c r="AL679" s="8">
        <f>IFERROR(RANK('Stock Guide'!J680,'Stock Guide'!J:J,0)+COUNTIF('Stock Guide'!$J$6:'Stock Guide'!J680,'Stock Guide'!J680)-1,"")</f>
        <v>72</v>
      </c>
      <c r="AM679" s="8">
        <f>IFERROR(RANK('Stock Guide'!K680,'Stock Guide'!K:K,0)+COUNTIF('Stock Guide'!$K$6:'Stock Guide'!K680,'Stock Guide'!K680)-1,"")</f>
        <v>68</v>
      </c>
      <c r="AN679" s="8" t="str">
        <f>IFERROR(RANK('Stock Guide'!L680,'Stock Guide'!L:L,0)+COUNTIF('Stock Guide'!$L$6:'Stock Guide'!L680,'Stock Guide'!L680)-1,"")</f>
        <v/>
      </c>
      <c r="AO679" s="8" t="str">
        <f>IFERROR(RANK('Stock Guide'!N680,'Stock Guide'!N:N,0)+COUNTIF('Stock Guide'!$N$6:'Stock Guide'!N680,'Stock Guide'!N680)-1,"")</f>
        <v/>
      </c>
      <c r="AP679" s="8" t="str">
        <f>IFERROR(RANK('Stock Guide'!P680,'Stock Guide'!P:P,0)+COUNTIF('Stock Guide'!$P$6:'Stock Guide'!P680,'Stock Guide'!P680)-1,"")</f>
        <v/>
      </c>
      <c r="AQ679" s="8" t="str">
        <f>IFERROR(RANK('Stock Guide'!W680,'Stock Guide'!W:W,1)+COUNTIF('Stock Guide'!$W$6:'Stock Guide'!W680,'Stock Guide'!W680)-1,"")</f>
        <v/>
      </c>
    </row>
    <row r="680" spans="32:43" ht="17.25" customHeight="1" x14ac:dyDescent="0.25">
      <c r="AF680" s="6"/>
      <c r="AG680" s="6"/>
      <c r="AH680" s="7"/>
      <c r="AI680" s="8" t="str">
        <f>IFERROR(RANK('Stock Guide'!U681,'Stock Guide'!U:U,0)+COUNTIF('Stock Guide'!$U$6:'Stock Guide'!U681,'Stock Guide'!U681)-1,"")</f>
        <v/>
      </c>
      <c r="AJ680" s="8" t="str">
        <f>IFERROR(RANK('Stock Guide'!V681,'Stock Guide'!V:V,0)+COUNTIF('Stock Guide'!$V$6:'Stock Guide'!V681,'Stock Guide'!V681)-1,"")</f>
        <v/>
      </c>
      <c r="AK680" s="8" t="str">
        <f>IFERROR(RANK('Stock Guide'!W681,'Stock Guide'!W:W,0)+COUNTIF('Stock Guide'!$W$6:'Stock Guide'!W681,'Stock Guide'!W681)-1,"")</f>
        <v/>
      </c>
      <c r="AL680" s="8">
        <f>IFERROR(RANK('Stock Guide'!J681,'Stock Guide'!J:J,0)+COUNTIF('Stock Guide'!$J$6:'Stock Guide'!J681,'Stock Guide'!J681)-1,"")</f>
        <v>72</v>
      </c>
      <c r="AM680" s="8">
        <f>IFERROR(RANK('Stock Guide'!K681,'Stock Guide'!K:K,0)+COUNTIF('Stock Guide'!$K$6:'Stock Guide'!K681,'Stock Guide'!K681)-1,"")</f>
        <v>68</v>
      </c>
      <c r="AN680" s="8" t="str">
        <f>IFERROR(RANK('Stock Guide'!L681,'Stock Guide'!L:L,0)+COUNTIF('Stock Guide'!$L$6:'Stock Guide'!L681,'Stock Guide'!L681)-1,"")</f>
        <v/>
      </c>
      <c r="AO680" s="8" t="str">
        <f>IFERROR(RANK('Stock Guide'!N681,'Stock Guide'!N:N,0)+COUNTIF('Stock Guide'!$N$6:'Stock Guide'!N681,'Stock Guide'!N681)-1,"")</f>
        <v/>
      </c>
      <c r="AP680" s="8" t="str">
        <f>IFERROR(RANK('Stock Guide'!P681,'Stock Guide'!P:P,0)+COUNTIF('Stock Guide'!$P$6:'Stock Guide'!P681,'Stock Guide'!P681)-1,"")</f>
        <v/>
      </c>
      <c r="AQ680" s="8" t="str">
        <f>IFERROR(RANK('Stock Guide'!W681,'Stock Guide'!W:W,1)+COUNTIF('Stock Guide'!$W$6:'Stock Guide'!W681,'Stock Guide'!W681)-1,"")</f>
        <v/>
      </c>
    </row>
    <row r="681" spans="32:43" ht="17.25" customHeight="1" x14ac:dyDescent="0.25">
      <c r="AF681" s="6"/>
      <c r="AG681" s="6"/>
      <c r="AH681" s="7"/>
      <c r="AI681" s="8" t="str">
        <f>IFERROR(RANK('Stock Guide'!U682,'Stock Guide'!U:U,0)+COUNTIF('Stock Guide'!$U$6:'Stock Guide'!U682,'Stock Guide'!U682)-1,"")</f>
        <v/>
      </c>
      <c r="AJ681" s="8" t="str">
        <f>IFERROR(RANK('Stock Guide'!V682,'Stock Guide'!V:V,0)+COUNTIF('Stock Guide'!$V$6:'Stock Guide'!V682,'Stock Guide'!V682)-1,"")</f>
        <v/>
      </c>
      <c r="AK681" s="8" t="str">
        <f>IFERROR(RANK('Stock Guide'!W682,'Stock Guide'!W:W,0)+COUNTIF('Stock Guide'!$W$6:'Stock Guide'!W682,'Stock Guide'!W682)-1,"")</f>
        <v/>
      </c>
      <c r="AL681" s="8">
        <f>IFERROR(RANK('Stock Guide'!J682,'Stock Guide'!J:J,0)+COUNTIF('Stock Guide'!$J$6:'Stock Guide'!J682,'Stock Guide'!J682)-1,"")</f>
        <v>72</v>
      </c>
      <c r="AM681" s="8">
        <f>IFERROR(RANK('Stock Guide'!K682,'Stock Guide'!K:K,0)+COUNTIF('Stock Guide'!$K$6:'Stock Guide'!K682,'Stock Guide'!K682)-1,"")</f>
        <v>68</v>
      </c>
      <c r="AN681" s="8" t="str">
        <f>IFERROR(RANK('Stock Guide'!L682,'Stock Guide'!L:L,0)+COUNTIF('Stock Guide'!$L$6:'Stock Guide'!L682,'Stock Guide'!L682)-1,"")</f>
        <v/>
      </c>
      <c r="AO681" s="8" t="str">
        <f>IFERROR(RANK('Stock Guide'!N682,'Stock Guide'!N:N,0)+COUNTIF('Stock Guide'!$N$6:'Stock Guide'!N682,'Stock Guide'!N682)-1,"")</f>
        <v/>
      </c>
      <c r="AP681" s="8" t="str">
        <f>IFERROR(RANK('Stock Guide'!P682,'Stock Guide'!P:P,0)+COUNTIF('Stock Guide'!$P$6:'Stock Guide'!P682,'Stock Guide'!P682)-1,"")</f>
        <v/>
      </c>
      <c r="AQ681" s="8" t="str">
        <f>IFERROR(RANK('Stock Guide'!W682,'Stock Guide'!W:W,1)+COUNTIF('Stock Guide'!$W$6:'Stock Guide'!W682,'Stock Guide'!W682)-1,"")</f>
        <v/>
      </c>
    </row>
    <row r="682" spans="32:43" ht="17.25" customHeight="1" x14ac:dyDescent="0.25">
      <c r="AF682" s="6"/>
      <c r="AG682" s="6"/>
      <c r="AH682" s="7"/>
      <c r="AI682" s="8" t="str">
        <f>IFERROR(RANK('Stock Guide'!U683,'Stock Guide'!U:U,0)+COUNTIF('Stock Guide'!$U$6:'Stock Guide'!U683,'Stock Guide'!U683)-1,"")</f>
        <v/>
      </c>
      <c r="AJ682" s="8" t="str">
        <f>IFERROR(RANK('Stock Guide'!V683,'Stock Guide'!V:V,0)+COUNTIF('Stock Guide'!$V$6:'Stock Guide'!V683,'Stock Guide'!V683)-1,"")</f>
        <v/>
      </c>
      <c r="AK682" s="8" t="str">
        <f>IFERROR(RANK('Stock Guide'!W683,'Stock Guide'!W:W,0)+COUNTIF('Stock Guide'!$W$6:'Stock Guide'!W683,'Stock Guide'!W683)-1,"")</f>
        <v/>
      </c>
      <c r="AL682" s="8">
        <f>IFERROR(RANK('Stock Guide'!J683,'Stock Guide'!J:J,0)+COUNTIF('Stock Guide'!$J$6:'Stock Guide'!J683,'Stock Guide'!J683)-1,"")</f>
        <v>72</v>
      </c>
      <c r="AM682" s="8">
        <f>IFERROR(RANK('Stock Guide'!K683,'Stock Guide'!K:K,0)+COUNTIF('Stock Guide'!$K$6:'Stock Guide'!K683,'Stock Guide'!K683)-1,"")</f>
        <v>68</v>
      </c>
      <c r="AN682" s="8" t="str">
        <f>IFERROR(RANK('Stock Guide'!L683,'Stock Guide'!L:L,0)+COUNTIF('Stock Guide'!$L$6:'Stock Guide'!L683,'Stock Guide'!L683)-1,"")</f>
        <v/>
      </c>
      <c r="AO682" s="8" t="str">
        <f>IFERROR(RANK('Stock Guide'!N683,'Stock Guide'!N:N,0)+COUNTIF('Stock Guide'!$N$6:'Stock Guide'!N683,'Stock Guide'!N683)-1,"")</f>
        <v/>
      </c>
      <c r="AP682" s="8" t="str">
        <f>IFERROR(RANK('Stock Guide'!P683,'Stock Guide'!P:P,0)+COUNTIF('Stock Guide'!$P$6:'Stock Guide'!P683,'Stock Guide'!P683)-1,"")</f>
        <v/>
      </c>
      <c r="AQ682" s="8" t="str">
        <f>IFERROR(RANK('Stock Guide'!W683,'Stock Guide'!W:W,1)+COUNTIF('Stock Guide'!$W$6:'Stock Guide'!W683,'Stock Guide'!W683)-1,"")</f>
        <v/>
      </c>
    </row>
    <row r="683" spans="32:43" ht="17.25" customHeight="1" x14ac:dyDescent="0.25">
      <c r="AF683" s="6"/>
      <c r="AG683" s="6"/>
      <c r="AH683" s="7"/>
      <c r="AI683" s="8" t="str">
        <f>IFERROR(RANK('Stock Guide'!U684,'Stock Guide'!U:U,0)+COUNTIF('Stock Guide'!$U$6:'Stock Guide'!U684,'Stock Guide'!U684)-1,"")</f>
        <v/>
      </c>
      <c r="AJ683" s="8" t="str">
        <f>IFERROR(RANK('Stock Guide'!V684,'Stock Guide'!V:V,0)+COUNTIF('Stock Guide'!$V$6:'Stock Guide'!V684,'Stock Guide'!V684)-1,"")</f>
        <v/>
      </c>
      <c r="AK683" s="8" t="str">
        <f>IFERROR(RANK('Stock Guide'!W684,'Stock Guide'!W:W,0)+COUNTIF('Stock Guide'!$W$6:'Stock Guide'!W684,'Stock Guide'!W684)-1,"")</f>
        <v/>
      </c>
      <c r="AL683" s="8">
        <f>IFERROR(RANK('Stock Guide'!J684,'Stock Guide'!J:J,0)+COUNTIF('Stock Guide'!$J$6:'Stock Guide'!J684,'Stock Guide'!J684)-1,"")</f>
        <v>72</v>
      </c>
      <c r="AM683" s="8">
        <f>IFERROR(RANK('Stock Guide'!K684,'Stock Guide'!K:K,0)+COUNTIF('Stock Guide'!$K$6:'Stock Guide'!K684,'Stock Guide'!K684)-1,"")</f>
        <v>68</v>
      </c>
      <c r="AN683" s="8" t="str">
        <f>IFERROR(RANK('Stock Guide'!L684,'Stock Guide'!L:L,0)+COUNTIF('Stock Guide'!$L$6:'Stock Guide'!L684,'Stock Guide'!L684)-1,"")</f>
        <v/>
      </c>
      <c r="AO683" s="8" t="str">
        <f>IFERROR(RANK('Stock Guide'!N684,'Stock Guide'!N:N,0)+COUNTIF('Stock Guide'!$N$6:'Stock Guide'!N684,'Stock Guide'!N684)-1,"")</f>
        <v/>
      </c>
      <c r="AP683" s="8" t="str">
        <f>IFERROR(RANK('Stock Guide'!P684,'Stock Guide'!P:P,0)+COUNTIF('Stock Guide'!$P$6:'Stock Guide'!P684,'Stock Guide'!P684)-1,"")</f>
        <v/>
      </c>
      <c r="AQ683" s="8" t="str">
        <f>IFERROR(RANK('Stock Guide'!W684,'Stock Guide'!W:W,1)+COUNTIF('Stock Guide'!$W$6:'Stock Guide'!W684,'Stock Guide'!W684)-1,"")</f>
        <v/>
      </c>
    </row>
    <row r="684" spans="32:43" ht="17.25" customHeight="1" x14ac:dyDescent="0.25">
      <c r="AF684" s="6"/>
      <c r="AG684" s="6"/>
      <c r="AH684" s="7"/>
      <c r="AI684" s="8" t="str">
        <f>IFERROR(RANK('Stock Guide'!U685,'Stock Guide'!U:U,0)+COUNTIF('Stock Guide'!$U$6:'Stock Guide'!U685,'Stock Guide'!U685)-1,"")</f>
        <v/>
      </c>
      <c r="AJ684" s="8" t="str">
        <f>IFERROR(RANK('Stock Guide'!V685,'Stock Guide'!V:V,0)+COUNTIF('Stock Guide'!$V$6:'Stock Guide'!V685,'Stock Guide'!V685)-1,"")</f>
        <v/>
      </c>
      <c r="AK684" s="8" t="str">
        <f>IFERROR(RANK('Stock Guide'!W685,'Stock Guide'!W:W,0)+COUNTIF('Stock Guide'!$W$6:'Stock Guide'!W685,'Stock Guide'!W685)-1,"")</f>
        <v/>
      </c>
      <c r="AL684" s="8">
        <f>IFERROR(RANK('Stock Guide'!J685,'Stock Guide'!J:J,0)+COUNTIF('Stock Guide'!$J$6:'Stock Guide'!J685,'Stock Guide'!J685)-1,"")</f>
        <v>72</v>
      </c>
      <c r="AM684" s="8">
        <f>IFERROR(RANK('Stock Guide'!K685,'Stock Guide'!K:K,0)+COUNTIF('Stock Guide'!$K$6:'Stock Guide'!K685,'Stock Guide'!K685)-1,"")</f>
        <v>68</v>
      </c>
      <c r="AN684" s="8" t="str">
        <f>IFERROR(RANK('Stock Guide'!L685,'Stock Guide'!L:L,0)+COUNTIF('Stock Guide'!$L$6:'Stock Guide'!L685,'Stock Guide'!L685)-1,"")</f>
        <v/>
      </c>
      <c r="AO684" s="8" t="str">
        <f>IFERROR(RANK('Stock Guide'!N685,'Stock Guide'!N:N,0)+COUNTIF('Stock Guide'!$N$6:'Stock Guide'!N685,'Stock Guide'!N685)-1,"")</f>
        <v/>
      </c>
      <c r="AP684" s="8" t="str">
        <f>IFERROR(RANK('Stock Guide'!P685,'Stock Guide'!P:P,0)+COUNTIF('Stock Guide'!$P$6:'Stock Guide'!P685,'Stock Guide'!P685)-1,"")</f>
        <v/>
      </c>
      <c r="AQ684" s="8" t="str">
        <f>IFERROR(RANK('Stock Guide'!W685,'Stock Guide'!W:W,1)+COUNTIF('Stock Guide'!$W$6:'Stock Guide'!W685,'Stock Guide'!W685)-1,"")</f>
        <v/>
      </c>
    </row>
    <row r="685" spans="32:43" ht="17.25" customHeight="1" x14ac:dyDescent="0.25">
      <c r="AF685" s="6"/>
      <c r="AG685" s="6"/>
      <c r="AH685" s="7"/>
      <c r="AI685" s="8" t="str">
        <f>IFERROR(RANK('Stock Guide'!U686,'Stock Guide'!U:U,0)+COUNTIF('Stock Guide'!$U$6:'Stock Guide'!U686,'Stock Guide'!U686)-1,"")</f>
        <v/>
      </c>
      <c r="AJ685" s="8" t="str">
        <f>IFERROR(RANK('Stock Guide'!V686,'Stock Guide'!V:V,0)+COUNTIF('Stock Guide'!$V$6:'Stock Guide'!V686,'Stock Guide'!V686)-1,"")</f>
        <v/>
      </c>
      <c r="AK685" s="8" t="str">
        <f>IFERROR(RANK('Stock Guide'!W686,'Stock Guide'!W:W,0)+COUNTIF('Stock Guide'!$W$6:'Stock Guide'!W686,'Stock Guide'!W686)-1,"")</f>
        <v/>
      </c>
      <c r="AL685" s="8">
        <f>IFERROR(RANK('Stock Guide'!J686,'Stock Guide'!J:J,0)+COUNTIF('Stock Guide'!$J$6:'Stock Guide'!J686,'Stock Guide'!J686)-1,"")</f>
        <v>72</v>
      </c>
      <c r="AM685" s="8">
        <f>IFERROR(RANK('Stock Guide'!K686,'Stock Guide'!K:K,0)+COUNTIF('Stock Guide'!$K$6:'Stock Guide'!K686,'Stock Guide'!K686)-1,"")</f>
        <v>68</v>
      </c>
      <c r="AN685" s="8" t="str">
        <f>IFERROR(RANK('Stock Guide'!L686,'Stock Guide'!L:L,0)+COUNTIF('Stock Guide'!$L$6:'Stock Guide'!L686,'Stock Guide'!L686)-1,"")</f>
        <v/>
      </c>
      <c r="AO685" s="8" t="str">
        <f>IFERROR(RANK('Stock Guide'!N686,'Stock Guide'!N:N,0)+COUNTIF('Stock Guide'!$N$6:'Stock Guide'!N686,'Stock Guide'!N686)-1,"")</f>
        <v/>
      </c>
      <c r="AP685" s="8" t="str">
        <f>IFERROR(RANK('Stock Guide'!P686,'Stock Guide'!P:P,0)+COUNTIF('Stock Guide'!$P$6:'Stock Guide'!P686,'Stock Guide'!P686)-1,"")</f>
        <v/>
      </c>
      <c r="AQ685" s="8" t="str">
        <f>IFERROR(RANK('Stock Guide'!W686,'Stock Guide'!W:W,1)+COUNTIF('Stock Guide'!$W$6:'Stock Guide'!W686,'Stock Guide'!W686)-1,"")</f>
        <v/>
      </c>
    </row>
    <row r="686" spans="32:43" ht="17.25" customHeight="1" x14ac:dyDescent="0.25">
      <c r="AF686" s="6"/>
      <c r="AG686" s="6"/>
      <c r="AH686" s="7"/>
      <c r="AI686" s="8" t="str">
        <f>IFERROR(RANK('Stock Guide'!U687,'Stock Guide'!U:U,0)+COUNTIF('Stock Guide'!$U$6:'Stock Guide'!U687,'Stock Guide'!U687)-1,"")</f>
        <v/>
      </c>
      <c r="AJ686" s="8" t="str">
        <f>IFERROR(RANK('Stock Guide'!V687,'Stock Guide'!V:V,0)+COUNTIF('Stock Guide'!$V$6:'Stock Guide'!V687,'Stock Guide'!V687)-1,"")</f>
        <v/>
      </c>
      <c r="AK686" s="8" t="str">
        <f>IFERROR(RANK('Stock Guide'!W687,'Stock Guide'!W:W,0)+COUNTIF('Stock Guide'!$W$6:'Stock Guide'!W687,'Stock Guide'!W687)-1,"")</f>
        <v/>
      </c>
      <c r="AL686" s="8">
        <f>IFERROR(RANK('Stock Guide'!J687,'Stock Guide'!J:J,0)+COUNTIF('Stock Guide'!$J$6:'Stock Guide'!J687,'Stock Guide'!J687)-1,"")</f>
        <v>72</v>
      </c>
      <c r="AM686" s="8">
        <f>IFERROR(RANK('Stock Guide'!K687,'Stock Guide'!K:K,0)+COUNTIF('Stock Guide'!$K$6:'Stock Guide'!K687,'Stock Guide'!K687)-1,"")</f>
        <v>68</v>
      </c>
      <c r="AN686" s="8" t="str">
        <f>IFERROR(RANK('Stock Guide'!L687,'Stock Guide'!L:L,0)+COUNTIF('Stock Guide'!$L$6:'Stock Guide'!L687,'Stock Guide'!L687)-1,"")</f>
        <v/>
      </c>
      <c r="AO686" s="8" t="str">
        <f>IFERROR(RANK('Stock Guide'!N687,'Stock Guide'!N:N,0)+COUNTIF('Stock Guide'!$N$6:'Stock Guide'!N687,'Stock Guide'!N687)-1,"")</f>
        <v/>
      </c>
      <c r="AP686" s="8" t="str">
        <f>IFERROR(RANK('Stock Guide'!P687,'Stock Guide'!P:P,0)+COUNTIF('Stock Guide'!$P$6:'Stock Guide'!P687,'Stock Guide'!P687)-1,"")</f>
        <v/>
      </c>
      <c r="AQ686" s="8" t="str">
        <f>IFERROR(RANK('Stock Guide'!W687,'Stock Guide'!W:W,1)+COUNTIF('Stock Guide'!$W$6:'Stock Guide'!W687,'Stock Guide'!W687)-1,"")</f>
        <v/>
      </c>
    </row>
    <row r="687" spans="32:43" ht="17.25" customHeight="1" x14ac:dyDescent="0.25">
      <c r="AF687" s="6"/>
      <c r="AG687" s="6"/>
      <c r="AH687" s="7"/>
      <c r="AI687" s="8" t="str">
        <f>IFERROR(RANK('Stock Guide'!U688,'Stock Guide'!U:U,0)+COUNTIF('Stock Guide'!$U$6:'Stock Guide'!U688,'Stock Guide'!U688)-1,"")</f>
        <v/>
      </c>
      <c r="AJ687" s="8" t="str">
        <f>IFERROR(RANK('Stock Guide'!V688,'Stock Guide'!V:V,0)+COUNTIF('Stock Guide'!$V$6:'Stock Guide'!V688,'Stock Guide'!V688)-1,"")</f>
        <v/>
      </c>
      <c r="AK687" s="8" t="str">
        <f>IFERROR(RANK('Stock Guide'!W688,'Stock Guide'!W:W,0)+COUNTIF('Stock Guide'!$W$6:'Stock Guide'!W688,'Stock Guide'!W688)-1,"")</f>
        <v/>
      </c>
      <c r="AL687" s="8">
        <f>IFERROR(RANK('Stock Guide'!J688,'Stock Guide'!J:J,0)+COUNTIF('Stock Guide'!$J$6:'Stock Guide'!J688,'Stock Guide'!J688)-1,"")</f>
        <v>72</v>
      </c>
      <c r="AM687" s="8">
        <f>IFERROR(RANK('Stock Guide'!K688,'Stock Guide'!K:K,0)+COUNTIF('Stock Guide'!$K$6:'Stock Guide'!K688,'Stock Guide'!K688)-1,"")</f>
        <v>68</v>
      </c>
      <c r="AN687" s="8" t="str">
        <f>IFERROR(RANK('Stock Guide'!L688,'Stock Guide'!L:L,0)+COUNTIF('Stock Guide'!$L$6:'Stock Guide'!L688,'Stock Guide'!L688)-1,"")</f>
        <v/>
      </c>
      <c r="AO687" s="8" t="str">
        <f>IFERROR(RANK('Stock Guide'!N688,'Stock Guide'!N:N,0)+COUNTIF('Stock Guide'!$N$6:'Stock Guide'!N688,'Stock Guide'!N688)-1,"")</f>
        <v/>
      </c>
      <c r="AP687" s="8" t="str">
        <f>IFERROR(RANK('Stock Guide'!P688,'Stock Guide'!P:P,0)+COUNTIF('Stock Guide'!$P$6:'Stock Guide'!P688,'Stock Guide'!P688)-1,"")</f>
        <v/>
      </c>
      <c r="AQ687" s="8" t="str">
        <f>IFERROR(RANK('Stock Guide'!W688,'Stock Guide'!W:W,1)+COUNTIF('Stock Guide'!$W$6:'Stock Guide'!W688,'Stock Guide'!W688)-1,"")</f>
        <v/>
      </c>
    </row>
    <row r="688" spans="32:43" ht="17.25" customHeight="1" x14ac:dyDescent="0.25">
      <c r="AF688" s="6"/>
      <c r="AG688" s="6"/>
      <c r="AH688" s="7"/>
      <c r="AI688" s="8" t="str">
        <f>IFERROR(RANK('Stock Guide'!U689,'Stock Guide'!U:U,0)+COUNTIF('Stock Guide'!$U$6:'Stock Guide'!U689,'Stock Guide'!U689)-1,"")</f>
        <v/>
      </c>
      <c r="AJ688" s="8" t="str">
        <f>IFERROR(RANK('Stock Guide'!V689,'Stock Guide'!V:V,0)+COUNTIF('Stock Guide'!$V$6:'Stock Guide'!V689,'Stock Guide'!V689)-1,"")</f>
        <v/>
      </c>
      <c r="AK688" s="8" t="str">
        <f>IFERROR(RANK('Stock Guide'!W689,'Stock Guide'!W:W,0)+COUNTIF('Stock Guide'!$W$6:'Stock Guide'!W689,'Stock Guide'!W689)-1,"")</f>
        <v/>
      </c>
      <c r="AL688" s="8">
        <f>IFERROR(RANK('Stock Guide'!J689,'Stock Guide'!J:J,0)+COUNTIF('Stock Guide'!$J$6:'Stock Guide'!J689,'Stock Guide'!J689)-1,"")</f>
        <v>72</v>
      </c>
      <c r="AM688" s="8">
        <f>IFERROR(RANK('Stock Guide'!K689,'Stock Guide'!K:K,0)+COUNTIF('Stock Guide'!$K$6:'Stock Guide'!K689,'Stock Guide'!K689)-1,"")</f>
        <v>68</v>
      </c>
      <c r="AN688" s="8" t="str">
        <f>IFERROR(RANK('Stock Guide'!L689,'Stock Guide'!L:L,0)+COUNTIF('Stock Guide'!$L$6:'Stock Guide'!L689,'Stock Guide'!L689)-1,"")</f>
        <v/>
      </c>
      <c r="AO688" s="8" t="str">
        <f>IFERROR(RANK('Stock Guide'!N689,'Stock Guide'!N:N,0)+COUNTIF('Stock Guide'!$N$6:'Stock Guide'!N689,'Stock Guide'!N689)-1,"")</f>
        <v/>
      </c>
      <c r="AP688" s="8" t="str">
        <f>IFERROR(RANK('Stock Guide'!P689,'Stock Guide'!P:P,0)+COUNTIF('Stock Guide'!$P$6:'Stock Guide'!P689,'Stock Guide'!P689)-1,"")</f>
        <v/>
      </c>
      <c r="AQ688" s="8" t="str">
        <f>IFERROR(RANK('Stock Guide'!W689,'Stock Guide'!W:W,1)+COUNTIF('Stock Guide'!$W$6:'Stock Guide'!W689,'Stock Guide'!W689)-1,"")</f>
        <v/>
      </c>
    </row>
    <row r="689" spans="32:43" ht="17.25" customHeight="1" x14ac:dyDescent="0.25">
      <c r="AF689" s="6"/>
      <c r="AG689" s="6"/>
      <c r="AH689" s="7"/>
      <c r="AI689" s="8" t="str">
        <f>IFERROR(RANK('Stock Guide'!U690,'Stock Guide'!U:U,0)+COUNTIF('Stock Guide'!$U$6:'Stock Guide'!U690,'Stock Guide'!U690)-1,"")</f>
        <v/>
      </c>
      <c r="AJ689" s="8" t="str">
        <f>IFERROR(RANK('Stock Guide'!V690,'Stock Guide'!V:V,0)+COUNTIF('Stock Guide'!$V$6:'Stock Guide'!V690,'Stock Guide'!V690)-1,"")</f>
        <v/>
      </c>
      <c r="AK689" s="8" t="str">
        <f>IFERROR(RANK('Stock Guide'!W690,'Stock Guide'!W:W,0)+COUNTIF('Stock Guide'!$W$6:'Stock Guide'!W690,'Stock Guide'!W690)-1,"")</f>
        <v/>
      </c>
      <c r="AL689" s="8">
        <f>IFERROR(RANK('Stock Guide'!J690,'Stock Guide'!J:J,0)+COUNTIF('Stock Guide'!$J$6:'Stock Guide'!J690,'Stock Guide'!J690)-1,"")</f>
        <v>72</v>
      </c>
      <c r="AM689" s="8">
        <f>IFERROR(RANK('Stock Guide'!K690,'Stock Guide'!K:K,0)+COUNTIF('Stock Guide'!$K$6:'Stock Guide'!K690,'Stock Guide'!K690)-1,"")</f>
        <v>68</v>
      </c>
      <c r="AN689" s="8" t="str">
        <f>IFERROR(RANK('Stock Guide'!L690,'Stock Guide'!L:L,0)+COUNTIF('Stock Guide'!$L$6:'Stock Guide'!L690,'Stock Guide'!L690)-1,"")</f>
        <v/>
      </c>
      <c r="AO689" s="8" t="str">
        <f>IFERROR(RANK('Stock Guide'!N690,'Stock Guide'!N:N,0)+COUNTIF('Stock Guide'!$N$6:'Stock Guide'!N690,'Stock Guide'!N690)-1,"")</f>
        <v/>
      </c>
      <c r="AP689" s="8" t="str">
        <f>IFERROR(RANK('Stock Guide'!P690,'Stock Guide'!P:P,0)+COUNTIF('Stock Guide'!$P$6:'Stock Guide'!P690,'Stock Guide'!P690)-1,"")</f>
        <v/>
      </c>
      <c r="AQ689" s="8" t="str">
        <f>IFERROR(RANK('Stock Guide'!W690,'Stock Guide'!W:W,1)+COUNTIF('Stock Guide'!$W$6:'Stock Guide'!W690,'Stock Guide'!W690)-1,"")</f>
        <v/>
      </c>
    </row>
    <row r="690" spans="32:43" ht="17.25" customHeight="1" x14ac:dyDescent="0.25">
      <c r="AF690" s="6"/>
      <c r="AG690" s="6"/>
      <c r="AH690" s="7"/>
      <c r="AI690" s="8" t="str">
        <f>IFERROR(RANK('Stock Guide'!U691,'Stock Guide'!U:U,0)+COUNTIF('Stock Guide'!$U$6:'Stock Guide'!U691,'Stock Guide'!U691)-1,"")</f>
        <v/>
      </c>
      <c r="AJ690" s="8" t="str">
        <f>IFERROR(RANK('Stock Guide'!V691,'Stock Guide'!V:V,0)+COUNTIF('Stock Guide'!$V$6:'Stock Guide'!V691,'Stock Guide'!V691)-1,"")</f>
        <v/>
      </c>
      <c r="AK690" s="8" t="str">
        <f>IFERROR(RANK('Stock Guide'!W691,'Stock Guide'!W:W,0)+COUNTIF('Stock Guide'!$W$6:'Stock Guide'!W691,'Stock Guide'!W691)-1,"")</f>
        <v/>
      </c>
      <c r="AL690" s="8">
        <f>IFERROR(RANK('Stock Guide'!J691,'Stock Guide'!J:J,0)+COUNTIF('Stock Guide'!$J$6:'Stock Guide'!J691,'Stock Guide'!J691)-1,"")</f>
        <v>72</v>
      </c>
      <c r="AM690" s="8">
        <f>IFERROR(RANK('Stock Guide'!K691,'Stock Guide'!K:K,0)+COUNTIF('Stock Guide'!$K$6:'Stock Guide'!K691,'Stock Guide'!K691)-1,"")</f>
        <v>68</v>
      </c>
      <c r="AN690" s="8" t="str">
        <f>IFERROR(RANK('Stock Guide'!L691,'Stock Guide'!L:L,0)+COUNTIF('Stock Guide'!$L$6:'Stock Guide'!L691,'Stock Guide'!L691)-1,"")</f>
        <v/>
      </c>
      <c r="AO690" s="8" t="str">
        <f>IFERROR(RANK('Stock Guide'!N691,'Stock Guide'!N:N,0)+COUNTIF('Stock Guide'!$N$6:'Stock Guide'!N691,'Stock Guide'!N691)-1,"")</f>
        <v/>
      </c>
      <c r="AP690" s="8" t="str">
        <f>IFERROR(RANK('Stock Guide'!P691,'Stock Guide'!P:P,0)+COUNTIF('Stock Guide'!$P$6:'Stock Guide'!P691,'Stock Guide'!P691)-1,"")</f>
        <v/>
      </c>
      <c r="AQ690" s="8" t="str">
        <f>IFERROR(RANK('Stock Guide'!W691,'Stock Guide'!W:W,1)+COUNTIF('Stock Guide'!$W$6:'Stock Guide'!W691,'Stock Guide'!W691)-1,"")</f>
        <v/>
      </c>
    </row>
    <row r="691" spans="32:43" ht="17.25" customHeight="1" x14ac:dyDescent="0.25">
      <c r="AF691" s="6"/>
      <c r="AG691" s="6"/>
      <c r="AH691" s="7"/>
      <c r="AI691" s="8" t="str">
        <f>IFERROR(RANK('Stock Guide'!U692,'Stock Guide'!U:U,0)+COUNTIF('Stock Guide'!$U$6:'Stock Guide'!U692,'Stock Guide'!U692)-1,"")</f>
        <v/>
      </c>
      <c r="AJ691" s="8" t="str">
        <f>IFERROR(RANK('Stock Guide'!V692,'Stock Guide'!V:V,0)+COUNTIF('Stock Guide'!$V$6:'Stock Guide'!V692,'Stock Guide'!V692)-1,"")</f>
        <v/>
      </c>
      <c r="AK691" s="8" t="str">
        <f>IFERROR(RANK('Stock Guide'!W692,'Stock Guide'!W:W,0)+COUNTIF('Stock Guide'!$W$6:'Stock Guide'!W692,'Stock Guide'!W692)-1,"")</f>
        <v/>
      </c>
      <c r="AL691" s="8">
        <f>IFERROR(RANK('Stock Guide'!J692,'Stock Guide'!J:J,0)+COUNTIF('Stock Guide'!$J$6:'Stock Guide'!J692,'Stock Guide'!J692)-1,"")</f>
        <v>72</v>
      </c>
      <c r="AM691" s="8">
        <f>IFERROR(RANK('Stock Guide'!K692,'Stock Guide'!K:K,0)+COUNTIF('Stock Guide'!$K$6:'Stock Guide'!K692,'Stock Guide'!K692)-1,"")</f>
        <v>68</v>
      </c>
      <c r="AN691" s="8" t="str">
        <f>IFERROR(RANK('Stock Guide'!L692,'Stock Guide'!L:L,0)+COUNTIF('Stock Guide'!$L$6:'Stock Guide'!L692,'Stock Guide'!L692)-1,"")</f>
        <v/>
      </c>
      <c r="AO691" s="8" t="str">
        <f>IFERROR(RANK('Stock Guide'!N692,'Stock Guide'!N:N,0)+COUNTIF('Stock Guide'!$N$6:'Stock Guide'!N692,'Stock Guide'!N692)-1,"")</f>
        <v/>
      </c>
      <c r="AP691" s="8" t="str">
        <f>IFERROR(RANK('Stock Guide'!P692,'Stock Guide'!P:P,0)+COUNTIF('Stock Guide'!$P$6:'Stock Guide'!P692,'Stock Guide'!P692)-1,"")</f>
        <v/>
      </c>
      <c r="AQ691" s="8" t="str">
        <f>IFERROR(RANK('Stock Guide'!W692,'Stock Guide'!W:W,1)+COUNTIF('Stock Guide'!$W$6:'Stock Guide'!W692,'Stock Guide'!W692)-1,"")</f>
        <v/>
      </c>
    </row>
    <row r="692" spans="32:43" ht="17.25" customHeight="1" x14ac:dyDescent="0.25">
      <c r="AF692" s="6"/>
      <c r="AG692" s="6"/>
      <c r="AH692" s="7"/>
      <c r="AI692" s="8" t="str">
        <f>IFERROR(RANK('Stock Guide'!U693,'Stock Guide'!U:U,0)+COUNTIF('Stock Guide'!$U$6:'Stock Guide'!U693,'Stock Guide'!U693)-1,"")</f>
        <v/>
      </c>
      <c r="AJ692" s="8" t="str">
        <f>IFERROR(RANK('Stock Guide'!V693,'Stock Guide'!V:V,0)+COUNTIF('Stock Guide'!$V$6:'Stock Guide'!V693,'Stock Guide'!V693)-1,"")</f>
        <v/>
      </c>
      <c r="AK692" s="8" t="str">
        <f>IFERROR(RANK('Stock Guide'!W693,'Stock Guide'!W:W,0)+COUNTIF('Stock Guide'!$W$6:'Stock Guide'!W693,'Stock Guide'!W693)-1,"")</f>
        <v/>
      </c>
      <c r="AL692" s="8">
        <f>IFERROR(RANK('Stock Guide'!J693,'Stock Guide'!J:J,0)+COUNTIF('Stock Guide'!$J$6:'Stock Guide'!J693,'Stock Guide'!J693)-1,"")</f>
        <v>72</v>
      </c>
      <c r="AM692" s="8">
        <f>IFERROR(RANK('Stock Guide'!K693,'Stock Guide'!K:K,0)+COUNTIF('Stock Guide'!$K$6:'Stock Guide'!K693,'Stock Guide'!K693)-1,"")</f>
        <v>68</v>
      </c>
      <c r="AN692" s="8" t="str">
        <f>IFERROR(RANK('Stock Guide'!L693,'Stock Guide'!L:L,0)+COUNTIF('Stock Guide'!$L$6:'Stock Guide'!L693,'Stock Guide'!L693)-1,"")</f>
        <v/>
      </c>
      <c r="AO692" s="8" t="str">
        <f>IFERROR(RANK('Stock Guide'!N693,'Stock Guide'!N:N,0)+COUNTIF('Stock Guide'!$N$6:'Stock Guide'!N693,'Stock Guide'!N693)-1,"")</f>
        <v/>
      </c>
      <c r="AP692" s="8" t="str">
        <f>IFERROR(RANK('Stock Guide'!P693,'Stock Guide'!P:P,0)+COUNTIF('Stock Guide'!$P$6:'Stock Guide'!P693,'Stock Guide'!P693)-1,"")</f>
        <v/>
      </c>
      <c r="AQ692" s="8" t="str">
        <f>IFERROR(RANK('Stock Guide'!W693,'Stock Guide'!W:W,1)+COUNTIF('Stock Guide'!$W$6:'Stock Guide'!W693,'Stock Guide'!W693)-1,"")</f>
        <v/>
      </c>
    </row>
    <row r="693" spans="32:43" ht="17.25" customHeight="1" x14ac:dyDescent="0.25">
      <c r="AF693" s="6"/>
      <c r="AG693" s="6"/>
      <c r="AH693" s="7"/>
      <c r="AI693" s="8" t="str">
        <f>IFERROR(RANK('Stock Guide'!U694,'Stock Guide'!U:U,0)+COUNTIF('Stock Guide'!$U$6:'Stock Guide'!U694,'Stock Guide'!U694)-1,"")</f>
        <v/>
      </c>
      <c r="AJ693" s="8" t="str">
        <f>IFERROR(RANK('Stock Guide'!V694,'Stock Guide'!V:V,0)+COUNTIF('Stock Guide'!$V$6:'Stock Guide'!V694,'Stock Guide'!V694)-1,"")</f>
        <v/>
      </c>
      <c r="AK693" s="8" t="str">
        <f>IFERROR(RANK('Stock Guide'!W694,'Stock Guide'!W:W,0)+COUNTIF('Stock Guide'!$W$6:'Stock Guide'!W694,'Stock Guide'!W694)-1,"")</f>
        <v/>
      </c>
      <c r="AL693" s="8">
        <f>IFERROR(RANK('Stock Guide'!J694,'Stock Guide'!J:J,0)+COUNTIF('Stock Guide'!$J$6:'Stock Guide'!J694,'Stock Guide'!J694)-1,"")</f>
        <v>72</v>
      </c>
      <c r="AM693" s="8">
        <f>IFERROR(RANK('Stock Guide'!K694,'Stock Guide'!K:K,0)+COUNTIF('Stock Guide'!$K$6:'Stock Guide'!K694,'Stock Guide'!K694)-1,"")</f>
        <v>68</v>
      </c>
      <c r="AN693" s="8" t="str">
        <f>IFERROR(RANK('Stock Guide'!L694,'Stock Guide'!L:L,0)+COUNTIF('Stock Guide'!$L$6:'Stock Guide'!L694,'Stock Guide'!L694)-1,"")</f>
        <v/>
      </c>
      <c r="AO693" s="8" t="str">
        <f>IFERROR(RANK('Stock Guide'!N694,'Stock Guide'!N:N,0)+COUNTIF('Stock Guide'!$N$6:'Stock Guide'!N694,'Stock Guide'!N694)-1,"")</f>
        <v/>
      </c>
      <c r="AP693" s="8" t="str">
        <f>IFERROR(RANK('Stock Guide'!P694,'Stock Guide'!P:P,0)+COUNTIF('Stock Guide'!$P$6:'Stock Guide'!P694,'Stock Guide'!P694)-1,"")</f>
        <v/>
      </c>
      <c r="AQ693" s="8" t="str">
        <f>IFERROR(RANK('Stock Guide'!W694,'Stock Guide'!W:W,1)+COUNTIF('Stock Guide'!$W$6:'Stock Guide'!W694,'Stock Guide'!W694)-1,"")</f>
        <v/>
      </c>
    </row>
    <row r="694" spans="32:43" ht="17.25" customHeight="1" x14ac:dyDescent="0.25">
      <c r="AF694" s="6"/>
      <c r="AG694" s="6"/>
      <c r="AH694" s="7"/>
      <c r="AI694" s="8" t="str">
        <f>IFERROR(RANK('Stock Guide'!U695,'Stock Guide'!U:U,0)+COUNTIF('Stock Guide'!$U$6:'Stock Guide'!U695,'Stock Guide'!U695)-1,"")</f>
        <v/>
      </c>
      <c r="AJ694" s="8" t="str">
        <f>IFERROR(RANK('Stock Guide'!V695,'Stock Guide'!V:V,0)+COUNTIF('Stock Guide'!$V$6:'Stock Guide'!V695,'Stock Guide'!V695)-1,"")</f>
        <v/>
      </c>
      <c r="AK694" s="8" t="str">
        <f>IFERROR(RANK('Stock Guide'!W695,'Stock Guide'!W:W,0)+COUNTIF('Stock Guide'!$W$6:'Stock Guide'!W695,'Stock Guide'!W695)-1,"")</f>
        <v/>
      </c>
      <c r="AL694" s="8">
        <f>IFERROR(RANK('Stock Guide'!J695,'Stock Guide'!J:J,0)+COUNTIF('Stock Guide'!$J$6:'Stock Guide'!J695,'Stock Guide'!J695)-1,"")</f>
        <v>72</v>
      </c>
      <c r="AM694" s="8">
        <f>IFERROR(RANK('Stock Guide'!K695,'Stock Guide'!K:K,0)+COUNTIF('Stock Guide'!$K$6:'Stock Guide'!K695,'Stock Guide'!K695)-1,"")</f>
        <v>68</v>
      </c>
      <c r="AN694" s="8" t="str">
        <f>IFERROR(RANK('Stock Guide'!L695,'Stock Guide'!L:L,0)+COUNTIF('Stock Guide'!$L$6:'Stock Guide'!L695,'Stock Guide'!L695)-1,"")</f>
        <v/>
      </c>
      <c r="AO694" s="8" t="str">
        <f>IFERROR(RANK('Stock Guide'!N695,'Stock Guide'!N:N,0)+COUNTIF('Stock Guide'!$N$6:'Stock Guide'!N695,'Stock Guide'!N695)-1,"")</f>
        <v/>
      </c>
      <c r="AP694" s="8" t="str">
        <f>IFERROR(RANK('Stock Guide'!P695,'Stock Guide'!P:P,0)+COUNTIF('Stock Guide'!$P$6:'Stock Guide'!P695,'Stock Guide'!P695)-1,"")</f>
        <v/>
      </c>
      <c r="AQ694" s="8" t="str">
        <f>IFERROR(RANK('Stock Guide'!W695,'Stock Guide'!W:W,1)+COUNTIF('Stock Guide'!$W$6:'Stock Guide'!W695,'Stock Guide'!W695)-1,"")</f>
        <v/>
      </c>
    </row>
    <row r="695" spans="32:43" ht="17.25" customHeight="1" x14ac:dyDescent="0.25">
      <c r="AF695" s="6"/>
      <c r="AG695" s="6"/>
      <c r="AH695" s="7"/>
      <c r="AI695" s="8" t="str">
        <f>IFERROR(RANK('Stock Guide'!U696,'Stock Guide'!U:U,0)+COUNTIF('Stock Guide'!$U$6:'Stock Guide'!U696,'Stock Guide'!U696)-1,"")</f>
        <v/>
      </c>
      <c r="AJ695" s="8" t="str">
        <f>IFERROR(RANK('Stock Guide'!V696,'Stock Guide'!V:V,0)+COUNTIF('Stock Guide'!$V$6:'Stock Guide'!V696,'Stock Guide'!V696)-1,"")</f>
        <v/>
      </c>
      <c r="AK695" s="8" t="str">
        <f>IFERROR(RANK('Stock Guide'!W696,'Stock Guide'!W:W,0)+COUNTIF('Stock Guide'!$W$6:'Stock Guide'!W696,'Stock Guide'!W696)-1,"")</f>
        <v/>
      </c>
      <c r="AL695" s="8">
        <f>IFERROR(RANK('Stock Guide'!J696,'Stock Guide'!J:J,0)+COUNTIF('Stock Guide'!$J$6:'Stock Guide'!J696,'Stock Guide'!J696)-1,"")</f>
        <v>72</v>
      </c>
      <c r="AM695" s="8">
        <f>IFERROR(RANK('Stock Guide'!K696,'Stock Guide'!K:K,0)+COUNTIF('Stock Guide'!$K$6:'Stock Guide'!K696,'Stock Guide'!K696)-1,"")</f>
        <v>68</v>
      </c>
      <c r="AN695" s="8" t="str">
        <f>IFERROR(RANK('Stock Guide'!L696,'Stock Guide'!L:L,0)+COUNTIF('Stock Guide'!$L$6:'Stock Guide'!L696,'Stock Guide'!L696)-1,"")</f>
        <v/>
      </c>
      <c r="AO695" s="8" t="str">
        <f>IFERROR(RANK('Stock Guide'!N696,'Stock Guide'!N:N,0)+COUNTIF('Stock Guide'!$N$6:'Stock Guide'!N696,'Stock Guide'!N696)-1,"")</f>
        <v/>
      </c>
      <c r="AP695" s="8" t="str">
        <f>IFERROR(RANK('Stock Guide'!P696,'Stock Guide'!P:P,0)+COUNTIF('Stock Guide'!$P$6:'Stock Guide'!P696,'Stock Guide'!P696)-1,"")</f>
        <v/>
      </c>
      <c r="AQ695" s="8" t="str">
        <f>IFERROR(RANK('Stock Guide'!W696,'Stock Guide'!W:W,1)+COUNTIF('Stock Guide'!$W$6:'Stock Guide'!W696,'Stock Guide'!W696)-1,"")</f>
        <v/>
      </c>
    </row>
    <row r="696" spans="32:43" ht="17.25" customHeight="1" x14ac:dyDescent="0.25">
      <c r="AF696" s="6"/>
      <c r="AG696" s="6"/>
      <c r="AH696" s="7"/>
      <c r="AI696" s="8" t="str">
        <f>IFERROR(RANK('Stock Guide'!U697,'Stock Guide'!U:U,0)+COUNTIF('Stock Guide'!$U$6:'Stock Guide'!U697,'Stock Guide'!U697)-1,"")</f>
        <v/>
      </c>
      <c r="AJ696" s="8" t="str">
        <f>IFERROR(RANK('Stock Guide'!V697,'Stock Guide'!V:V,0)+COUNTIF('Stock Guide'!$V$6:'Stock Guide'!V697,'Stock Guide'!V697)-1,"")</f>
        <v/>
      </c>
      <c r="AK696" s="8" t="str">
        <f>IFERROR(RANK('Stock Guide'!W697,'Stock Guide'!W:W,0)+COUNTIF('Stock Guide'!$W$6:'Stock Guide'!W697,'Stock Guide'!W697)-1,"")</f>
        <v/>
      </c>
      <c r="AL696" s="8">
        <f>IFERROR(RANK('Stock Guide'!J697,'Stock Guide'!J:J,0)+COUNTIF('Stock Guide'!$J$6:'Stock Guide'!J697,'Stock Guide'!J697)-1,"")</f>
        <v>72</v>
      </c>
      <c r="AM696" s="8">
        <f>IFERROR(RANK('Stock Guide'!K697,'Stock Guide'!K:K,0)+COUNTIF('Stock Guide'!$K$6:'Stock Guide'!K697,'Stock Guide'!K697)-1,"")</f>
        <v>68</v>
      </c>
      <c r="AN696" s="8" t="str">
        <f>IFERROR(RANK('Stock Guide'!L697,'Stock Guide'!L:L,0)+COUNTIF('Stock Guide'!$L$6:'Stock Guide'!L697,'Stock Guide'!L697)-1,"")</f>
        <v/>
      </c>
      <c r="AO696" s="8" t="str">
        <f>IFERROR(RANK('Stock Guide'!N697,'Stock Guide'!N:N,0)+COUNTIF('Stock Guide'!$N$6:'Stock Guide'!N697,'Stock Guide'!N697)-1,"")</f>
        <v/>
      </c>
      <c r="AP696" s="8" t="str">
        <f>IFERROR(RANK('Stock Guide'!P697,'Stock Guide'!P:P,0)+COUNTIF('Stock Guide'!$P$6:'Stock Guide'!P697,'Stock Guide'!P697)-1,"")</f>
        <v/>
      </c>
      <c r="AQ696" s="8" t="str">
        <f>IFERROR(RANK('Stock Guide'!W697,'Stock Guide'!W:W,1)+COUNTIF('Stock Guide'!$W$6:'Stock Guide'!W697,'Stock Guide'!W697)-1,"")</f>
        <v/>
      </c>
    </row>
    <row r="697" spans="32:43" ht="17.25" customHeight="1" x14ac:dyDescent="0.25">
      <c r="AF697" s="6"/>
      <c r="AG697" s="6"/>
      <c r="AH697" s="7"/>
      <c r="AI697" s="8" t="str">
        <f>IFERROR(RANK('Stock Guide'!U698,'Stock Guide'!U:U,0)+COUNTIF('Stock Guide'!$U$6:'Stock Guide'!U698,'Stock Guide'!U698)-1,"")</f>
        <v/>
      </c>
      <c r="AJ697" s="8" t="str">
        <f>IFERROR(RANK('Stock Guide'!V698,'Stock Guide'!V:V,0)+COUNTIF('Stock Guide'!$V$6:'Stock Guide'!V698,'Stock Guide'!V698)-1,"")</f>
        <v/>
      </c>
      <c r="AK697" s="8" t="str">
        <f>IFERROR(RANK('Stock Guide'!W698,'Stock Guide'!W:W,0)+COUNTIF('Stock Guide'!$W$6:'Stock Guide'!W698,'Stock Guide'!W698)-1,"")</f>
        <v/>
      </c>
      <c r="AL697" s="8">
        <f>IFERROR(RANK('Stock Guide'!J698,'Stock Guide'!J:J,0)+COUNTIF('Stock Guide'!$J$6:'Stock Guide'!J698,'Stock Guide'!J698)-1,"")</f>
        <v>72</v>
      </c>
      <c r="AM697" s="8">
        <f>IFERROR(RANK('Stock Guide'!K698,'Stock Guide'!K:K,0)+COUNTIF('Stock Guide'!$K$6:'Stock Guide'!K698,'Stock Guide'!K698)-1,"")</f>
        <v>68</v>
      </c>
      <c r="AN697" s="8" t="str">
        <f>IFERROR(RANK('Stock Guide'!L698,'Stock Guide'!L:L,0)+COUNTIF('Stock Guide'!$L$6:'Stock Guide'!L698,'Stock Guide'!L698)-1,"")</f>
        <v/>
      </c>
      <c r="AO697" s="8" t="str">
        <f>IFERROR(RANK('Stock Guide'!N698,'Stock Guide'!N:N,0)+COUNTIF('Stock Guide'!$N$6:'Stock Guide'!N698,'Stock Guide'!N698)-1,"")</f>
        <v/>
      </c>
      <c r="AP697" s="8" t="str">
        <f>IFERROR(RANK('Stock Guide'!P698,'Stock Guide'!P:P,0)+COUNTIF('Stock Guide'!$P$6:'Stock Guide'!P698,'Stock Guide'!P698)-1,"")</f>
        <v/>
      </c>
      <c r="AQ697" s="8" t="str">
        <f>IFERROR(RANK('Stock Guide'!W698,'Stock Guide'!W:W,1)+COUNTIF('Stock Guide'!$W$6:'Stock Guide'!W698,'Stock Guide'!W698)-1,"")</f>
        <v/>
      </c>
    </row>
    <row r="698" spans="32:43" ht="17.25" customHeight="1" x14ac:dyDescent="0.25">
      <c r="AF698" s="6"/>
      <c r="AG698" s="6"/>
      <c r="AH698" s="7"/>
      <c r="AI698" s="8" t="str">
        <f>IFERROR(RANK('Stock Guide'!U699,'Stock Guide'!U:U,0)+COUNTIF('Stock Guide'!$U$6:'Stock Guide'!U699,'Stock Guide'!U699)-1,"")</f>
        <v/>
      </c>
      <c r="AJ698" s="8" t="str">
        <f>IFERROR(RANK('Stock Guide'!V699,'Stock Guide'!V:V,0)+COUNTIF('Stock Guide'!$V$6:'Stock Guide'!V699,'Stock Guide'!V699)-1,"")</f>
        <v/>
      </c>
      <c r="AK698" s="8" t="str">
        <f>IFERROR(RANK('Stock Guide'!W699,'Stock Guide'!W:W,0)+COUNTIF('Stock Guide'!$W$6:'Stock Guide'!W699,'Stock Guide'!W699)-1,"")</f>
        <v/>
      </c>
      <c r="AL698" s="8">
        <f>IFERROR(RANK('Stock Guide'!J699,'Stock Guide'!J:J,0)+COUNTIF('Stock Guide'!$J$6:'Stock Guide'!J699,'Stock Guide'!J699)-1,"")</f>
        <v>72</v>
      </c>
      <c r="AM698" s="8">
        <f>IFERROR(RANK('Stock Guide'!K699,'Stock Guide'!K:K,0)+COUNTIF('Stock Guide'!$K$6:'Stock Guide'!K699,'Stock Guide'!K699)-1,"")</f>
        <v>68</v>
      </c>
      <c r="AN698" s="8" t="str">
        <f>IFERROR(RANK('Stock Guide'!L699,'Stock Guide'!L:L,0)+COUNTIF('Stock Guide'!$L$6:'Stock Guide'!L699,'Stock Guide'!L699)-1,"")</f>
        <v/>
      </c>
      <c r="AO698" s="8" t="str">
        <f>IFERROR(RANK('Stock Guide'!N699,'Stock Guide'!N:N,0)+COUNTIF('Stock Guide'!$N$6:'Stock Guide'!N699,'Stock Guide'!N699)-1,"")</f>
        <v/>
      </c>
      <c r="AP698" s="8" t="str">
        <f>IFERROR(RANK('Stock Guide'!P699,'Stock Guide'!P:P,0)+COUNTIF('Stock Guide'!$P$6:'Stock Guide'!P699,'Stock Guide'!P699)-1,"")</f>
        <v/>
      </c>
      <c r="AQ698" s="8" t="str">
        <f>IFERROR(RANK('Stock Guide'!W699,'Stock Guide'!W:W,1)+COUNTIF('Stock Guide'!$W$6:'Stock Guide'!W699,'Stock Guide'!W699)-1,"")</f>
        <v/>
      </c>
    </row>
    <row r="699" spans="32:43" ht="17.25" customHeight="1" x14ac:dyDescent="0.25">
      <c r="AF699" s="6"/>
      <c r="AG699" s="6"/>
      <c r="AH699" s="7"/>
      <c r="AI699" s="8" t="str">
        <f>IFERROR(RANK('Stock Guide'!U700,'Stock Guide'!U:U,0)+COUNTIF('Stock Guide'!$U$6:'Stock Guide'!U700,'Stock Guide'!U700)-1,"")</f>
        <v/>
      </c>
      <c r="AJ699" s="8" t="str">
        <f>IFERROR(RANK('Stock Guide'!V700,'Stock Guide'!V:V,0)+COUNTIF('Stock Guide'!$V$6:'Stock Guide'!V700,'Stock Guide'!V700)-1,"")</f>
        <v/>
      </c>
      <c r="AK699" s="8" t="str">
        <f>IFERROR(RANK('Stock Guide'!W700,'Stock Guide'!W:W,0)+COUNTIF('Stock Guide'!$W$6:'Stock Guide'!W700,'Stock Guide'!W700)-1,"")</f>
        <v/>
      </c>
      <c r="AL699" s="8">
        <f>IFERROR(RANK('Stock Guide'!J700,'Stock Guide'!J:J,0)+COUNTIF('Stock Guide'!$J$6:'Stock Guide'!J700,'Stock Guide'!J700)-1,"")</f>
        <v>72</v>
      </c>
      <c r="AM699" s="8">
        <f>IFERROR(RANK('Stock Guide'!K700,'Stock Guide'!K:K,0)+COUNTIF('Stock Guide'!$K$6:'Stock Guide'!K700,'Stock Guide'!K700)-1,"")</f>
        <v>68</v>
      </c>
      <c r="AN699" s="8" t="str">
        <f>IFERROR(RANK('Stock Guide'!L700,'Stock Guide'!L:L,0)+COUNTIF('Stock Guide'!$L$6:'Stock Guide'!L700,'Stock Guide'!L700)-1,"")</f>
        <v/>
      </c>
      <c r="AO699" s="8" t="str">
        <f>IFERROR(RANK('Stock Guide'!N700,'Stock Guide'!N:N,0)+COUNTIF('Stock Guide'!$N$6:'Stock Guide'!N700,'Stock Guide'!N700)-1,"")</f>
        <v/>
      </c>
      <c r="AP699" s="8" t="str">
        <f>IFERROR(RANK('Stock Guide'!P700,'Stock Guide'!P:P,0)+COUNTIF('Stock Guide'!$P$6:'Stock Guide'!P700,'Stock Guide'!P700)-1,"")</f>
        <v/>
      </c>
      <c r="AQ699" s="8" t="str">
        <f>IFERROR(RANK('Stock Guide'!W700,'Stock Guide'!W:W,1)+COUNTIF('Stock Guide'!$W$6:'Stock Guide'!W700,'Stock Guide'!W700)-1,"")</f>
        <v/>
      </c>
    </row>
    <row r="700" spans="32:43" ht="17.25" customHeight="1" x14ac:dyDescent="0.25">
      <c r="AF700" s="6"/>
      <c r="AG700" s="6"/>
      <c r="AH700" s="7"/>
      <c r="AI700" s="8" t="str">
        <f>IFERROR(RANK('Stock Guide'!U701,'Stock Guide'!U:U,0)+COUNTIF('Stock Guide'!$U$6:'Stock Guide'!U701,'Stock Guide'!U701)-1,"")</f>
        <v/>
      </c>
      <c r="AJ700" s="8" t="str">
        <f>IFERROR(RANK('Stock Guide'!V701,'Stock Guide'!V:V,0)+COUNTIF('Stock Guide'!$V$6:'Stock Guide'!V701,'Stock Guide'!V701)-1,"")</f>
        <v/>
      </c>
      <c r="AK700" s="8" t="str">
        <f>IFERROR(RANK('Stock Guide'!W701,'Stock Guide'!W:W,0)+COUNTIF('Stock Guide'!$W$6:'Stock Guide'!W701,'Stock Guide'!W701)-1,"")</f>
        <v/>
      </c>
      <c r="AL700" s="8">
        <f>IFERROR(RANK('Stock Guide'!J701,'Stock Guide'!J:J,0)+COUNTIF('Stock Guide'!$J$6:'Stock Guide'!J701,'Stock Guide'!J701)-1,"")</f>
        <v>72</v>
      </c>
      <c r="AM700" s="8">
        <f>IFERROR(RANK('Stock Guide'!K701,'Stock Guide'!K:K,0)+COUNTIF('Stock Guide'!$K$6:'Stock Guide'!K701,'Stock Guide'!K701)-1,"")</f>
        <v>68</v>
      </c>
      <c r="AN700" s="8" t="str">
        <f>IFERROR(RANK('Stock Guide'!L701,'Stock Guide'!L:L,0)+COUNTIF('Stock Guide'!$L$6:'Stock Guide'!L701,'Stock Guide'!L701)-1,"")</f>
        <v/>
      </c>
      <c r="AO700" s="8" t="str">
        <f>IFERROR(RANK('Stock Guide'!N701,'Stock Guide'!N:N,0)+COUNTIF('Stock Guide'!$N$6:'Stock Guide'!N701,'Stock Guide'!N701)-1,"")</f>
        <v/>
      </c>
      <c r="AP700" s="8" t="str">
        <f>IFERROR(RANK('Stock Guide'!P701,'Stock Guide'!P:P,0)+COUNTIF('Stock Guide'!$P$6:'Stock Guide'!P701,'Stock Guide'!P701)-1,"")</f>
        <v/>
      </c>
      <c r="AQ700" s="8" t="str">
        <f>IFERROR(RANK('Stock Guide'!W701,'Stock Guide'!W:W,1)+COUNTIF('Stock Guide'!$W$6:'Stock Guide'!W701,'Stock Guide'!W701)-1,"")</f>
        <v/>
      </c>
    </row>
    <row r="701" spans="32:43" ht="17.25" customHeight="1" x14ac:dyDescent="0.25">
      <c r="AF701" s="6"/>
      <c r="AG701" s="6"/>
      <c r="AH701" s="7"/>
      <c r="AI701" s="8" t="str">
        <f>IFERROR(RANK('Stock Guide'!U702,'Stock Guide'!U:U,0)+COUNTIF('Stock Guide'!$U$6:'Stock Guide'!U702,'Stock Guide'!U702)-1,"")</f>
        <v/>
      </c>
      <c r="AJ701" s="8" t="str">
        <f>IFERROR(RANK('Stock Guide'!V702,'Stock Guide'!V:V,0)+COUNTIF('Stock Guide'!$V$6:'Stock Guide'!V702,'Stock Guide'!V702)-1,"")</f>
        <v/>
      </c>
      <c r="AK701" s="8" t="str">
        <f>IFERROR(RANK('Stock Guide'!W702,'Stock Guide'!W:W,0)+COUNTIF('Stock Guide'!$W$6:'Stock Guide'!W702,'Stock Guide'!W702)-1,"")</f>
        <v/>
      </c>
      <c r="AL701" s="8">
        <f>IFERROR(RANK('Stock Guide'!J702,'Stock Guide'!J:J,0)+COUNTIF('Stock Guide'!$J$6:'Stock Guide'!J702,'Stock Guide'!J702)-1,"")</f>
        <v>72</v>
      </c>
      <c r="AM701" s="8">
        <f>IFERROR(RANK('Stock Guide'!K702,'Stock Guide'!K:K,0)+COUNTIF('Stock Guide'!$K$6:'Stock Guide'!K702,'Stock Guide'!K702)-1,"")</f>
        <v>68</v>
      </c>
      <c r="AN701" s="8" t="str">
        <f>IFERROR(RANK('Stock Guide'!L702,'Stock Guide'!L:L,0)+COUNTIF('Stock Guide'!$L$6:'Stock Guide'!L702,'Stock Guide'!L702)-1,"")</f>
        <v/>
      </c>
      <c r="AO701" s="8" t="str">
        <f>IFERROR(RANK('Stock Guide'!N702,'Stock Guide'!N:N,0)+COUNTIF('Stock Guide'!$N$6:'Stock Guide'!N702,'Stock Guide'!N702)-1,"")</f>
        <v/>
      </c>
      <c r="AP701" s="8" t="str">
        <f>IFERROR(RANK('Stock Guide'!P702,'Stock Guide'!P:P,0)+COUNTIF('Stock Guide'!$P$6:'Stock Guide'!P702,'Stock Guide'!P702)-1,"")</f>
        <v/>
      </c>
      <c r="AQ701" s="8" t="str">
        <f>IFERROR(RANK('Stock Guide'!W702,'Stock Guide'!W:W,1)+COUNTIF('Stock Guide'!$W$6:'Stock Guide'!W702,'Stock Guide'!W702)-1,"")</f>
        <v/>
      </c>
    </row>
    <row r="702" spans="32:43" ht="17.25" customHeight="1" x14ac:dyDescent="0.25">
      <c r="AF702" s="6"/>
      <c r="AG702" s="6"/>
      <c r="AH702" s="7"/>
      <c r="AI702" s="8" t="str">
        <f>IFERROR(RANK('Stock Guide'!U703,'Stock Guide'!U:U,0)+COUNTIF('Stock Guide'!$U$6:'Stock Guide'!U703,'Stock Guide'!U703)-1,"")</f>
        <v/>
      </c>
      <c r="AJ702" s="8" t="str">
        <f>IFERROR(RANK('Stock Guide'!V703,'Stock Guide'!V:V,0)+COUNTIF('Stock Guide'!$V$6:'Stock Guide'!V703,'Stock Guide'!V703)-1,"")</f>
        <v/>
      </c>
      <c r="AK702" s="8" t="str">
        <f>IFERROR(RANK('Stock Guide'!W703,'Stock Guide'!W:W,0)+COUNTIF('Stock Guide'!$W$6:'Stock Guide'!W703,'Stock Guide'!W703)-1,"")</f>
        <v/>
      </c>
      <c r="AL702" s="8">
        <f>IFERROR(RANK('Stock Guide'!J703,'Stock Guide'!J:J,0)+COUNTIF('Stock Guide'!$J$6:'Stock Guide'!J703,'Stock Guide'!J703)-1,"")</f>
        <v>72</v>
      </c>
      <c r="AM702" s="8">
        <f>IFERROR(RANK('Stock Guide'!K703,'Stock Guide'!K:K,0)+COUNTIF('Stock Guide'!$K$6:'Stock Guide'!K703,'Stock Guide'!K703)-1,"")</f>
        <v>68</v>
      </c>
      <c r="AN702" s="8" t="str">
        <f>IFERROR(RANK('Stock Guide'!L703,'Stock Guide'!L:L,0)+COUNTIF('Stock Guide'!$L$6:'Stock Guide'!L703,'Stock Guide'!L703)-1,"")</f>
        <v/>
      </c>
      <c r="AO702" s="8" t="str">
        <f>IFERROR(RANK('Stock Guide'!N703,'Stock Guide'!N:N,0)+COUNTIF('Stock Guide'!$N$6:'Stock Guide'!N703,'Stock Guide'!N703)-1,"")</f>
        <v/>
      </c>
      <c r="AP702" s="8" t="str">
        <f>IFERROR(RANK('Stock Guide'!P703,'Stock Guide'!P:P,0)+COUNTIF('Stock Guide'!$P$6:'Stock Guide'!P703,'Stock Guide'!P703)-1,"")</f>
        <v/>
      </c>
      <c r="AQ702" s="8" t="str">
        <f>IFERROR(RANK('Stock Guide'!W703,'Stock Guide'!W:W,1)+COUNTIF('Stock Guide'!$W$6:'Stock Guide'!W703,'Stock Guide'!W703)-1,"")</f>
        <v/>
      </c>
    </row>
    <row r="703" spans="32:43" ht="17.25" customHeight="1" x14ac:dyDescent="0.25">
      <c r="AF703" s="6"/>
      <c r="AG703" s="6"/>
      <c r="AH703" s="7"/>
      <c r="AI703" s="8" t="str">
        <f>IFERROR(RANK('Stock Guide'!U704,'Stock Guide'!U:U,0)+COUNTIF('Stock Guide'!$U$6:'Stock Guide'!U704,'Stock Guide'!U704)-1,"")</f>
        <v/>
      </c>
      <c r="AJ703" s="8" t="str">
        <f>IFERROR(RANK('Stock Guide'!V704,'Stock Guide'!V:V,0)+COUNTIF('Stock Guide'!$V$6:'Stock Guide'!V704,'Stock Guide'!V704)-1,"")</f>
        <v/>
      </c>
      <c r="AK703" s="8" t="str">
        <f>IFERROR(RANK('Stock Guide'!W704,'Stock Guide'!W:W,0)+COUNTIF('Stock Guide'!$W$6:'Stock Guide'!W704,'Stock Guide'!W704)-1,"")</f>
        <v/>
      </c>
      <c r="AL703" s="8">
        <f>IFERROR(RANK('Stock Guide'!J704,'Stock Guide'!J:J,0)+COUNTIF('Stock Guide'!$J$6:'Stock Guide'!J704,'Stock Guide'!J704)-1,"")</f>
        <v>72</v>
      </c>
      <c r="AM703" s="8">
        <f>IFERROR(RANK('Stock Guide'!K704,'Stock Guide'!K:K,0)+COUNTIF('Stock Guide'!$K$6:'Stock Guide'!K704,'Stock Guide'!K704)-1,"")</f>
        <v>68</v>
      </c>
      <c r="AN703" s="8" t="str">
        <f>IFERROR(RANK('Stock Guide'!L704,'Stock Guide'!L:L,0)+COUNTIF('Stock Guide'!$L$6:'Stock Guide'!L704,'Stock Guide'!L704)-1,"")</f>
        <v/>
      </c>
      <c r="AO703" s="8" t="str">
        <f>IFERROR(RANK('Stock Guide'!N704,'Stock Guide'!N:N,0)+COUNTIF('Stock Guide'!$N$6:'Stock Guide'!N704,'Stock Guide'!N704)-1,"")</f>
        <v/>
      </c>
      <c r="AP703" s="8" t="str">
        <f>IFERROR(RANK('Stock Guide'!P704,'Stock Guide'!P:P,0)+COUNTIF('Stock Guide'!$P$6:'Stock Guide'!P704,'Stock Guide'!P704)-1,"")</f>
        <v/>
      </c>
      <c r="AQ703" s="8" t="str">
        <f>IFERROR(RANK('Stock Guide'!W704,'Stock Guide'!W:W,1)+COUNTIF('Stock Guide'!$W$6:'Stock Guide'!W704,'Stock Guide'!W704)-1,"")</f>
        <v/>
      </c>
    </row>
    <row r="704" spans="32:43" ht="17.25" customHeight="1" x14ac:dyDescent="0.25">
      <c r="AF704" s="6"/>
      <c r="AG704" s="6"/>
      <c r="AH704" s="7"/>
      <c r="AI704" s="8" t="str">
        <f>IFERROR(RANK('Stock Guide'!U705,'Stock Guide'!U:U,0)+COUNTIF('Stock Guide'!$U$6:'Stock Guide'!U705,'Stock Guide'!U705)-1,"")</f>
        <v/>
      </c>
      <c r="AJ704" s="8" t="str">
        <f>IFERROR(RANK('Stock Guide'!V705,'Stock Guide'!V:V,0)+COUNTIF('Stock Guide'!$V$6:'Stock Guide'!V705,'Stock Guide'!V705)-1,"")</f>
        <v/>
      </c>
      <c r="AK704" s="8" t="str">
        <f>IFERROR(RANK('Stock Guide'!W705,'Stock Guide'!W:W,0)+COUNTIF('Stock Guide'!$W$6:'Stock Guide'!W705,'Stock Guide'!W705)-1,"")</f>
        <v/>
      </c>
      <c r="AL704" s="8">
        <f>IFERROR(RANK('Stock Guide'!J705,'Stock Guide'!J:J,0)+COUNTIF('Stock Guide'!$J$6:'Stock Guide'!J705,'Stock Guide'!J705)-1,"")</f>
        <v>72</v>
      </c>
      <c r="AM704" s="8">
        <f>IFERROR(RANK('Stock Guide'!K705,'Stock Guide'!K:K,0)+COUNTIF('Stock Guide'!$K$6:'Stock Guide'!K705,'Stock Guide'!K705)-1,"")</f>
        <v>68</v>
      </c>
      <c r="AN704" s="8" t="str">
        <f>IFERROR(RANK('Stock Guide'!L705,'Stock Guide'!L:L,0)+COUNTIF('Stock Guide'!$L$6:'Stock Guide'!L705,'Stock Guide'!L705)-1,"")</f>
        <v/>
      </c>
      <c r="AO704" s="8" t="str">
        <f>IFERROR(RANK('Stock Guide'!N705,'Stock Guide'!N:N,0)+COUNTIF('Stock Guide'!$N$6:'Stock Guide'!N705,'Stock Guide'!N705)-1,"")</f>
        <v/>
      </c>
      <c r="AP704" s="8" t="str">
        <f>IFERROR(RANK('Stock Guide'!P705,'Stock Guide'!P:P,0)+COUNTIF('Stock Guide'!$P$6:'Stock Guide'!P705,'Stock Guide'!P705)-1,"")</f>
        <v/>
      </c>
      <c r="AQ704" s="8" t="str">
        <f>IFERROR(RANK('Stock Guide'!W705,'Stock Guide'!W:W,1)+COUNTIF('Stock Guide'!$W$6:'Stock Guide'!W705,'Stock Guide'!W705)-1,"")</f>
        <v/>
      </c>
    </row>
    <row r="705" spans="32:43" ht="17.25" customHeight="1" x14ac:dyDescent="0.25">
      <c r="AF705" s="6"/>
      <c r="AG705" s="6"/>
      <c r="AH705" s="7"/>
      <c r="AI705" s="8" t="str">
        <f>IFERROR(RANK('Stock Guide'!U706,'Stock Guide'!U:U,0)+COUNTIF('Stock Guide'!$U$6:'Stock Guide'!U706,'Stock Guide'!U706)-1,"")</f>
        <v/>
      </c>
      <c r="AJ705" s="8" t="str">
        <f>IFERROR(RANK('Stock Guide'!V706,'Stock Guide'!V:V,0)+COUNTIF('Stock Guide'!$V$6:'Stock Guide'!V706,'Stock Guide'!V706)-1,"")</f>
        <v/>
      </c>
      <c r="AK705" s="8" t="str">
        <f>IFERROR(RANK('Stock Guide'!W706,'Stock Guide'!W:W,0)+COUNTIF('Stock Guide'!$W$6:'Stock Guide'!W706,'Stock Guide'!W706)-1,"")</f>
        <v/>
      </c>
      <c r="AL705" s="8">
        <f>IFERROR(RANK('Stock Guide'!J706,'Stock Guide'!J:J,0)+COUNTIF('Stock Guide'!$J$6:'Stock Guide'!J706,'Stock Guide'!J706)-1,"")</f>
        <v>72</v>
      </c>
      <c r="AM705" s="8">
        <f>IFERROR(RANK('Stock Guide'!K706,'Stock Guide'!K:K,0)+COUNTIF('Stock Guide'!$K$6:'Stock Guide'!K706,'Stock Guide'!K706)-1,"")</f>
        <v>68</v>
      </c>
      <c r="AN705" s="8" t="str">
        <f>IFERROR(RANK('Stock Guide'!L706,'Stock Guide'!L:L,0)+COUNTIF('Stock Guide'!$L$6:'Stock Guide'!L706,'Stock Guide'!L706)-1,"")</f>
        <v/>
      </c>
      <c r="AO705" s="8" t="str">
        <f>IFERROR(RANK('Stock Guide'!N706,'Stock Guide'!N:N,0)+COUNTIF('Stock Guide'!$N$6:'Stock Guide'!N706,'Stock Guide'!N706)-1,"")</f>
        <v/>
      </c>
      <c r="AP705" s="8" t="str">
        <f>IFERROR(RANK('Stock Guide'!P706,'Stock Guide'!P:P,0)+COUNTIF('Stock Guide'!$P$6:'Stock Guide'!P706,'Stock Guide'!P706)-1,"")</f>
        <v/>
      </c>
      <c r="AQ705" s="8" t="str">
        <f>IFERROR(RANK('Stock Guide'!W706,'Stock Guide'!W:W,1)+COUNTIF('Stock Guide'!$W$6:'Stock Guide'!W706,'Stock Guide'!W706)-1,"")</f>
        <v/>
      </c>
    </row>
    <row r="706" spans="32:43" ht="17.25" customHeight="1" x14ac:dyDescent="0.25">
      <c r="AF706" s="6"/>
      <c r="AG706" s="6"/>
      <c r="AH706" s="7"/>
      <c r="AI706" s="8" t="str">
        <f>IFERROR(RANK('Stock Guide'!U707,'Stock Guide'!U:U,0)+COUNTIF('Stock Guide'!$U$6:'Stock Guide'!U707,'Stock Guide'!U707)-1,"")</f>
        <v/>
      </c>
      <c r="AJ706" s="8" t="str">
        <f>IFERROR(RANK('Stock Guide'!V707,'Stock Guide'!V:V,0)+COUNTIF('Stock Guide'!$V$6:'Stock Guide'!V707,'Stock Guide'!V707)-1,"")</f>
        <v/>
      </c>
      <c r="AK706" s="8" t="str">
        <f>IFERROR(RANK('Stock Guide'!W707,'Stock Guide'!W:W,0)+COUNTIF('Stock Guide'!$W$6:'Stock Guide'!W707,'Stock Guide'!W707)-1,"")</f>
        <v/>
      </c>
      <c r="AL706" s="8">
        <f>IFERROR(RANK('Stock Guide'!J707,'Stock Guide'!J:J,0)+COUNTIF('Stock Guide'!$J$6:'Stock Guide'!J707,'Stock Guide'!J707)-1,"")</f>
        <v>72</v>
      </c>
      <c r="AM706" s="8">
        <f>IFERROR(RANK('Stock Guide'!K707,'Stock Guide'!K:K,0)+COUNTIF('Stock Guide'!$K$6:'Stock Guide'!K707,'Stock Guide'!K707)-1,"")</f>
        <v>68</v>
      </c>
      <c r="AN706" s="8" t="str">
        <f>IFERROR(RANK('Stock Guide'!L707,'Stock Guide'!L:L,0)+COUNTIF('Stock Guide'!$L$6:'Stock Guide'!L707,'Stock Guide'!L707)-1,"")</f>
        <v/>
      </c>
      <c r="AO706" s="8" t="str">
        <f>IFERROR(RANK('Stock Guide'!N707,'Stock Guide'!N:N,0)+COUNTIF('Stock Guide'!$N$6:'Stock Guide'!N707,'Stock Guide'!N707)-1,"")</f>
        <v/>
      </c>
      <c r="AP706" s="8" t="str">
        <f>IFERROR(RANK('Stock Guide'!P707,'Stock Guide'!P:P,0)+COUNTIF('Stock Guide'!$P$6:'Stock Guide'!P707,'Stock Guide'!P707)-1,"")</f>
        <v/>
      </c>
      <c r="AQ706" s="8" t="str">
        <f>IFERROR(RANK('Stock Guide'!W707,'Stock Guide'!W:W,1)+COUNTIF('Stock Guide'!$W$6:'Stock Guide'!W707,'Stock Guide'!W707)-1,"")</f>
        <v/>
      </c>
    </row>
    <row r="707" spans="32:43" ht="17.25" customHeight="1" x14ac:dyDescent="0.25">
      <c r="AF707" s="6"/>
      <c r="AG707" s="6"/>
      <c r="AH707" s="7"/>
      <c r="AI707" s="8" t="str">
        <f>IFERROR(RANK('Stock Guide'!U708,'Stock Guide'!U:U,0)+COUNTIF('Stock Guide'!$U$6:'Stock Guide'!U708,'Stock Guide'!U708)-1,"")</f>
        <v/>
      </c>
      <c r="AJ707" s="8" t="str">
        <f>IFERROR(RANK('Stock Guide'!V708,'Stock Guide'!V:V,0)+COUNTIF('Stock Guide'!$V$6:'Stock Guide'!V708,'Stock Guide'!V708)-1,"")</f>
        <v/>
      </c>
      <c r="AK707" s="8" t="str">
        <f>IFERROR(RANK('Stock Guide'!W708,'Stock Guide'!W:W,0)+COUNTIF('Stock Guide'!$W$6:'Stock Guide'!W708,'Stock Guide'!W708)-1,"")</f>
        <v/>
      </c>
      <c r="AL707" s="8">
        <f>IFERROR(RANK('Stock Guide'!J708,'Stock Guide'!J:J,0)+COUNTIF('Stock Guide'!$J$6:'Stock Guide'!J708,'Stock Guide'!J708)-1,"")</f>
        <v>72</v>
      </c>
      <c r="AM707" s="8">
        <f>IFERROR(RANK('Stock Guide'!K708,'Stock Guide'!K:K,0)+COUNTIF('Stock Guide'!$K$6:'Stock Guide'!K708,'Stock Guide'!K708)-1,"")</f>
        <v>68</v>
      </c>
      <c r="AN707" s="8" t="str">
        <f>IFERROR(RANK('Stock Guide'!L708,'Stock Guide'!L:L,0)+COUNTIF('Stock Guide'!$L$6:'Stock Guide'!L708,'Stock Guide'!L708)-1,"")</f>
        <v/>
      </c>
      <c r="AO707" s="8" t="str">
        <f>IFERROR(RANK('Stock Guide'!N708,'Stock Guide'!N:N,0)+COUNTIF('Stock Guide'!$N$6:'Stock Guide'!N708,'Stock Guide'!N708)-1,"")</f>
        <v/>
      </c>
      <c r="AP707" s="8" t="str">
        <f>IFERROR(RANK('Stock Guide'!P708,'Stock Guide'!P:P,0)+COUNTIF('Stock Guide'!$P$6:'Stock Guide'!P708,'Stock Guide'!P708)-1,"")</f>
        <v/>
      </c>
      <c r="AQ707" s="8" t="str">
        <f>IFERROR(RANK('Stock Guide'!W708,'Stock Guide'!W:W,1)+COUNTIF('Stock Guide'!$W$6:'Stock Guide'!W708,'Stock Guide'!W708)-1,"")</f>
        <v/>
      </c>
    </row>
    <row r="708" spans="32:43" ht="17.25" customHeight="1" x14ac:dyDescent="0.25">
      <c r="AF708" s="6"/>
      <c r="AG708" s="6"/>
      <c r="AH708" s="7"/>
      <c r="AI708" s="8" t="str">
        <f>IFERROR(RANK('Stock Guide'!U709,'Stock Guide'!U:U,0)+COUNTIF('Stock Guide'!$U$6:'Stock Guide'!U709,'Stock Guide'!U709)-1,"")</f>
        <v/>
      </c>
      <c r="AJ708" s="8" t="str">
        <f>IFERROR(RANK('Stock Guide'!V709,'Stock Guide'!V:V,0)+COUNTIF('Stock Guide'!$V$6:'Stock Guide'!V709,'Stock Guide'!V709)-1,"")</f>
        <v/>
      </c>
      <c r="AK708" s="8" t="str">
        <f>IFERROR(RANK('Stock Guide'!W709,'Stock Guide'!W:W,0)+COUNTIF('Stock Guide'!$W$6:'Stock Guide'!W709,'Stock Guide'!W709)-1,"")</f>
        <v/>
      </c>
      <c r="AL708" s="8">
        <f>IFERROR(RANK('Stock Guide'!J709,'Stock Guide'!J:J,0)+COUNTIF('Stock Guide'!$J$6:'Stock Guide'!J709,'Stock Guide'!J709)-1,"")</f>
        <v>72</v>
      </c>
      <c r="AM708" s="8">
        <f>IFERROR(RANK('Stock Guide'!K709,'Stock Guide'!K:K,0)+COUNTIF('Stock Guide'!$K$6:'Stock Guide'!K709,'Stock Guide'!K709)-1,"")</f>
        <v>68</v>
      </c>
      <c r="AN708" s="8" t="str">
        <f>IFERROR(RANK('Stock Guide'!L709,'Stock Guide'!L:L,0)+COUNTIF('Stock Guide'!$L$6:'Stock Guide'!L709,'Stock Guide'!L709)-1,"")</f>
        <v/>
      </c>
      <c r="AO708" s="8" t="str">
        <f>IFERROR(RANK('Stock Guide'!N709,'Stock Guide'!N:N,0)+COUNTIF('Stock Guide'!$N$6:'Stock Guide'!N709,'Stock Guide'!N709)-1,"")</f>
        <v/>
      </c>
      <c r="AP708" s="8" t="str">
        <f>IFERROR(RANK('Stock Guide'!P709,'Stock Guide'!P:P,0)+COUNTIF('Stock Guide'!$P$6:'Stock Guide'!P709,'Stock Guide'!P709)-1,"")</f>
        <v/>
      </c>
      <c r="AQ708" s="8" t="str">
        <f>IFERROR(RANK('Stock Guide'!W709,'Stock Guide'!W:W,1)+COUNTIF('Stock Guide'!$W$6:'Stock Guide'!W709,'Stock Guide'!W709)-1,"")</f>
        <v/>
      </c>
    </row>
    <row r="709" spans="32:43" ht="17.25" customHeight="1" x14ac:dyDescent="0.25">
      <c r="AF709" s="6"/>
      <c r="AG709" s="6"/>
      <c r="AH709" s="7"/>
      <c r="AI709" s="8" t="str">
        <f>IFERROR(RANK('Stock Guide'!U710,'Stock Guide'!U:U,0)+COUNTIF('Stock Guide'!$U$6:'Stock Guide'!U710,'Stock Guide'!U710)-1,"")</f>
        <v/>
      </c>
      <c r="AJ709" s="8" t="str">
        <f>IFERROR(RANK('Stock Guide'!V710,'Stock Guide'!V:V,0)+COUNTIF('Stock Guide'!$V$6:'Stock Guide'!V710,'Stock Guide'!V710)-1,"")</f>
        <v/>
      </c>
      <c r="AK709" s="8" t="str">
        <f>IFERROR(RANK('Stock Guide'!W710,'Stock Guide'!W:W,0)+COUNTIF('Stock Guide'!$W$6:'Stock Guide'!W710,'Stock Guide'!W710)-1,"")</f>
        <v/>
      </c>
      <c r="AL709" s="8">
        <f>IFERROR(RANK('Stock Guide'!J710,'Stock Guide'!J:J,0)+COUNTIF('Stock Guide'!$J$6:'Stock Guide'!J710,'Stock Guide'!J710)-1,"")</f>
        <v>72</v>
      </c>
      <c r="AM709" s="8">
        <f>IFERROR(RANK('Stock Guide'!K710,'Stock Guide'!K:K,0)+COUNTIF('Stock Guide'!$K$6:'Stock Guide'!K710,'Stock Guide'!K710)-1,"")</f>
        <v>68</v>
      </c>
      <c r="AN709" s="8" t="str">
        <f>IFERROR(RANK('Stock Guide'!L710,'Stock Guide'!L:L,0)+COUNTIF('Stock Guide'!$L$6:'Stock Guide'!L710,'Stock Guide'!L710)-1,"")</f>
        <v/>
      </c>
      <c r="AO709" s="8" t="str">
        <f>IFERROR(RANK('Stock Guide'!N710,'Stock Guide'!N:N,0)+COUNTIF('Stock Guide'!$N$6:'Stock Guide'!N710,'Stock Guide'!N710)-1,"")</f>
        <v/>
      </c>
      <c r="AP709" s="8" t="str">
        <f>IFERROR(RANK('Stock Guide'!P710,'Stock Guide'!P:P,0)+COUNTIF('Stock Guide'!$P$6:'Stock Guide'!P710,'Stock Guide'!P710)-1,"")</f>
        <v/>
      </c>
      <c r="AQ709" s="8" t="str">
        <f>IFERROR(RANK('Stock Guide'!W710,'Stock Guide'!W:W,1)+COUNTIF('Stock Guide'!$W$6:'Stock Guide'!W710,'Stock Guide'!W710)-1,"")</f>
        <v/>
      </c>
    </row>
    <row r="710" spans="32:43" ht="17.25" customHeight="1" x14ac:dyDescent="0.25">
      <c r="AF710" s="6"/>
      <c r="AG710" s="6"/>
      <c r="AH710" s="7"/>
      <c r="AI710" s="8" t="str">
        <f>IFERROR(RANK('Stock Guide'!U711,'Stock Guide'!U:U,0)+COUNTIF('Stock Guide'!$U$6:'Stock Guide'!U711,'Stock Guide'!U711)-1,"")</f>
        <v/>
      </c>
      <c r="AJ710" s="8" t="str">
        <f>IFERROR(RANK('Stock Guide'!V711,'Stock Guide'!V:V,0)+COUNTIF('Stock Guide'!$V$6:'Stock Guide'!V711,'Stock Guide'!V711)-1,"")</f>
        <v/>
      </c>
      <c r="AK710" s="8" t="str">
        <f>IFERROR(RANK('Stock Guide'!W711,'Stock Guide'!W:W,0)+COUNTIF('Stock Guide'!$W$6:'Stock Guide'!W711,'Stock Guide'!W711)-1,"")</f>
        <v/>
      </c>
      <c r="AL710" s="8">
        <f>IFERROR(RANK('Stock Guide'!J711,'Stock Guide'!J:J,0)+COUNTIF('Stock Guide'!$J$6:'Stock Guide'!J711,'Stock Guide'!J711)-1,"")</f>
        <v>72</v>
      </c>
      <c r="AM710" s="8">
        <f>IFERROR(RANK('Stock Guide'!K711,'Stock Guide'!K:K,0)+COUNTIF('Stock Guide'!$K$6:'Stock Guide'!K711,'Stock Guide'!K711)-1,"")</f>
        <v>68</v>
      </c>
      <c r="AN710" s="8" t="str">
        <f>IFERROR(RANK('Stock Guide'!L711,'Stock Guide'!L:L,0)+COUNTIF('Stock Guide'!$L$6:'Stock Guide'!L711,'Stock Guide'!L711)-1,"")</f>
        <v/>
      </c>
      <c r="AO710" s="8" t="str">
        <f>IFERROR(RANK('Stock Guide'!N711,'Stock Guide'!N:N,0)+COUNTIF('Stock Guide'!$N$6:'Stock Guide'!N711,'Stock Guide'!N711)-1,"")</f>
        <v/>
      </c>
      <c r="AP710" s="8" t="str">
        <f>IFERROR(RANK('Stock Guide'!P711,'Stock Guide'!P:P,0)+COUNTIF('Stock Guide'!$P$6:'Stock Guide'!P711,'Stock Guide'!P711)-1,"")</f>
        <v/>
      </c>
      <c r="AQ710" s="8" t="str">
        <f>IFERROR(RANK('Stock Guide'!W711,'Stock Guide'!W:W,1)+COUNTIF('Stock Guide'!$W$6:'Stock Guide'!W711,'Stock Guide'!W711)-1,"")</f>
        <v/>
      </c>
    </row>
    <row r="711" spans="32:43" ht="17.25" customHeight="1" x14ac:dyDescent="0.25">
      <c r="AF711" s="6"/>
      <c r="AG711" s="6"/>
      <c r="AH711" s="7"/>
      <c r="AI711" s="8" t="str">
        <f>IFERROR(RANK('Stock Guide'!U712,'Stock Guide'!U:U,0)+COUNTIF('Stock Guide'!$U$6:'Stock Guide'!U712,'Stock Guide'!U712)-1,"")</f>
        <v/>
      </c>
      <c r="AJ711" s="8" t="str">
        <f>IFERROR(RANK('Stock Guide'!V712,'Stock Guide'!V:V,0)+COUNTIF('Stock Guide'!$V$6:'Stock Guide'!V712,'Stock Guide'!V712)-1,"")</f>
        <v/>
      </c>
      <c r="AK711" s="8" t="str">
        <f>IFERROR(RANK('Stock Guide'!W712,'Stock Guide'!W:W,0)+COUNTIF('Stock Guide'!$W$6:'Stock Guide'!W712,'Stock Guide'!W712)-1,"")</f>
        <v/>
      </c>
      <c r="AL711" s="8">
        <f>IFERROR(RANK('Stock Guide'!J712,'Stock Guide'!J:J,0)+COUNTIF('Stock Guide'!$J$6:'Stock Guide'!J712,'Stock Guide'!J712)-1,"")</f>
        <v>72</v>
      </c>
      <c r="AM711" s="8">
        <f>IFERROR(RANK('Stock Guide'!K712,'Stock Guide'!K:K,0)+COUNTIF('Stock Guide'!$K$6:'Stock Guide'!K712,'Stock Guide'!K712)-1,"")</f>
        <v>68</v>
      </c>
      <c r="AN711" s="8" t="str">
        <f>IFERROR(RANK('Stock Guide'!L712,'Stock Guide'!L:L,0)+COUNTIF('Stock Guide'!$L$6:'Stock Guide'!L712,'Stock Guide'!L712)-1,"")</f>
        <v/>
      </c>
      <c r="AO711" s="8" t="str">
        <f>IFERROR(RANK('Stock Guide'!N712,'Stock Guide'!N:N,0)+COUNTIF('Stock Guide'!$N$6:'Stock Guide'!N712,'Stock Guide'!N712)-1,"")</f>
        <v/>
      </c>
      <c r="AP711" s="8" t="str">
        <f>IFERROR(RANK('Stock Guide'!P712,'Stock Guide'!P:P,0)+COUNTIF('Stock Guide'!$P$6:'Stock Guide'!P712,'Stock Guide'!P712)-1,"")</f>
        <v/>
      </c>
      <c r="AQ711" s="8" t="str">
        <f>IFERROR(RANK('Stock Guide'!W712,'Stock Guide'!W:W,1)+COUNTIF('Stock Guide'!$W$6:'Stock Guide'!W712,'Stock Guide'!W712)-1,"")</f>
        <v/>
      </c>
    </row>
    <row r="712" spans="32:43" ht="17.25" customHeight="1" x14ac:dyDescent="0.25">
      <c r="AF712" s="6"/>
      <c r="AG712" s="6"/>
      <c r="AH712" s="7"/>
      <c r="AI712" s="8" t="str">
        <f>IFERROR(RANK('Stock Guide'!U713,'Stock Guide'!U:U,0)+COUNTIF('Stock Guide'!$U$6:'Stock Guide'!U713,'Stock Guide'!U713)-1,"")</f>
        <v/>
      </c>
      <c r="AJ712" s="8" t="str">
        <f>IFERROR(RANK('Stock Guide'!V713,'Stock Guide'!V:V,0)+COUNTIF('Stock Guide'!$V$6:'Stock Guide'!V713,'Stock Guide'!V713)-1,"")</f>
        <v/>
      </c>
      <c r="AK712" s="8" t="str">
        <f>IFERROR(RANK('Stock Guide'!W713,'Stock Guide'!W:W,0)+COUNTIF('Stock Guide'!$W$6:'Stock Guide'!W713,'Stock Guide'!W713)-1,"")</f>
        <v/>
      </c>
      <c r="AL712" s="8">
        <f>IFERROR(RANK('Stock Guide'!J713,'Stock Guide'!J:J,0)+COUNTIF('Stock Guide'!$J$6:'Stock Guide'!J713,'Stock Guide'!J713)-1,"")</f>
        <v>72</v>
      </c>
      <c r="AM712" s="8">
        <f>IFERROR(RANK('Stock Guide'!K713,'Stock Guide'!K:K,0)+COUNTIF('Stock Guide'!$K$6:'Stock Guide'!K713,'Stock Guide'!K713)-1,"")</f>
        <v>68</v>
      </c>
      <c r="AN712" s="8" t="str">
        <f>IFERROR(RANK('Stock Guide'!L713,'Stock Guide'!L:L,0)+COUNTIF('Stock Guide'!$L$6:'Stock Guide'!L713,'Stock Guide'!L713)-1,"")</f>
        <v/>
      </c>
      <c r="AO712" s="8" t="str">
        <f>IFERROR(RANK('Stock Guide'!N713,'Stock Guide'!N:N,0)+COUNTIF('Stock Guide'!$N$6:'Stock Guide'!N713,'Stock Guide'!N713)-1,"")</f>
        <v/>
      </c>
      <c r="AP712" s="8" t="str">
        <f>IFERROR(RANK('Stock Guide'!P713,'Stock Guide'!P:P,0)+COUNTIF('Stock Guide'!$P$6:'Stock Guide'!P713,'Stock Guide'!P713)-1,"")</f>
        <v/>
      </c>
      <c r="AQ712" s="8" t="str">
        <f>IFERROR(RANK('Stock Guide'!W713,'Stock Guide'!W:W,1)+COUNTIF('Stock Guide'!$W$6:'Stock Guide'!W713,'Stock Guide'!W713)-1,"")</f>
        <v/>
      </c>
    </row>
    <row r="713" spans="32:43" ht="17.25" customHeight="1" x14ac:dyDescent="0.25">
      <c r="AF713" s="6"/>
      <c r="AG713" s="6"/>
      <c r="AH713" s="7"/>
      <c r="AI713" s="8" t="str">
        <f>IFERROR(RANK('Stock Guide'!U714,'Stock Guide'!U:U,0)+COUNTIF('Stock Guide'!$U$6:'Stock Guide'!U714,'Stock Guide'!U714)-1,"")</f>
        <v/>
      </c>
      <c r="AJ713" s="8" t="str">
        <f>IFERROR(RANK('Stock Guide'!V714,'Stock Guide'!V:V,0)+COUNTIF('Stock Guide'!$V$6:'Stock Guide'!V714,'Stock Guide'!V714)-1,"")</f>
        <v/>
      </c>
      <c r="AK713" s="8" t="str">
        <f>IFERROR(RANK('Stock Guide'!W714,'Stock Guide'!W:W,0)+COUNTIF('Stock Guide'!$W$6:'Stock Guide'!W714,'Stock Guide'!W714)-1,"")</f>
        <v/>
      </c>
      <c r="AL713" s="8">
        <f>IFERROR(RANK('Stock Guide'!J714,'Stock Guide'!J:J,0)+COUNTIF('Stock Guide'!$J$6:'Stock Guide'!J714,'Stock Guide'!J714)-1,"")</f>
        <v>72</v>
      </c>
      <c r="AM713" s="8">
        <f>IFERROR(RANK('Stock Guide'!K714,'Stock Guide'!K:K,0)+COUNTIF('Stock Guide'!$K$6:'Stock Guide'!K714,'Stock Guide'!K714)-1,"")</f>
        <v>68</v>
      </c>
      <c r="AN713" s="8" t="str">
        <f>IFERROR(RANK('Stock Guide'!L714,'Stock Guide'!L:L,0)+COUNTIF('Stock Guide'!$L$6:'Stock Guide'!L714,'Stock Guide'!L714)-1,"")</f>
        <v/>
      </c>
      <c r="AO713" s="8" t="str">
        <f>IFERROR(RANK('Stock Guide'!N714,'Stock Guide'!N:N,0)+COUNTIF('Stock Guide'!$N$6:'Stock Guide'!N714,'Stock Guide'!N714)-1,"")</f>
        <v/>
      </c>
      <c r="AP713" s="8" t="str">
        <f>IFERROR(RANK('Stock Guide'!P714,'Stock Guide'!P:P,0)+COUNTIF('Stock Guide'!$P$6:'Stock Guide'!P714,'Stock Guide'!P714)-1,"")</f>
        <v/>
      </c>
      <c r="AQ713" s="8" t="str">
        <f>IFERROR(RANK('Stock Guide'!W714,'Stock Guide'!W:W,1)+COUNTIF('Stock Guide'!$W$6:'Stock Guide'!W714,'Stock Guide'!W714)-1,"")</f>
        <v/>
      </c>
    </row>
    <row r="714" spans="32:43" ht="17.25" customHeight="1" x14ac:dyDescent="0.25">
      <c r="AF714" s="6"/>
      <c r="AG714" s="6"/>
      <c r="AH714" s="7"/>
      <c r="AI714" s="8" t="str">
        <f>IFERROR(RANK('Stock Guide'!U715,'Stock Guide'!U:U,0)+COUNTIF('Stock Guide'!$U$6:'Stock Guide'!U715,'Stock Guide'!U715)-1,"")</f>
        <v/>
      </c>
      <c r="AJ714" s="8" t="str">
        <f>IFERROR(RANK('Stock Guide'!V715,'Stock Guide'!V:V,0)+COUNTIF('Stock Guide'!$V$6:'Stock Guide'!V715,'Stock Guide'!V715)-1,"")</f>
        <v/>
      </c>
      <c r="AK714" s="8" t="str">
        <f>IFERROR(RANK('Stock Guide'!W715,'Stock Guide'!W:W,0)+COUNTIF('Stock Guide'!$W$6:'Stock Guide'!W715,'Stock Guide'!W715)-1,"")</f>
        <v/>
      </c>
      <c r="AL714" s="8">
        <f>IFERROR(RANK('Stock Guide'!J715,'Stock Guide'!J:J,0)+COUNTIF('Stock Guide'!$J$6:'Stock Guide'!J715,'Stock Guide'!J715)-1,"")</f>
        <v>72</v>
      </c>
      <c r="AM714" s="8">
        <f>IFERROR(RANK('Stock Guide'!K715,'Stock Guide'!K:K,0)+COUNTIF('Stock Guide'!$K$6:'Stock Guide'!K715,'Stock Guide'!K715)-1,"")</f>
        <v>68</v>
      </c>
      <c r="AN714" s="8" t="str">
        <f>IFERROR(RANK('Stock Guide'!L715,'Stock Guide'!L:L,0)+COUNTIF('Stock Guide'!$L$6:'Stock Guide'!L715,'Stock Guide'!L715)-1,"")</f>
        <v/>
      </c>
      <c r="AO714" s="8" t="str">
        <f>IFERROR(RANK('Stock Guide'!N715,'Stock Guide'!N:N,0)+COUNTIF('Stock Guide'!$N$6:'Stock Guide'!N715,'Stock Guide'!N715)-1,"")</f>
        <v/>
      </c>
      <c r="AP714" s="8" t="str">
        <f>IFERROR(RANK('Stock Guide'!P715,'Stock Guide'!P:P,0)+COUNTIF('Stock Guide'!$P$6:'Stock Guide'!P715,'Stock Guide'!P715)-1,"")</f>
        <v/>
      </c>
      <c r="AQ714" s="8" t="str">
        <f>IFERROR(RANK('Stock Guide'!W715,'Stock Guide'!W:W,1)+COUNTIF('Stock Guide'!$W$6:'Stock Guide'!W715,'Stock Guide'!W715)-1,"")</f>
        <v/>
      </c>
    </row>
    <row r="715" spans="32:43" ht="17.25" customHeight="1" x14ac:dyDescent="0.25">
      <c r="AF715" s="6"/>
      <c r="AG715" s="6"/>
      <c r="AH715" s="7"/>
      <c r="AI715" s="8" t="str">
        <f>IFERROR(RANK('Stock Guide'!U716,'Stock Guide'!U:U,0)+COUNTIF('Stock Guide'!$U$6:'Stock Guide'!U716,'Stock Guide'!U716)-1,"")</f>
        <v/>
      </c>
      <c r="AJ715" s="8" t="str">
        <f>IFERROR(RANK('Stock Guide'!V716,'Stock Guide'!V:V,0)+COUNTIF('Stock Guide'!$V$6:'Stock Guide'!V716,'Stock Guide'!V716)-1,"")</f>
        <v/>
      </c>
      <c r="AK715" s="8" t="str">
        <f>IFERROR(RANK('Stock Guide'!W716,'Stock Guide'!W:W,0)+COUNTIF('Stock Guide'!$W$6:'Stock Guide'!W716,'Stock Guide'!W716)-1,"")</f>
        <v/>
      </c>
      <c r="AL715" s="8">
        <f>IFERROR(RANK('Stock Guide'!J716,'Stock Guide'!J:J,0)+COUNTIF('Stock Guide'!$J$6:'Stock Guide'!J716,'Stock Guide'!J716)-1,"")</f>
        <v>72</v>
      </c>
      <c r="AM715" s="8">
        <f>IFERROR(RANK('Stock Guide'!K716,'Stock Guide'!K:K,0)+COUNTIF('Stock Guide'!$K$6:'Stock Guide'!K716,'Stock Guide'!K716)-1,"")</f>
        <v>68</v>
      </c>
      <c r="AN715" s="8" t="str">
        <f>IFERROR(RANK('Stock Guide'!L716,'Stock Guide'!L:L,0)+COUNTIF('Stock Guide'!$L$6:'Stock Guide'!L716,'Stock Guide'!L716)-1,"")</f>
        <v/>
      </c>
      <c r="AO715" s="8" t="str">
        <f>IFERROR(RANK('Stock Guide'!N716,'Stock Guide'!N:N,0)+COUNTIF('Stock Guide'!$N$6:'Stock Guide'!N716,'Stock Guide'!N716)-1,"")</f>
        <v/>
      </c>
      <c r="AP715" s="8" t="str">
        <f>IFERROR(RANK('Stock Guide'!P716,'Stock Guide'!P:P,0)+COUNTIF('Stock Guide'!$P$6:'Stock Guide'!P716,'Stock Guide'!P716)-1,"")</f>
        <v/>
      </c>
      <c r="AQ715" s="8" t="str">
        <f>IFERROR(RANK('Stock Guide'!W716,'Stock Guide'!W:W,1)+COUNTIF('Stock Guide'!$W$6:'Stock Guide'!W716,'Stock Guide'!W716)-1,"")</f>
        <v/>
      </c>
    </row>
    <row r="716" spans="32:43" ht="17.25" customHeight="1" x14ac:dyDescent="0.25">
      <c r="AF716" s="6"/>
      <c r="AG716" s="6"/>
      <c r="AH716" s="7"/>
      <c r="AI716" s="8" t="str">
        <f>IFERROR(RANK('Stock Guide'!U717,'Stock Guide'!U:U,0)+COUNTIF('Stock Guide'!$U$6:'Stock Guide'!U717,'Stock Guide'!U717)-1,"")</f>
        <v/>
      </c>
      <c r="AJ716" s="8" t="str">
        <f>IFERROR(RANK('Stock Guide'!V717,'Stock Guide'!V:V,0)+COUNTIF('Stock Guide'!$V$6:'Stock Guide'!V717,'Stock Guide'!V717)-1,"")</f>
        <v/>
      </c>
      <c r="AK716" s="8" t="str">
        <f>IFERROR(RANK('Stock Guide'!W717,'Stock Guide'!W:W,0)+COUNTIF('Stock Guide'!$W$6:'Stock Guide'!W717,'Stock Guide'!W717)-1,"")</f>
        <v/>
      </c>
      <c r="AL716" s="8">
        <f>IFERROR(RANK('Stock Guide'!J717,'Stock Guide'!J:J,0)+COUNTIF('Stock Guide'!$J$6:'Stock Guide'!J717,'Stock Guide'!J717)-1,"")</f>
        <v>72</v>
      </c>
      <c r="AM716" s="8">
        <f>IFERROR(RANK('Stock Guide'!K717,'Stock Guide'!K:K,0)+COUNTIF('Stock Guide'!$K$6:'Stock Guide'!K717,'Stock Guide'!K717)-1,"")</f>
        <v>68</v>
      </c>
      <c r="AN716" s="8" t="str">
        <f>IFERROR(RANK('Stock Guide'!L717,'Stock Guide'!L:L,0)+COUNTIF('Stock Guide'!$L$6:'Stock Guide'!L717,'Stock Guide'!L717)-1,"")</f>
        <v/>
      </c>
      <c r="AO716" s="8" t="str">
        <f>IFERROR(RANK('Stock Guide'!N717,'Stock Guide'!N:N,0)+COUNTIF('Stock Guide'!$N$6:'Stock Guide'!N717,'Stock Guide'!N717)-1,"")</f>
        <v/>
      </c>
      <c r="AP716" s="8" t="str">
        <f>IFERROR(RANK('Stock Guide'!P717,'Stock Guide'!P:P,0)+COUNTIF('Stock Guide'!$P$6:'Stock Guide'!P717,'Stock Guide'!P717)-1,"")</f>
        <v/>
      </c>
      <c r="AQ716" s="8" t="str">
        <f>IFERROR(RANK('Stock Guide'!W717,'Stock Guide'!W:W,1)+COUNTIF('Stock Guide'!$W$6:'Stock Guide'!W717,'Stock Guide'!W717)-1,"")</f>
        <v/>
      </c>
    </row>
    <row r="717" spans="32:43" ht="17.25" customHeight="1" x14ac:dyDescent="0.25">
      <c r="AF717" s="6"/>
      <c r="AG717" s="6"/>
      <c r="AH717" s="7"/>
      <c r="AI717" s="8" t="str">
        <f>IFERROR(RANK('Stock Guide'!U718,'Stock Guide'!U:U,0)+COUNTIF('Stock Guide'!$U$6:'Stock Guide'!U718,'Stock Guide'!U718)-1,"")</f>
        <v/>
      </c>
      <c r="AJ717" s="8" t="str">
        <f>IFERROR(RANK('Stock Guide'!V718,'Stock Guide'!V:V,0)+COUNTIF('Stock Guide'!$V$6:'Stock Guide'!V718,'Stock Guide'!V718)-1,"")</f>
        <v/>
      </c>
      <c r="AK717" s="8" t="str">
        <f>IFERROR(RANK('Stock Guide'!W718,'Stock Guide'!W:W,0)+COUNTIF('Stock Guide'!$W$6:'Stock Guide'!W718,'Stock Guide'!W718)-1,"")</f>
        <v/>
      </c>
      <c r="AL717" s="8">
        <f>IFERROR(RANK('Stock Guide'!J718,'Stock Guide'!J:J,0)+COUNTIF('Stock Guide'!$J$6:'Stock Guide'!J718,'Stock Guide'!J718)-1,"")</f>
        <v>72</v>
      </c>
      <c r="AM717" s="8">
        <f>IFERROR(RANK('Stock Guide'!K718,'Stock Guide'!K:K,0)+COUNTIF('Stock Guide'!$K$6:'Stock Guide'!K718,'Stock Guide'!K718)-1,"")</f>
        <v>68</v>
      </c>
      <c r="AN717" s="8" t="str">
        <f>IFERROR(RANK('Stock Guide'!L718,'Stock Guide'!L:L,0)+COUNTIF('Stock Guide'!$L$6:'Stock Guide'!L718,'Stock Guide'!L718)-1,"")</f>
        <v/>
      </c>
      <c r="AO717" s="8" t="str">
        <f>IFERROR(RANK('Stock Guide'!N718,'Stock Guide'!N:N,0)+COUNTIF('Stock Guide'!$N$6:'Stock Guide'!N718,'Stock Guide'!N718)-1,"")</f>
        <v/>
      </c>
      <c r="AP717" s="8" t="str">
        <f>IFERROR(RANK('Stock Guide'!P718,'Stock Guide'!P:P,0)+COUNTIF('Stock Guide'!$P$6:'Stock Guide'!P718,'Stock Guide'!P718)-1,"")</f>
        <v/>
      </c>
      <c r="AQ717" s="8" t="str">
        <f>IFERROR(RANK('Stock Guide'!W718,'Stock Guide'!W:W,1)+COUNTIF('Stock Guide'!$W$6:'Stock Guide'!W718,'Stock Guide'!W718)-1,"")</f>
        <v/>
      </c>
    </row>
    <row r="718" spans="32:43" ht="17.25" customHeight="1" x14ac:dyDescent="0.25">
      <c r="AF718" s="6"/>
      <c r="AG718" s="6"/>
      <c r="AH718" s="7"/>
      <c r="AI718" s="8" t="str">
        <f>IFERROR(RANK('Stock Guide'!U719,'Stock Guide'!U:U,0)+COUNTIF('Stock Guide'!$U$6:'Stock Guide'!U719,'Stock Guide'!U719)-1,"")</f>
        <v/>
      </c>
      <c r="AJ718" s="8" t="str">
        <f>IFERROR(RANK('Stock Guide'!V719,'Stock Guide'!V:V,0)+COUNTIF('Stock Guide'!$V$6:'Stock Guide'!V719,'Stock Guide'!V719)-1,"")</f>
        <v/>
      </c>
      <c r="AK718" s="8" t="str">
        <f>IFERROR(RANK('Stock Guide'!W719,'Stock Guide'!W:W,0)+COUNTIF('Stock Guide'!$W$6:'Stock Guide'!W719,'Stock Guide'!W719)-1,"")</f>
        <v/>
      </c>
      <c r="AL718" s="8">
        <f>IFERROR(RANK('Stock Guide'!J719,'Stock Guide'!J:J,0)+COUNTIF('Stock Guide'!$J$6:'Stock Guide'!J719,'Stock Guide'!J719)-1,"")</f>
        <v>72</v>
      </c>
      <c r="AM718" s="8">
        <f>IFERROR(RANK('Stock Guide'!K719,'Stock Guide'!K:K,0)+COUNTIF('Stock Guide'!$K$6:'Stock Guide'!K719,'Stock Guide'!K719)-1,"")</f>
        <v>68</v>
      </c>
      <c r="AN718" s="8" t="str">
        <f>IFERROR(RANK('Stock Guide'!L719,'Stock Guide'!L:L,0)+COUNTIF('Stock Guide'!$L$6:'Stock Guide'!L719,'Stock Guide'!L719)-1,"")</f>
        <v/>
      </c>
      <c r="AO718" s="8" t="str">
        <f>IFERROR(RANK('Stock Guide'!N719,'Stock Guide'!N:N,0)+COUNTIF('Stock Guide'!$N$6:'Stock Guide'!N719,'Stock Guide'!N719)-1,"")</f>
        <v/>
      </c>
      <c r="AP718" s="8" t="str">
        <f>IFERROR(RANK('Stock Guide'!P719,'Stock Guide'!P:P,0)+COUNTIF('Stock Guide'!$P$6:'Stock Guide'!P719,'Stock Guide'!P719)-1,"")</f>
        <v/>
      </c>
      <c r="AQ718" s="8" t="str">
        <f>IFERROR(RANK('Stock Guide'!W719,'Stock Guide'!W:W,1)+COUNTIF('Stock Guide'!$W$6:'Stock Guide'!W719,'Stock Guide'!W719)-1,"")</f>
        <v/>
      </c>
    </row>
    <row r="719" spans="32:43" ht="17.25" customHeight="1" x14ac:dyDescent="0.25">
      <c r="AF719" s="6"/>
      <c r="AG719" s="6"/>
      <c r="AH719" s="7"/>
      <c r="AI719" s="8" t="str">
        <f>IFERROR(RANK('Stock Guide'!U720,'Stock Guide'!U:U,0)+COUNTIF('Stock Guide'!$U$6:'Stock Guide'!U720,'Stock Guide'!U720)-1,"")</f>
        <v/>
      </c>
      <c r="AJ719" s="8" t="str">
        <f>IFERROR(RANK('Stock Guide'!V720,'Stock Guide'!V:V,0)+COUNTIF('Stock Guide'!$V$6:'Stock Guide'!V720,'Stock Guide'!V720)-1,"")</f>
        <v/>
      </c>
      <c r="AK719" s="8" t="str">
        <f>IFERROR(RANK('Stock Guide'!W720,'Stock Guide'!W:W,0)+COUNTIF('Stock Guide'!$W$6:'Stock Guide'!W720,'Stock Guide'!W720)-1,"")</f>
        <v/>
      </c>
      <c r="AL719" s="8">
        <f>IFERROR(RANK('Stock Guide'!J720,'Stock Guide'!J:J,0)+COUNTIF('Stock Guide'!$J$6:'Stock Guide'!J720,'Stock Guide'!J720)-1,"")</f>
        <v>72</v>
      </c>
      <c r="AM719" s="8">
        <f>IFERROR(RANK('Stock Guide'!K720,'Stock Guide'!K:K,0)+COUNTIF('Stock Guide'!$K$6:'Stock Guide'!K720,'Stock Guide'!K720)-1,"")</f>
        <v>68</v>
      </c>
      <c r="AN719" s="8" t="str">
        <f>IFERROR(RANK('Stock Guide'!L720,'Stock Guide'!L:L,0)+COUNTIF('Stock Guide'!$L$6:'Stock Guide'!L720,'Stock Guide'!L720)-1,"")</f>
        <v/>
      </c>
      <c r="AO719" s="8" t="str">
        <f>IFERROR(RANK('Stock Guide'!N720,'Stock Guide'!N:N,0)+COUNTIF('Stock Guide'!$N$6:'Stock Guide'!N720,'Stock Guide'!N720)-1,"")</f>
        <v/>
      </c>
      <c r="AP719" s="8" t="str">
        <f>IFERROR(RANK('Stock Guide'!P720,'Stock Guide'!P:P,0)+COUNTIF('Stock Guide'!$P$6:'Stock Guide'!P720,'Stock Guide'!P720)-1,"")</f>
        <v/>
      </c>
      <c r="AQ719" s="8" t="str">
        <f>IFERROR(RANK('Stock Guide'!W720,'Stock Guide'!W:W,1)+COUNTIF('Stock Guide'!$W$6:'Stock Guide'!W720,'Stock Guide'!W720)-1,"")</f>
        <v/>
      </c>
    </row>
    <row r="720" spans="32:43" ht="17.25" customHeight="1" x14ac:dyDescent="0.25">
      <c r="AF720" s="6"/>
      <c r="AG720" s="6"/>
      <c r="AH720" s="7"/>
      <c r="AI720" s="8" t="str">
        <f>IFERROR(RANK('Stock Guide'!U721,'Stock Guide'!U:U,0)+COUNTIF('Stock Guide'!$U$6:'Stock Guide'!U721,'Stock Guide'!U721)-1,"")</f>
        <v/>
      </c>
      <c r="AJ720" s="8" t="str">
        <f>IFERROR(RANK('Stock Guide'!V721,'Stock Guide'!V:V,0)+COUNTIF('Stock Guide'!$V$6:'Stock Guide'!V721,'Stock Guide'!V721)-1,"")</f>
        <v/>
      </c>
      <c r="AK720" s="8" t="str">
        <f>IFERROR(RANK('Stock Guide'!W721,'Stock Guide'!W:W,0)+COUNTIF('Stock Guide'!$W$6:'Stock Guide'!W721,'Stock Guide'!W721)-1,"")</f>
        <v/>
      </c>
      <c r="AL720" s="8">
        <f>IFERROR(RANK('Stock Guide'!J721,'Stock Guide'!J:J,0)+COUNTIF('Stock Guide'!$J$6:'Stock Guide'!J721,'Stock Guide'!J721)-1,"")</f>
        <v>72</v>
      </c>
      <c r="AM720" s="8">
        <f>IFERROR(RANK('Stock Guide'!K721,'Stock Guide'!K:K,0)+COUNTIF('Stock Guide'!$K$6:'Stock Guide'!K721,'Stock Guide'!K721)-1,"")</f>
        <v>68</v>
      </c>
      <c r="AN720" s="8" t="str">
        <f>IFERROR(RANK('Stock Guide'!L721,'Stock Guide'!L:L,0)+COUNTIF('Stock Guide'!$L$6:'Stock Guide'!L721,'Stock Guide'!L721)-1,"")</f>
        <v/>
      </c>
      <c r="AO720" s="8" t="str">
        <f>IFERROR(RANK('Stock Guide'!N721,'Stock Guide'!N:N,0)+COUNTIF('Stock Guide'!$N$6:'Stock Guide'!N721,'Stock Guide'!N721)-1,"")</f>
        <v/>
      </c>
      <c r="AP720" s="8" t="str">
        <f>IFERROR(RANK('Stock Guide'!P721,'Stock Guide'!P:P,0)+COUNTIF('Stock Guide'!$P$6:'Stock Guide'!P721,'Stock Guide'!P721)-1,"")</f>
        <v/>
      </c>
      <c r="AQ720" s="8" t="str">
        <f>IFERROR(RANK('Stock Guide'!W721,'Stock Guide'!W:W,1)+COUNTIF('Stock Guide'!$W$6:'Stock Guide'!W721,'Stock Guide'!W721)-1,"")</f>
        <v/>
      </c>
    </row>
    <row r="721" spans="32:43" ht="17.25" customHeight="1" x14ac:dyDescent="0.25">
      <c r="AF721" s="6"/>
      <c r="AG721" s="6"/>
      <c r="AH721" s="7"/>
      <c r="AI721" s="8" t="str">
        <f>IFERROR(RANK('Stock Guide'!U722,'Stock Guide'!U:U,0)+COUNTIF('Stock Guide'!$U$6:'Stock Guide'!U722,'Stock Guide'!U722)-1,"")</f>
        <v/>
      </c>
      <c r="AJ721" s="8" t="str">
        <f>IFERROR(RANK('Stock Guide'!V722,'Stock Guide'!V:V,0)+COUNTIF('Stock Guide'!$V$6:'Stock Guide'!V722,'Stock Guide'!V722)-1,"")</f>
        <v/>
      </c>
      <c r="AK721" s="8" t="str">
        <f>IFERROR(RANK('Stock Guide'!W722,'Stock Guide'!W:W,0)+COUNTIF('Stock Guide'!$W$6:'Stock Guide'!W722,'Stock Guide'!W722)-1,"")</f>
        <v/>
      </c>
      <c r="AL721" s="8">
        <f>IFERROR(RANK('Stock Guide'!J722,'Stock Guide'!J:J,0)+COUNTIF('Stock Guide'!$J$6:'Stock Guide'!J722,'Stock Guide'!J722)-1,"")</f>
        <v>72</v>
      </c>
      <c r="AM721" s="8">
        <f>IFERROR(RANK('Stock Guide'!K722,'Stock Guide'!K:K,0)+COUNTIF('Stock Guide'!$K$6:'Stock Guide'!K722,'Stock Guide'!K722)-1,"")</f>
        <v>68</v>
      </c>
      <c r="AN721" s="8" t="str">
        <f>IFERROR(RANK('Stock Guide'!L722,'Stock Guide'!L:L,0)+COUNTIF('Stock Guide'!$L$6:'Stock Guide'!L722,'Stock Guide'!L722)-1,"")</f>
        <v/>
      </c>
      <c r="AO721" s="8" t="str">
        <f>IFERROR(RANK('Stock Guide'!N722,'Stock Guide'!N:N,0)+COUNTIF('Stock Guide'!$N$6:'Stock Guide'!N722,'Stock Guide'!N722)-1,"")</f>
        <v/>
      </c>
      <c r="AP721" s="8" t="str">
        <f>IFERROR(RANK('Stock Guide'!P722,'Stock Guide'!P:P,0)+COUNTIF('Stock Guide'!$P$6:'Stock Guide'!P722,'Stock Guide'!P722)-1,"")</f>
        <v/>
      </c>
      <c r="AQ721" s="8" t="str">
        <f>IFERROR(RANK('Stock Guide'!W722,'Stock Guide'!W:W,1)+COUNTIF('Stock Guide'!$W$6:'Stock Guide'!W722,'Stock Guide'!W722)-1,"")</f>
        <v/>
      </c>
    </row>
    <row r="722" spans="32:43" ht="17.25" customHeight="1" x14ac:dyDescent="0.25">
      <c r="AF722" s="6"/>
      <c r="AG722" s="6"/>
      <c r="AH722" s="7"/>
      <c r="AI722" s="8" t="str">
        <f>IFERROR(RANK('Stock Guide'!U723,'Stock Guide'!U:U,0)+COUNTIF('Stock Guide'!$U$6:'Stock Guide'!U723,'Stock Guide'!U723)-1,"")</f>
        <v/>
      </c>
      <c r="AJ722" s="8" t="str">
        <f>IFERROR(RANK('Stock Guide'!V723,'Stock Guide'!V:V,0)+COUNTIF('Stock Guide'!$V$6:'Stock Guide'!V723,'Stock Guide'!V723)-1,"")</f>
        <v/>
      </c>
      <c r="AK722" s="8" t="str">
        <f>IFERROR(RANK('Stock Guide'!W723,'Stock Guide'!W:W,0)+COUNTIF('Stock Guide'!$W$6:'Stock Guide'!W723,'Stock Guide'!W723)-1,"")</f>
        <v/>
      </c>
      <c r="AL722" s="8">
        <f>IFERROR(RANK('Stock Guide'!J723,'Stock Guide'!J:J,0)+COUNTIF('Stock Guide'!$J$6:'Stock Guide'!J723,'Stock Guide'!J723)-1,"")</f>
        <v>72</v>
      </c>
      <c r="AM722" s="8">
        <f>IFERROR(RANK('Stock Guide'!K723,'Stock Guide'!K:K,0)+COUNTIF('Stock Guide'!$K$6:'Stock Guide'!K723,'Stock Guide'!K723)-1,"")</f>
        <v>68</v>
      </c>
      <c r="AN722" s="8" t="str">
        <f>IFERROR(RANK('Stock Guide'!L723,'Stock Guide'!L:L,0)+COUNTIF('Stock Guide'!$L$6:'Stock Guide'!L723,'Stock Guide'!L723)-1,"")</f>
        <v/>
      </c>
      <c r="AO722" s="8" t="str">
        <f>IFERROR(RANK('Stock Guide'!N723,'Stock Guide'!N:N,0)+COUNTIF('Stock Guide'!$N$6:'Stock Guide'!N723,'Stock Guide'!N723)-1,"")</f>
        <v/>
      </c>
      <c r="AP722" s="8" t="str">
        <f>IFERROR(RANK('Stock Guide'!P723,'Stock Guide'!P:P,0)+COUNTIF('Stock Guide'!$P$6:'Stock Guide'!P723,'Stock Guide'!P723)-1,"")</f>
        <v/>
      </c>
      <c r="AQ722" s="8" t="str">
        <f>IFERROR(RANK('Stock Guide'!W723,'Stock Guide'!W:W,1)+COUNTIF('Stock Guide'!$W$6:'Stock Guide'!W723,'Stock Guide'!W723)-1,"")</f>
        <v/>
      </c>
    </row>
    <row r="723" spans="32:43" ht="17.25" customHeight="1" x14ac:dyDescent="0.25">
      <c r="AF723" s="6"/>
      <c r="AG723" s="6"/>
      <c r="AH723" s="7"/>
      <c r="AI723" s="8" t="str">
        <f>IFERROR(RANK('Stock Guide'!U724,'Stock Guide'!U:U,0)+COUNTIF('Stock Guide'!$U$6:'Stock Guide'!U724,'Stock Guide'!U724)-1,"")</f>
        <v/>
      </c>
      <c r="AJ723" s="8" t="str">
        <f>IFERROR(RANK('Stock Guide'!V724,'Stock Guide'!V:V,0)+COUNTIF('Stock Guide'!$V$6:'Stock Guide'!V724,'Stock Guide'!V724)-1,"")</f>
        <v/>
      </c>
      <c r="AK723" s="8" t="str">
        <f>IFERROR(RANK('Stock Guide'!W724,'Stock Guide'!W:W,0)+COUNTIF('Stock Guide'!$W$6:'Stock Guide'!W724,'Stock Guide'!W724)-1,"")</f>
        <v/>
      </c>
      <c r="AL723" s="8">
        <f>IFERROR(RANK('Stock Guide'!J724,'Stock Guide'!J:J,0)+COUNTIF('Stock Guide'!$J$6:'Stock Guide'!J724,'Stock Guide'!J724)-1,"")</f>
        <v>72</v>
      </c>
      <c r="AM723" s="8">
        <f>IFERROR(RANK('Stock Guide'!K724,'Stock Guide'!K:K,0)+COUNTIF('Stock Guide'!$K$6:'Stock Guide'!K724,'Stock Guide'!K724)-1,"")</f>
        <v>68</v>
      </c>
      <c r="AN723" s="8" t="str">
        <f>IFERROR(RANK('Stock Guide'!L724,'Stock Guide'!L:L,0)+COUNTIF('Stock Guide'!$L$6:'Stock Guide'!L724,'Stock Guide'!L724)-1,"")</f>
        <v/>
      </c>
      <c r="AO723" s="8" t="str">
        <f>IFERROR(RANK('Stock Guide'!N724,'Stock Guide'!N:N,0)+COUNTIF('Stock Guide'!$N$6:'Stock Guide'!N724,'Stock Guide'!N724)-1,"")</f>
        <v/>
      </c>
      <c r="AP723" s="8" t="str">
        <f>IFERROR(RANK('Stock Guide'!P724,'Stock Guide'!P:P,0)+COUNTIF('Stock Guide'!$P$6:'Stock Guide'!P724,'Stock Guide'!P724)-1,"")</f>
        <v/>
      </c>
      <c r="AQ723" s="8" t="str">
        <f>IFERROR(RANK('Stock Guide'!W724,'Stock Guide'!W:W,1)+COUNTIF('Stock Guide'!$W$6:'Stock Guide'!W724,'Stock Guide'!W724)-1,"")</f>
        <v/>
      </c>
    </row>
    <row r="724" spans="32:43" ht="17.25" customHeight="1" x14ac:dyDescent="0.25">
      <c r="AF724" s="6"/>
      <c r="AG724" s="6"/>
      <c r="AH724" s="7"/>
      <c r="AI724" s="8" t="str">
        <f>IFERROR(RANK('Stock Guide'!U725,'Stock Guide'!U:U,0)+COUNTIF('Stock Guide'!$U$6:'Stock Guide'!U725,'Stock Guide'!U725)-1,"")</f>
        <v/>
      </c>
      <c r="AJ724" s="8" t="str">
        <f>IFERROR(RANK('Stock Guide'!V725,'Stock Guide'!V:V,0)+COUNTIF('Stock Guide'!$V$6:'Stock Guide'!V725,'Stock Guide'!V725)-1,"")</f>
        <v/>
      </c>
      <c r="AK724" s="8" t="str">
        <f>IFERROR(RANK('Stock Guide'!W725,'Stock Guide'!W:W,0)+COUNTIF('Stock Guide'!$W$6:'Stock Guide'!W725,'Stock Guide'!W725)-1,"")</f>
        <v/>
      </c>
      <c r="AL724" s="8">
        <f>IFERROR(RANK('Stock Guide'!J725,'Stock Guide'!J:J,0)+COUNTIF('Stock Guide'!$J$6:'Stock Guide'!J725,'Stock Guide'!J725)-1,"")</f>
        <v>72</v>
      </c>
      <c r="AM724" s="8">
        <f>IFERROR(RANK('Stock Guide'!K725,'Stock Guide'!K:K,0)+COUNTIF('Stock Guide'!$K$6:'Stock Guide'!K725,'Stock Guide'!K725)-1,"")</f>
        <v>68</v>
      </c>
      <c r="AN724" s="8" t="str">
        <f>IFERROR(RANK('Stock Guide'!L725,'Stock Guide'!L:L,0)+COUNTIF('Stock Guide'!$L$6:'Stock Guide'!L725,'Stock Guide'!L725)-1,"")</f>
        <v/>
      </c>
      <c r="AO724" s="8" t="str">
        <f>IFERROR(RANK('Stock Guide'!N725,'Stock Guide'!N:N,0)+COUNTIF('Stock Guide'!$N$6:'Stock Guide'!N725,'Stock Guide'!N725)-1,"")</f>
        <v/>
      </c>
      <c r="AP724" s="8" t="str">
        <f>IFERROR(RANK('Stock Guide'!P725,'Stock Guide'!P:P,0)+COUNTIF('Stock Guide'!$P$6:'Stock Guide'!P725,'Stock Guide'!P725)-1,"")</f>
        <v/>
      </c>
      <c r="AQ724" s="8" t="str">
        <f>IFERROR(RANK('Stock Guide'!W725,'Stock Guide'!W:W,1)+COUNTIF('Stock Guide'!$W$6:'Stock Guide'!W725,'Stock Guide'!W725)-1,"")</f>
        <v/>
      </c>
    </row>
    <row r="725" spans="32:43" ht="17.25" customHeight="1" x14ac:dyDescent="0.25">
      <c r="AF725" s="6"/>
      <c r="AG725" s="6"/>
      <c r="AH725" s="7"/>
      <c r="AI725" s="8" t="str">
        <f>IFERROR(RANK('Stock Guide'!U726,'Stock Guide'!U:U,0)+COUNTIF('Stock Guide'!$U$6:'Stock Guide'!U726,'Stock Guide'!U726)-1,"")</f>
        <v/>
      </c>
      <c r="AJ725" s="8" t="str">
        <f>IFERROR(RANK('Stock Guide'!V726,'Stock Guide'!V:V,0)+COUNTIF('Stock Guide'!$V$6:'Stock Guide'!V726,'Stock Guide'!V726)-1,"")</f>
        <v/>
      </c>
      <c r="AK725" s="8" t="str">
        <f>IFERROR(RANK('Stock Guide'!W726,'Stock Guide'!W:W,0)+COUNTIF('Stock Guide'!$W$6:'Stock Guide'!W726,'Stock Guide'!W726)-1,"")</f>
        <v/>
      </c>
      <c r="AL725" s="8">
        <f>IFERROR(RANK('Stock Guide'!J726,'Stock Guide'!J:J,0)+COUNTIF('Stock Guide'!$J$6:'Stock Guide'!J726,'Stock Guide'!J726)-1,"")</f>
        <v>72</v>
      </c>
      <c r="AM725" s="8">
        <f>IFERROR(RANK('Stock Guide'!K726,'Stock Guide'!K:K,0)+COUNTIF('Stock Guide'!$K$6:'Stock Guide'!K726,'Stock Guide'!K726)-1,"")</f>
        <v>68</v>
      </c>
      <c r="AN725" s="8" t="str">
        <f>IFERROR(RANK('Stock Guide'!L726,'Stock Guide'!L:L,0)+COUNTIF('Stock Guide'!$L$6:'Stock Guide'!L726,'Stock Guide'!L726)-1,"")</f>
        <v/>
      </c>
      <c r="AO725" s="8" t="str">
        <f>IFERROR(RANK('Stock Guide'!N726,'Stock Guide'!N:N,0)+COUNTIF('Stock Guide'!$N$6:'Stock Guide'!N726,'Stock Guide'!N726)-1,"")</f>
        <v/>
      </c>
      <c r="AP725" s="8" t="str">
        <f>IFERROR(RANK('Stock Guide'!P726,'Stock Guide'!P:P,0)+COUNTIF('Stock Guide'!$P$6:'Stock Guide'!P726,'Stock Guide'!P726)-1,"")</f>
        <v/>
      </c>
      <c r="AQ725" s="8" t="str">
        <f>IFERROR(RANK('Stock Guide'!W726,'Stock Guide'!W:W,1)+COUNTIF('Stock Guide'!$W$6:'Stock Guide'!W726,'Stock Guide'!W726)-1,"")</f>
        <v/>
      </c>
    </row>
    <row r="726" spans="32:43" ht="17.25" customHeight="1" x14ac:dyDescent="0.25">
      <c r="AF726" s="6"/>
      <c r="AG726" s="6"/>
      <c r="AH726" s="7"/>
      <c r="AI726" s="8" t="str">
        <f>IFERROR(RANK('Stock Guide'!U727,'Stock Guide'!U:U,0)+COUNTIF('Stock Guide'!$U$6:'Stock Guide'!U727,'Stock Guide'!U727)-1,"")</f>
        <v/>
      </c>
      <c r="AJ726" s="8" t="str">
        <f>IFERROR(RANK('Stock Guide'!V727,'Stock Guide'!V:V,0)+COUNTIF('Stock Guide'!$V$6:'Stock Guide'!V727,'Stock Guide'!V727)-1,"")</f>
        <v/>
      </c>
      <c r="AK726" s="8" t="str">
        <f>IFERROR(RANK('Stock Guide'!W727,'Stock Guide'!W:W,0)+COUNTIF('Stock Guide'!$W$6:'Stock Guide'!W727,'Stock Guide'!W727)-1,"")</f>
        <v/>
      </c>
      <c r="AL726" s="8">
        <f>IFERROR(RANK('Stock Guide'!J727,'Stock Guide'!J:J,0)+COUNTIF('Stock Guide'!$J$6:'Stock Guide'!J727,'Stock Guide'!J727)-1,"")</f>
        <v>72</v>
      </c>
      <c r="AM726" s="8">
        <f>IFERROR(RANK('Stock Guide'!K727,'Stock Guide'!K:K,0)+COUNTIF('Stock Guide'!$K$6:'Stock Guide'!K727,'Stock Guide'!K727)-1,"")</f>
        <v>68</v>
      </c>
      <c r="AN726" s="8" t="str">
        <f>IFERROR(RANK('Stock Guide'!L727,'Stock Guide'!L:L,0)+COUNTIF('Stock Guide'!$L$6:'Stock Guide'!L727,'Stock Guide'!L727)-1,"")</f>
        <v/>
      </c>
      <c r="AO726" s="8" t="str">
        <f>IFERROR(RANK('Stock Guide'!N727,'Stock Guide'!N:N,0)+COUNTIF('Stock Guide'!$N$6:'Stock Guide'!N727,'Stock Guide'!N727)-1,"")</f>
        <v/>
      </c>
      <c r="AP726" s="8" t="str">
        <f>IFERROR(RANK('Stock Guide'!P727,'Stock Guide'!P:P,0)+COUNTIF('Stock Guide'!$P$6:'Stock Guide'!P727,'Stock Guide'!P727)-1,"")</f>
        <v/>
      </c>
      <c r="AQ726" s="8" t="str">
        <f>IFERROR(RANK('Stock Guide'!W727,'Stock Guide'!W:W,1)+COUNTIF('Stock Guide'!$W$6:'Stock Guide'!W727,'Stock Guide'!W727)-1,"")</f>
        <v/>
      </c>
    </row>
    <row r="727" spans="32:43" ht="17.25" customHeight="1" x14ac:dyDescent="0.25">
      <c r="AF727" s="6"/>
      <c r="AG727" s="6"/>
      <c r="AH727" s="7"/>
      <c r="AI727" s="8" t="str">
        <f>IFERROR(RANK('Stock Guide'!U728,'Stock Guide'!U:U,0)+COUNTIF('Stock Guide'!$U$6:'Stock Guide'!U728,'Stock Guide'!U728)-1,"")</f>
        <v/>
      </c>
      <c r="AJ727" s="8" t="str">
        <f>IFERROR(RANK('Stock Guide'!V728,'Stock Guide'!V:V,0)+COUNTIF('Stock Guide'!$V$6:'Stock Guide'!V728,'Stock Guide'!V728)-1,"")</f>
        <v/>
      </c>
      <c r="AK727" s="8" t="str">
        <f>IFERROR(RANK('Stock Guide'!W728,'Stock Guide'!W:W,0)+COUNTIF('Stock Guide'!$W$6:'Stock Guide'!W728,'Stock Guide'!W728)-1,"")</f>
        <v/>
      </c>
      <c r="AL727" s="8">
        <f>IFERROR(RANK('Stock Guide'!J728,'Stock Guide'!J:J,0)+COUNTIF('Stock Guide'!$J$6:'Stock Guide'!J728,'Stock Guide'!J728)-1,"")</f>
        <v>72</v>
      </c>
      <c r="AM727" s="8">
        <f>IFERROR(RANK('Stock Guide'!K728,'Stock Guide'!K:K,0)+COUNTIF('Stock Guide'!$K$6:'Stock Guide'!K728,'Stock Guide'!K728)-1,"")</f>
        <v>68</v>
      </c>
      <c r="AN727" s="8" t="str">
        <f>IFERROR(RANK('Stock Guide'!L728,'Stock Guide'!L:L,0)+COUNTIF('Stock Guide'!$L$6:'Stock Guide'!L728,'Stock Guide'!L728)-1,"")</f>
        <v/>
      </c>
      <c r="AO727" s="8" t="str">
        <f>IFERROR(RANK('Stock Guide'!N728,'Stock Guide'!N:N,0)+COUNTIF('Stock Guide'!$N$6:'Stock Guide'!N728,'Stock Guide'!N728)-1,"")</f>
        <v/>
      </c>
      <c r="AP727" s="8" t="str">
        <f>IFERROR(RANK('Stock Guide'!P728,'Stock Guide'!P:P,0)+COUNTIF('Stock Guide'!$P$6:'Stock Guide'!P728,'Stock Guide'!P728)-1,"")</f>
        <v/>
      </c>
      <c r="AQ727" s="8" t="str">
        <f>IFERROR(RANK('Stock Guide'!W728,'Stock Guide'!W:W,1)+COUNTIF('Stock Guide'!$W$6:'Stock Guide'!W728,'Stock Guide'!W728)-1,"")</f>
        <v/>
      </c>
    </row>
    <row r="728" spans="32:43" ht="17.25" customHeight="1" x14ac:dyDescent="0.25">
      <c r="AF728" s="6"/>
      <c r="AG728" s="6"/>
      <c r="AH728" s="7"/>
      <c r="AI728" s="8" t="str">
        <f>IFERROR(RANK('Stock Guide'!U729,'Stock Guide'!U:U,0)+COUNTIF('Stock Guide'!$U$6:'Stock Guide'!U729,'Stock Guide'!U729)-1,"")</f>
        <v/>
      </c>
      <c r="AJ728" s="8" t="str">
        <f>IFERROR(RANK('Stock Guide'!V729,'Stock Guide'!V:V,0)+COUNTIF('Stock Guide'!$V$6:'Stock Guide'!V729,'Stock Guide'!V729)-1,"")</f>
        <v/>
      </c>
      <c r="AK728" s="8" t="str">
        <f>IFERROR(RANK('Stock Guide'!W729,'Stock Guide'!W:W,0)+COUNTIF('Stock Guide'!$W$6:'Stock Guide'!W729,'Stock Guide'!W729)-1,"")</f>
        <v/>
      </c>
      <c r="AL728" s="8">
        <f>IFERROR(RANK('Stock Guide'!J729,'Stock Guide'!J:J,0)+COUNTIF('Stock Guide'!$J$6:'Stock Guide'!J729,'Stock Guide'!J729)-1,"")</f>
        <v>72</v>
      </c>
      <c r="AM728" s="8">
        <f>IFERROR(RANK('Stock Guide'!K729,'Stock Guide'!K:K,0)+COUNTIF('Stock Guide'!$K$6:'Stock Guide'!K729,'Stock Guide'!K729)-1,"")</f>
        <v>68</v>
      </c>
      <c r="AN728" s="8" t="str">
        <f>IFERROR(RANK('Stock Guide'!L729,'Stock Guide'!L:L,0)+COUNTIF('Stock Guide'!$L$6:'Stock Guide'!L729,'Stock Guide'!L729)-1,"")</f>
        <v/>
      </c>
      <c r="AO728" s="8" t="str">
        <f>IFERROR(RANK('Stock Guide'!N729,'Stock Guide'!N:N,0)+COUNTIF('Stock Guide'!$N$6:'Stock Guide'!N729,'Stock Guide'!N729)-1,"")</f>
        <v/>
      </c>
      <c r="AP728" s="8" t="str">
        <f>IFERROR(RANK('Stock Guide'!P729,'Stock Guide'!P:P,0)+COUNTIF('Stock Guide'!$P$6:'Stock Guide'!P729,'Stock Guide'!P729)-1,"")</f>
        <v/>
      </c>
      <c r="AQ728" s="8" t="str">
        <f>IFERROR(RANK('Stock Guide'!W729,'Stock Guide'!W:W,1)+COUNTIF('Stock Guide'!$W$6:'Stock Guide'!W729,'Stock Guide'!W729)-1,"")</f>
        <v/>
      </c>
    </row>
    <row r="729" spans="32:43" ht="17.25" customHeight="1" x14ac:dyDescent="0.25">
      <c r="AF729" s="6"/>
      <c r="AG729" s="6"/>
      <c r="AH729" s="7"/>
      <c r="AI729" s="8" t="str">
        <f>IFERROR(RANK('Stock Guide'!U730,'Stock Guide'!U:U,0)+COUNTIF('Stock Guide'!$U$6:'Stock Guide'!U730,'Stock Guide'!U730)-1,"")</f>
        <v/>
      </c>
      <c r="AJ729" s="8" t="str">
        <f>IFERROR(RANK('Stock Guide'!V730,'Stock Guide'!V:V,0)+COUNTIF('Stock Guide'!$V$6:'Stock Guide'!V730,'Stock Guide'!V730)-1,"")</f>
        <v/>
      </c>
      <c r="AK729" s="8" t="str">
        <f>IFERROR(RANK('Stock Guide'!W730,'Stock Guide'!W:W,0)+COUNTIF('Stock Guide'!$W$6:'Stock Guide'!W730,'Stock Guide'!W730)-1,"")</f>
        <v/>
      </c>
      <c r="AL729" s="8">
        <f>IFERROR(RANK('Stock Guide'!J730,'Stock Guide'!J:J,0)+COUNTIF('Stock Guide'!$J$6:'Stock Guide'!J730,'Stock Guide'!J730)-1,"")</f>
        <v>72</v>
      </c>
      <c r="AM729" s="8">
        <f>IFERROR(RANK('Stock Guide'!K730,'Stock Guide'!K:K,0)+COUNTIF('Stock Guide'!$K$6:'Stock Guide'!K730,'Stock Guide'!K730)-1,"")</f>
        <v>68</v>
      </c>
      <c r="AN729" s="8" t="str">
        <f>IFERROR(RANK('Stock Guide'!L730,'Stock Guide'!L:L,0)+COUNTIF('Stock Guide'!$L$6:'Stock Guide'!L730,'Stock Guide'!L730)-1,"")</f>
        <v/>
      </c>
      <c r="AO729" s="8" t="str">
        <f>IFERROR(RANK('Stock Guide'!N730,'Stock Guide'!N:N,0)+COUNTIF('Stock Guide'!$N$6:'Stock Guide'!N730,'Stock Guide'!N730)-1,"")</f>
        <v/>
      </c>
      <c r="AP729" s="8" t="str">
        <f>IFERROR(RANK('Stock Guide'!P730,'Stock Guide'!P:P,0)+COUNTIF('Stock Guide'!$P$6:'Stock Guide'!P730,'Stock Guide'!P730)-1,"")</f>
        <v/>
      </c>
      <c r="AQ729" s="8" t="str">
        <f>IFERROR(RANK('Stock Guide'!W730,'Stock Guide'!W:W,1)+COUNTIF('Stock Guide'!$W$6:'Stock Guide'!W730,'Stock Guide'!W730)-1,"")</f>
        <v/>
      </c>
    </row>
    <row r="730" spans="32:43" ht="17.25" customHeight="1" x14ac:dyDescent="0.25">
      <c r="AF730" s="6"/>
      <c r="AG730" s="6"/>
      <c r="AH730" s="7"/>
      <c r="AI730" s="8" t="str">
        <f>IFERROR(RANK('Stock Guide'!U731,'Stock Guide'!U:U,0)+COUNTIF('Stock Guide'!$U$6:'Stock Guide'!U731,'Stock Guide'!U731)-1,"")</f>
        <v/>
      </c>
      <c r="AJ730" s="8" t="str">
        <f>IFERROR(RANK('Stock Guide'!V731,'Stock Guide'!V:V,0)+COUNTIF('Stock Guide'!$V$6:'Stock Guide'!V731,'Stock Guide'!V731)-1,"")</f>
        <v/>
      </c>
      <c r="AK730" s="8" t="str">
        <f>IFERROR(RANK('Stock Guide'!W731,'Stock Guide'!W:W,0)+COUNTIF('Stock Guide'!$W$6:'Stock Guide'!W731,'Stock Guide'!W731)-1,"")</f>
        <v/>
      </c>
      <c r="AL730" s="8">
        <f>IFERROR(RANK('Stock Guide'!J731,'Stock Guide'!J:J,0)+COUNTIF('Stock Guide'!$J$6:'Stock Guide'!J731,'Stock Guide'!J731)-1,"")</f>
        <v>72</v>
      </c>
      <c r="AM730" s="8">
        <f>IFERROR(RANK('Stock Guide'!K731,'Stock Guide'!K:K,0)+COUNTIF('Stock Guide'!$K$6:'Stock Guide'!K731,'Stock Guide'!K731)-1,"")</f>
        <v>68</v>
      </c>
      <c r="AN730" s="8" t="str">
        <f>IFERROR(RANK('Stock Guide'!L731,'Stock Guide'!L:L,0)+COUNTIF('Stock Guide'!$L$6:'Stock Guide'!L731,'Stock Guide'!L731)-1,"")</f>
        <v/>
      </c>
      <c r="AO730" s="8" t="str">
        <f>IFERROR(RANK('Stock Guide'!N731,'Stock Guide'!N:N,0)+COUNTIF('Stock Guide'!$N$6:'Stock Guide'!N731,'Stock Guide'!N731)-1,"")</f>
        <v/>
      </c>
      <c r="AP730" s="8" t="str">
        <f>IFERROR(RANK('Stock Guide'!P731,'Stock Guide'!P:P,0)+COUNTIF('Stock Guide'!$P$6:'Stock Guide'!P731,'Stock Guide'!P731)-1,"")</f>
        <v/>
      </c>
      <c r="AQ730" s="8" t="str">
        <f>IFERROR(RANK('Stock Guide'!W731,'Stock Guide'!W:W,1)+COUNTIF('Stock Guide'!$W$6:'Stock Guide'!W731,'Stock Guide'!W731)-1,"")</f>
        <v/>
      </c>
    </row>
    <row r="731" spans="32:43" ht="17.25" customHeight="1" x14ac:dyDescent="0.25">
      <c r="AF731" s="6"/>
      <c r="AG731" s="6"/>
      <c r="AH731" s="7"/>
      <c r="AI731" s="8" t="str">
        <f>IFERROR(RANK('Stock Guide'!U732,'Stock Guide'!U:U,0)+COUNTIF('Stock Guide'!$U$6:'Stock Guide'!U732,'Stock Guide'!U732)-1,"")</f>
        <v/>
      </c>
      <c r="AJ731" s="8" t="str">
        <f>IFERROR(RANK('Stock Guide'!V732,'Stock Guide'!V:V,0)+COUNTIF('Stock Guide'!$V$6:'Stock Guide'!V732,'Stock Guide'!V732)-1,"")</f>
        <v/>
      </c>
      <c r="AK731" s="8" t="str">
        <f>IFERROR(RANK('Stock Guide'!W732,'Stock Guide'!W:W,0)+COUNTIF('Stock Guide'!$W$6:'Stock Guide'!W732,'Stock Guide'!W732)-1,"")</f>
        <v/>
      </c>
      <c r="AL731" s="8">
        <f>IFERROR(RANK('Stock Guide'!J732,'Stock Guide'!J:J,0)+COUNTIF('Stock Guide'!$J$6:'Stock Guide'!J732,'Stock Guide'!J732)-1,"")</f>
        <v>72</v>
      </c>
      <c r="AM731" s="8">
        <f>IFERROR(RANK('Stock Guide'!K732,'Stock Guide'!K:K,0)+COUNTIF('Stock Guide'!$K$6:'Stock Guide'!K732,'Stock Guide'!K732)-1,"")</f>
        <v>68</v>
      </c>
      <c r="AN731" s="8" t="str">
        <f>IFERROR(RANK('Stock Guide'!L732,'Stock Guide'!L:L,0)+COUNTIF('Stock Guide'!$L$6:'Stock Guide'!L732,'Stock Guide'!L732)-1,"")</f>
        <v/>
      </c>
      <c r="AO731" s="8" t="str">
        <f>IFERROR(RANK('Stock Guide'!N732,'Stock Guide'!N:N,0)+COUNTIF('Stock Guide'!$N$6:'Stock Guide'!N732,'Stock Guide'!N732)-1,"")</f>
        <v/>
      </c>
      <c r="AP731" s="8" t="str">
        <f>IFERROR(RANK('Stock Guide'!P732,'Stock Guide'!P:P,0)+COUNTIF('Stock Guide'!$P$6:'Stock Guide'!P732,'Stock Guide'!P732)-1,"")</f>
        <v/>
      </c>
      <c r="AQ731" s="8" t="str">
        <f>IFERROR(RANK('Stock Guide'!W732,'Stock Guide'!W:W,1)+COUNTIF('Stock Guide'!$W$6:'Stock Guide'!W732,'Stock Guide'!W732)-1,"")</f>
        <v/>
      </c>
    </row>
    <row r="732" spans="32:43" ht="17.25" customHeight="1" x14ac:dyDescent="0.25">
      <c r="AF732" s="6"/>
      <c r="AG732" s="6"/>
      <c r="AH732" s="7"/>
      <c r="AI732" s="8" t="str">
        <f>IFERROR(RANK('Stock Guide'!U733,'Stock Guide'!U:U,0)+COUNTIF('Stock Guide'!$U$6:'Stock Guide'!U733,'Stock Guide'!U733)-1,"")</f>
        <v/>
      </c>
      <c r="AJ732" s="8" t="str">
        <f>IFERROR(RANK('Stock Guide'!V733,'Stock Guide'!V:V,0)+COUNTIF('Stock Guide'!$V$6:'Stock Guide'!V733,'Stock Guide'!V733)-1,"")</f>
        <v/>
      </c>
      <c r="AK732" s="8" t="str">
        <f>IFERROR(RANK('Stock Guide'!W733,'Stock Guide'!W:W,0)+COUNTIF('Stock Guide'!$W$6:'Stock Guide'!W733,'Stock Guide'!W733)-1,"")</f>
        <v/>
      </c>
      <c r="AL732" s="8">
        <f>IFERROR(RANK('Stock Guide'!J733,'Stock Guide'!J:J,0)+COUNTIF('Stock Guide'!$J$6:'Stock Guide'!J733,'Stock Guide'!J733)-1,"")</f>
        <v>72</v>
      </c>
      <c r="AM732" s="8">
        <f>IFERROR(RANK('Stock Guide'!K733,'Stock Guide'!K:K,0)+COUNTIF('Stock Guide'!$K$6:'Stock Guide'!K733,'Stock Guide'!K733)-1,"")</f>
        <v>68</v>
      </c>
      <c r="AN732" s="8" t="str">
        <f>IFERROR(RANK('Stock Guide'!L733,'Stock Guide'!L:L,0)+COUNTIF('Stock Guide'!$L$6:'Stock Guide'!L733,'Stock Guide'!L733)-1,"")</f>
        <v/>
      </c>
      <c r="AO732" s="8" t="str">
        <f>IFERROR(RANK('Stock Guide'!N733,'Stock Guide'!N:N,0)+COUNTIF('Stock Guide'!$N$6:'Stock Guide'!N733,'Stock Guide'!N733)-1,"")</f>
        <v/>
      </c>
      <c r="AP732" s="8" t="str">
        <f>IFERROR(RANK('Stock Guide'!P733,'Stock Guide'!P:P,0)+COUNTIF('Stock Guide'!$P$6:'Stock Guide'!P733,'Stock Guide'!P733)-1,"")</f>
        <v/>
      </c>
      <c r="AQ732" s="8" t="str">
        <f>IFERROR(RANK('Stock Guide'!W733,'Stock Guide'!W:W,1)+COUNTIF('Stock Guide'!$W$6:'Stock Guide'!W733,'Stock Guide'!W733)-1,"")</f>
        <v/>
      </c>
    </row>
    <row r="733" spans="32:43" ht="17.25" customHeight="1" x14ac:dyDescent="0.25">
      <c r="AF733" s="6"/>
      <c r="AG733" s="6"/>
      <c r="AH733" s="7"/>
      <c r="AI733" s="8" t="str">
        <f>IFERROR(RANK('Stock Guide'!U734,'Stock Guide'!U:U,0)+COUNTIF('Stock Guide'!$U$6:'Stock Guide'!U734,'Stock Guide'!U734)-1,"")</f>
        <v/>
      </c>
      <c r="AJ733" s="8" t="str">
        <f>IFERROR(RANK('Stock Guide'!V734,'Stock Guide'!V:V,0)+COUNTIF('Stock Guide'!$V$6:'Stock Guide'!V734,'Stock Guide'!V734)-1,"")</f>
        <v/>
      </c>
      <c r="AK733" s="8" t="str">
        <f>IFERROR(RANK('Stock Guide'!W734,'Stock Guide'!W:W,0)+COUNTIF('Stock Guide'!$W$6:'Stock Guide'!W734,'Stock Guide'!W734)-1,"")</f>
        <v/>
      </c>
      <c r="AL733" s="8">
        <f>IFERROR(RANK('Stock Guide'!J734,'Stock Guide'!J:J,0)+COUNTIF('Stock Guide'!$J$6:'Stock Guide'!J734,'Stock Guide'!J734)-1,"")</f>
        <v>72</v>
      </c>
      <c r="AM733" s="8">
        <f>IFERROR(RANK('Stock Guide'!K734,'Stock Guide'!K:K,0)+COUNTIF('Stock Guide'!$K$6:'Stock Guide'!K734,'Stock Guide'!K734)-1,"")</f>
        <v>68</v>
      </c>
      <c r="AN733" s="8" t="str">
        <f>IFERROR(RANK('Stock Guide'!L734,'Stock Guide'!L:L,0)+COUNTIF('Stock Guide'!$L$6:'Stock Guide'!L734,'Stock Guide'!L734)-1,"")</f>
        <v/>
      </c>
      <c r="AO733" s="8" t="str">
        <f>IFERROR(RANK('Stock Guide'!N734,'Stock Guide'!N:N,0)+COUNTIF('Stock Guide'!$N$6:'Stock Guide'!N734,'Stock Guide'!N734)-1,"")</f>
        <v/>
      </c>
      <c r="AP733" s="8" t="str">
        <f>IFERROR(RANK('Stock Guide'!P734,'Stock Guide'!P:P,0)+COUNTIF('Stock Guide'!$P$6:'Stock Guide'!P734,'Stock Guide'!P734)-1,"")</f>
        <v/>
      </c>
      <c r="AQ733" s="8" t="str">
        <f>IFERROR(RANK('Stock Guide'!W734,'Stock Guide'!W:W,1)+COUNTIF('Stock Guide'!$W$6:'Stock Guide'!W734,'Stock Guide'!W734)-1,"")</f>
        <v/>
      </c>
    </row>
    <row r="734" spans="32:43" ht="17.25" customHeight="1" x14ac:dyDescent="0.25">
      <c r="AF734" s="6"/>
      <c r="AG734" s="6"/>
      <c r="AH734" s="7"/>
      <c r="AI734" s="8" t="str">
        <f>IFERROR(RANK('Stock Guide'!U735,'Stock Guide'!U:U,0)+COUNTIF('Stock Guide'!$U$6:'Stock Guide'!U735,'Stock Guide'!U735)-1,"")</f>
        <v/>
      </c>
      <c r="AJ734" s="8" t="str">
        <f>IFERROR(RANK('Stock Guide'!V735,'Stock Guide'!V:V,0)+COUNTIF('Stock Guide'!$V$6:'Stock Guide'!V735,'Stock Guide'!V735)-1,"")</f>
        <v/>
      </c>
      <c r="AK734" s="8" t="str">
        <f>IFERROR(RANK('Stock Guide'!W735,'Stock Guide'!W:W,0)+COUNTIF('Stock Guide'!$W$6:'Stock Guide'!W735,'Stock Guide'!W735)-1,"")</f>
        <v/>
      </c>
      <c r="AL734" s="8">
        <f>IFERROR(RANK('Stock Guide'!J735,'Stock Guide'!J:J,0)+COUNTIF('Stock Guide'!$J$6:'Stock Guide'!J735,'Stock Guide'!J735)-1,"")</f>
        <v>72</v>
      </c>
      <c r="AM734" s="8">
        <f>IFERROR(RANK('Stock Guide'!K735,'Stock Guide'!K:K,0)+COUNTIF('Stock Guide'!$K$6:'Stock Guide'!K735,'Stock Guide'!K735)-1,"")</f>
        <v>68</v>
      </c>
      <c r="AN734" s="8" t="str">
        <f>IFERROR(RANK('Stock Guide'!L735,'Stock Guide'!L:L,0)+COUNTIF('Stock Guide'!$L$6:'Stock Guide'!L735,'Stock Guide'!L735)-1,"")</f>
        <v/>
      </c>
      <c r="AO734" s="8" t="str">
        <f>IFERROR(RANK('Stock Guide'!N735,'Stock Guide'!N:N,0)+COUNTIF('Stock Guide'!$N$6:'Stock Guide'!N735,'Stock Guide'!N735)-1,"")</f>
        <v/>
      </c>
      <c r="AP734" s="8" t="str">
        <f>IFERROR(RANK('Stock Guide'!P735,'Stock Guide'!P:P,0)+COUNTIF('Stock Guide'!$P$6:'Stock Guide'!P735,'Stock Guide'!P735)-1,"")</f>
        <v/>
      </c>
      <c r="AQ734" s="8" t="str">
        <f>IFERROR(RANK('Stock Guide'!W735,'Stock Guide'!W:W,1)+COUNTIF('Stock Guide'!$W$6:'Stock Guide'!W735,'Stock Guide'!W735)-1,"")</f>
        <v/>
      </c>
    </row>
    <row r="735" spans="32:43" ht="17.25" customHeight="1" x14ac:dyDescent="0.25">
      <c r="AF735" s="6"/>
      <c r="AG735" s="6"/>
      <c r="AH735" s="7"/>
      <c r="AI735" s="8" t="str">
        <f>IFERROR(RANK('Stock Guide'!U736,'Stock Guide'!U:U,0)+COUNTIF('Stock Guide'!$U$6:'Stock Guide'!U736,'Stock Guide'!U736)-1,"")</f>
        <v/>
      </c>
      <c r="AJ735" s="8" t="str">
        <f>IFERROR(RANK('Stock Guide'!V736,'Stock Guide'!V:V,0)+COUNTIF('Stock Guide'!$V$6:'Stock Guide'!V736,'Stock Guide'!V736)-1,"")</f>
        <v/>
      </c>
      <c r="AK735" s="8" t="str">
        <f>IFERROR(RANK('Stock Guide'!W736,'Stock Guide'!W:W,0)+COUNTIF('Stock Guide'!$W$6:'Stock Guide'!W736,'Stock Guide'!W736)-1,"")</f>
        <v/>
      </c>
      <c r="AL735" s="8">
        <f>IFERROR(RANK('Stock Guide'!J736,'Stock Guide'!J:J,0)+COUNTIF('Stock Guide'!$J$6:'Stock Guide'!J736,'Stock Guide'!J736)-1,"")</f>
        <v>72</v>
      </c>
      <c r="AM735" s="8">
        <f>IFERROR(RANK('Stock Guide'!K736,'Stock Guide'!K:K,0)+COUNTIF('Stock Guide'!$K$6:'Stock Guide'!K736,'Stock Guide'!K736)-1,"")</f>
        <v>68</v>
      </c>
      <c r="AN735" s="8" t="str">
        <f>IFERROR(RANK('Stock Guide'!L736,'Stock Guide'!L:L,0)+COUNTIF('Stock Guide'!$L$6:'Stock Guide'!L736,'Stock Guide'!L736)-1,"")</f>
        <v/>
      </c>
      <c r="AO735" s="8" t="str">
        <f>IFERROR(RANK('Stock Guide'!N736,'Stock Guide'!N:N,0)+COUNTIF('Stock Guide'!$N$6:'Stock Guide'!N736,'Stock Guide'!N736)-1,"")</f>
        <v/>
      </c>
      <c r="AP735" s="8" t="str">
        <f>IFERROR(RANK('Stock Guide'!P736,'Stock Guide'!P:P,0)+COUNTIF('Stock Guide'!$P$6:'Stock Guide'!P736,'Stock Guide'!P736)-1,"")</f>
        <v/>
      </c>
      <c r="AQ735" s="8" t="str">
        <f>IFERROR(RANK('Stock Guide'!W736,'Stock Guide'!W:W,1)+COUNTIF('Stock Guide'!$W$6:'Stock Guide'!W736,'Stock Guide'!W736)-1,"")</f>
        <v/>
      </c>
    </row>
    <row r="736" spans="32:43" ht="17.25" customHeight="1" x14ac:dyDescent="0.25">
      <c r="AF736" s="6"/>
      <c r="AG736" s="6"/>
      <c r="AH736" s="7"/>
      <c r="AI736" s="8" t="str">
        <f>IFERROR(RANK('Stock Guide'!U737,'Stock Guide'!U:U,0)+COUNTIF('Stock Guide'!$U$6:'Stock Guide'!U737,'Stock Guide'!U737)-1,"")</f>
        <v/>
      </c>
      <c r="AJ736" s="8" t="str">
        <f>IFERROR(RANK('Stock Guide'!V737,'Stock Guide'!V:V,0)+COUNTIF('Stock Guide'!$V$6:'Stock Guide'!V737,'Stock Guide'!V737)-1,"")</f>
        <v/>
      </c>
      <c r="AK736" s="8" t="str">
        <f>IFERROR(RANK('Stock Guide'!W737,'Stock Guide'!W:W,0)+COUNTIF('Stock Guide'!$W$6:'Stock Guide'!W737,'Stock Guide'!W737)-1,"")</f>
        <v/>
      </c>
      <c r="AL736" s="8">
        <f>IFERROR(RANK('Stock Guide'!J737,'Stock Guide'!J:J,0)+COUNTIF('Stock Guide'!$J$6:'Stock Guide'!J737,'Stock Guide'!J737)-1,"")</f>
        <v>72</v>
      </c>
      <c r="AM736" s="8">
        <f>IFERROR(RANK('Stock Guide'!K737,'Stock Guide'!K:K,0)+COUNTIF('Stock Guide'!$K$6:'Stock Guide'!K737,'Stock Guide'!K737)-1,"")</f>
        <v>68</v>
      </c>
      <c r="AN736" s="8" t="str">
        <f>IFERROR(RANK('Stock Guide'!L737,'Stock Guide'!L:L,0)+COUNTIF('Stock Guide'!$L$6:'Stock Guide'!L737,'Stock Guide'!L737)-1,"")</f>
        <v/>
      </c>
      <c r="AO736" s="8" t="str">
        <f>IFERROR(RANK('Stock Guide'!N737,'Stock Guide'!N:N,0)+COUNTIF('Stock Guide'!$N$6:'Stock Guide'!N737,'Stock Guide'!N737)-1,"")</f>
        <v/>
      </c>
      <c r="AP736" s="8" t="str">
        <f>IFERROR(RANK('Stock Guide'!P737,'Stock Guide'!P:P,0)+COUNTIF('Stock Guide'!$P$6:'Stock Guide'!P737,'Stock Guide'!P737)-1,"")</f>
        <v/>
      </c>
      <c r="AQ736" s="8" t="str">
        <f>IFERROR(RANK('Stock Guide'!W737,'Stock Guide'!W:W,1)+COUNTIF('Stock Guide'!$W$6:'Stock Guide'!W737,'Stock Guide'!W737)-1,"")</f>
        <v/>
      </c>
    </row>
    <row r="737" spans="32:43" ht="17.25" customHeight="1" x14ac:dyDescent="0.25">
      <c r="AF737" s="6"/>
      <c r="AG737" s="6"/>
      <c r="AH737" s="7"/>
      <c r="AI737" s="8" t="str">
        <f>IFERROR(RANK('Stock Guide'!U738,'Stock Guide'!U:U,0)+COUNTIF('Stock Guide'!$U$6:'Stock Guide'!U738,'Stock Guide'!U738)-1,"")</f>
        <v/>
      </c>
      <c r="AJ737" s="8" t="str">
        <f>IFERROR(RANK('Stock Guide'!V738,'Stock Guide'!V:V,0)+COUNTIF('Stock Guide'!$V$6:'Stock Guide'!V738,'Stock Guide'!V738)-1,"")</f>
        <v/>
      </c>
      <c r="AK737" s="8" t="str">
        <f>IFERROR(RANK('Stock Guide'!W738,'Stock Guide'!W:W,0)+COUNTIF('Stock Guide'!$W$6:'Stock Guide'!W738,'Stock Guide'!W738)-1,"")</f>
        <v/>
      </c>
      <c r="AL737" s="8">
        <f>IFERROR(RANK('Stock Guide'!J738,'Stock Guide'!J:J,0)+COUNTIF('Stock Guide'!$J$6:'Stock Guide'!J738,'Stock Guide'!J738)-1,"")</f>
        <v>72</v>
      </c>
      <c r="AM737" s="8">
        <f>IFERROR(RANK('Stock Guide'!K738,'Stock Guide'!K:K,0)+COUNTIF('Stock Guide'!$K$6:'Stock Guide'!K738,'Stock Guide'!K738)-1,"")</f>
        <v>68</v>
      </c>
      <c r="AN737" s="8" t="str">
        <f>IFERROR(RANK('Stock Guide'!L738,'Stock Guide'!L:L,0)+COUNTIF('Stock Guide'!$L$6:'Stock Guide'!L738,'Stock Guide'!L738)-1,"")</f>
        <v/>
      </c>
      <c r="AO737" s="8" t="str">
        <f>IFERROR(RANK('Stock Guide'!N738,'Stock Guide'!N:N,0)+COUNTIF('Stock Guide'!$N$6:'Stock Guide'!N738,'Stock Guide'!N738)-1,"")</f>
        <v/>
      </c>
      <c r="AP737" s="8" t="str">
        <f>IFERROR(RANK('Stock Guide'!P738,'Stock Guide'!P:P,0)+COUNTIF('Stock Guide'!$P$6:'Stock Guide'!P738,'Stock Guide'!P738)-1,"")</f>
        <v/>
      </c>
      <c r="AQ737" s="8" t="str">
        <f>IFERROR(RANK('Stock Guide'!W738,'Stock Guide'!W:W,1)+COUNTIF('Stock Guide'!$W$6:'Stock Guide'!W738,'Stock Guide'!W738)-1,"")</f>
        <v/>
      </c>
    </row>
    <row r="738" spans="32:43" ht="17.25" customHeight="1" x14ac:dyDescent="0.25">
      <c r="AF738" s="6"/>
      <c r="AG738" s="6"/>
      <c r="AH738" s="7"/>
      <c r="AI738" s="8" t="str">
        <f>IFERROR(RANK('Stock Guide'!U739,'Stock Guide'!U:U,0)+COUNTIF('Stock Guide'!$U$6:'Stock Guide'!U739,'Stock Guide'!U739)-1,"")</f>
        <v/>
      </c>
      <c r="AJ738" s="8" t="str">
        <f>IFERROR(RANK('Stock Guide'!V739,'Stock Guide'!V:V,0)+COUNTIF('Stock Guide'!$V$6:'Stock Guide'!V739,'Stock Guide'!V739)-1,"")</f>
        <v/>
      </c>
      <c r="AK738" s="8" t="str">
        <f>IFERROR(RANK('Stock Guide'!W739,'Stock Guide'!W:W,0)+COUNTIF('Stock Guide'!$W$6:'Stock Guide'!W739,'Stock Guide'!W739)-1,"")</f>
        <v/>
      </c>
      <c r="AL738" s="8">
        <f>IFERROR(RANK('Stock Guide'!J739,'Stock Guide'!J:J,0)+COUNTIF('Stock Guide'!$J$6:'Stock Guide'!J739,'Stock Guide'!J739)-1,"")</f>
        <v>72</v>
      </c>
      <c r="AM738" s="8">
        <f>IFERROR(RANK('Stock Guide'!K739,'Stock Guide'!K:K,0)+COUNTIF('Stock Guide'!$K$6:'Stock Guide'!K739,'Stock Guide'!K739)-1,"")</f>
        <v>68</v>
      </c>
      <c r="AN738" s="8" t="str">
        <f>IFERROR(RANK('Stock Guide'!L739,'Stock Guide'!L:L,0)+COUNTIF('Stock Guide'!$L$6:'Stock Guide'!L739,'Stock Guide'!L739)-1,"")</f>
        <v/>
      </c>
      <c r="AO738" s="8" t="str">
        <f>IFERROR(RANK('Stock Guide'!N739,'Stock Guide'!N:N,0)+COUNTIF('Stock Guide'!$N$6:'Stock Guide'!N739,'Stock Guide'!N739)-1,"")</f>
        <v/>
      </c>
      <c r="AP738" s="8" t="str">
        <f>IFERROR(RANK('Stock Guide'!P739,'Stock Guide'!P:P,0)+COUNTIF('Stock Guide'!$P$6:'Stock Guide'!P739,'Stock Guide'!P739)-1,"")</f>
        <v/>
      </c>
      <c r="AQ738" s="8" t="str">
        <f>IFERROR(RANK('Stock Guide'!W739,'Stock Guide'!W:W,1)+COUNTIF('Stock Guide'!$W$6:'Stock Guide'!W739,'Stock Guide'!W739)-1,"")</f>
        <v/>
      </c>
    </row>
    <row r="739" spans="32:43" ht="17.25" customHeight="1" x14ac:dyDescent="0.25">
      <c r="AF739" s="6"/>
      <c r="AG739" s="6"/>
      <c r="AH739" s="7"/>
      <c r="AI739" s="8" t="str">
        <f>IFERROR(RANK('Stock Guide'!U740,'Stock Guide'!U:U,0)+COUNTIF('Stock Guide'!$U$6:'Stock Guide'!U740,'Stock Guide'!U740)-1,"")</f>
        <v/>
      </c>
      <c r="AJ739" s="8" t="str">
        <f>IFERROR(RANK('Stock Guide'!V740,'Stock Guide'!V:V,0)+COUNTIF('Stock Guide'!$V$6:'Stock Guide'!V740,'Stock Guide'!V740)-1,"")</f>
        <v/>
      </c>
      <c r="AK739" s="8" t="str">
        <f>IFERROR(RANK('Stock Guide'!W740,'Stock Guide'!W:W,0)+COUNTIF('Stock Guide'!$W$6:'Stock Guide'!W740,'Stock Guide'!W740)-1,"")</f>
        <v/>
      </c>
      <c r="AL739" s="8">
        <f>IFERROR(RANK('Stock Guide'!J740,'Stock Guide'!J:J,0)+COUNTIF('Stock Guide'!$J$6:'Stock Guide'!J740,'Stock Guide'!J740)-1,"")</f>
        <v>72</v>
      </c>
      <c r="AM739" s="8">
        <f>IFERROR(RANK('Stock Guide'!K740,'Stock Guide'!K:K,0)+COUNTIF('Stock Guide'!$K$6:'Stock Guide'!K740,'Stock Guide'!K740)-1,"")</f>
        <v>68</v>
      </c>
      <c r="AN739" s="8" t="str">
        <f>IFERROR(RANK('Stock Guide'!L740,'Stock Guide'!L:L,0)+COUNTIF('Stock Guide'!$L$6:'Stock Guide'!L740,'Stock Guide'!L740)-1,"")</f>
        <v/>
      </c>
      <c r="AO739" s="8" t="str">
        <f>IFERROR(RANK('Stock Guide'!N740,'Stock Guide'!N:N,0)+COUNTIF('Stock Guide'!$N$6:'Stock Guide'!N740,'Stock Guide'!N740)-1,"")</f>
        <v/>
      </c>
      <c r="AP739" s="8" t="str">
        <f>IFERROR(RANK('Stock Guide'!P740,'Stock Guide'!P:P,0)+COUNTIF('Stock Guide'!$P$6:'Stock Guide'!P740,'Stock Guide'!P740)-1,"")</f>
        <v/>
      </c>
      <c r="AQ739" s="8" t="str">
        <f>IFERROR(RANK('Stock Guide'!W740,'Stock Guide'!W:W,1)+COUNTIF('Stock Guide'!$W$6:'Stock Guide'!W740,'Stock Guide'!W740)-1,"")</f>
        <v/>
      </c>
    </row>
    <row r="740" spans="32:43" ht="17.25" customHeight="1" x14ac:dyDescent="0.25">
      <c r="AF740" s="6"/>
      <c r="AG740" s="6"/>
      <c r="AH740" s="7"/>
      <c r="AI740" s="8" t="str">
        <f>IFERROR(RANK('Stock Guide'!U741,'Stock Guide'!U:U,0)+COUNTIF('Stock Guide'!$U$6:'Stock Guide'!U741,'Stock Guide'!U741)-1,"")</f>
        <v/>
      </c>
      <c r="AJ740" s="8" t="str">
        <f>IFERROR(RANK('Stock Guide'!V741,'Stock Guide'!V:V,0)+COUNTIF('Stock Guide'!$V$6:'Stock Guide'!V741,'Stock Guide'!V741)-1,"")</f>
        <v/>
      </c>
      <c r="AK740" s="8" t="str">
        <f>IFERROR(RANK('Stock Guide'!W741,'Stock Guide'!W:W,0)+COUNTIF('Stock Guide'!$W$6:'Stock Guide'!W741,'Stock Guide'!W741)-1,"")</f>
        <v/>
      </c>
      <c r="AL740" s="8">
        <f>IFERROR(RANK('Stock Guide'!J741,'Stock Guide'!J:J,0)+COUNTIF('Stock Guide'!$J$6:'Stock Guide'!J741,'Stock Guide'!J741)-1,"")</f>
        <v>72</v>
      </c>
      <c r="AM740" s="8">
        <f>IFERROR(RANK('Stock Guide'!K741,'Stock Guide'!K:K,0)+COUNTIF('Stock Guide'!$K$6:'Stock Guide'!K741,'Stock Guide'!K741)-1,"")</f>
        <v>68</v>
      </c>
      <c r="AN740" s="8" t="str">
        <f>IFERROR(RANK('Stock Guide'!L741,'Stock Guide'!L:L,0)+COUNTIF('Stock Guide'!$L$6:'Stock Guide'!L741,'Stock Guide'!L741)-1,"")</f>
        <v/>
      </c>
      <c r="AO740" s="8" t="str">
        <f>IFERROR(RANK('Stock Guide'!N741,'Stock Guide'!N:N,0)+COUNTIF('Stock Guide'!$N$6:'Stock Guide'!N741,'Stock Guide'!N741)-1,"")</f>
        <v/>
      </c>
      <c r="AP740" s="8" t="str">
        <f>IFERROR(RANK('Stock Guide'!P741,'Stock Guide'!P:P,0)+COUNTIF('Stock Guide'!$P$6:'Stock Guide'!P741,'Stock Guide'!P741)-1,"")</f>
        <v/>
      </c>
      <c r="AQ740" s="8" t="str">
        <f>IFERROR(RANK('Stock Guide'!W741,'Stock Guide'!W:W,1)+COUNTIF('Stock Guide'!$W$6:'Stock Guide'!W741,'Stock Guide'!W741)-1,"")</f>
        <v/>
      </c>
    </row>
    <row r="741" spans="32:43" ht="17.25" customHeight="1" x14ac:dyDescent="0.25">
      <c r="AF741" s="6"/>
      <c r="AG741" s="6"/>
      <c r="AH741" s="7"/>
      <c r="AI741" s="8" t="str">
        <f>IFERROR(RANK('Stock Guide'!U742,'Stock Guide'!U:U,0)+COUNTIF('Stock Guide'!$U$6:'Stock Guide'!U742,'Stock Guide'!U742)-1,"")</f>
        <v/>
      </c>
      <c r="AJ741" s="8" t="str">
        <f>IFERROR(RANK('Stock Guide'!V742,'Stock Guide'!V:V,0)+COUNTIF('Stock Guide'!$V$6:'Stock Guide'!V742,'Stock Guide'!V742)-1,"")</f>
        <v/>
      </c>
      <c r="AK741" s="8" t="str">
        <f>IFERROR(RANK('Stock Guide'!W742,'Stock Guide'!W:W,0)+COUNTIF('Stock Guide'!$W$6:'Stock Guide'!W742,'Stock Guide'!W742)-1,"")</f>
        <v/>
      </c>
      <c r="AL741" s="8">
        <f>IFERROR(RANK('Stock Guide'!J742,'Stock Guide'!J:J,0)+COUNTIF('Stock Guide'!$J$6:'Stock Guide'!J742,'Stock Guide'!J742)-1,"")</f>
        <v>72</v>
      </c>
      <c r="AM741" s="8">
        <f>IFERROR(RANK('Stock Guide'!K742,'Stock Guide'!K:K,0)+COUNTIF('Stock Guide'!$K$6:'Stock Guide'!K742,'Stock Guide'!K742)-1,"")</f>
        <v>68</v>
      </c>
      <c r="AN741" s="8" t="str">
        <f>IFERROR(RANK('Stock Guide'!L742,'Stock Guide'!L:L,0)+COUNTIF('Stock Guide'!$L$6:'Stock Guide'!L742,'Stock Guide'!L742)-1,"")</f>
        <v/>
      </c>
      <c r="AO741" s="8" t="str">
        <f>IFERROR(RANK('Stock Guide'!N742,'Stock Guide'!N:N,0)+COUNTIF('Stock Guide'!$N$6:'Stock Guide'!N742,'Stock Guide'!N742)-1,"")</f>
        <v/>
      </c>
      <c r="AP741" s="8" t="str">
        <f>IFERROR(RANK('Stock Guide'!P742,'Stock Guide'!P:P,0)+COUNTIF('Stock Guide'!$P$6:'Stock Guide'!P742,'Stock Guide'!P742)-1,"")</f>
        <v/>
      </c>
      <c r="AQ741" s="8" t="str">
        <f>IFERROR(RANK('Stock Guide'!W742,'Stock Guide'!W:W,1)+COUNTIF('Stock Guide'!$W$6:'Stock Guide'!W742,'Stock Guide'!W742)-1,"")</f>
        <v/>
      </c>
    </row>
    <row r="742" spans="32:43" ht="17.25" customHeight="1" x14ac:dyDescent="0.25">
      <c r="AF742" s="6"/>
      <c r="AG742" s="6"/>
      <c r="AH742" s="7"/>
      <c r="AI742" s="8" t="str">
        <f>IFERROR(RANK('Stock Guide'!U743,'Stock Guide'!U:U,0)+COUNTIF('Stock Guide'!$U$6:'Stock Guide'!U743,'Stock Guide'!U743)-1,"")</f>
        <v/>
      </c>
      <c r="AJ742" s="8" t="str">
        <f>IFERROR(RANK('Stock Guide'!V743,'Stock Guide'!V:V,0)+COUNTIF('Stock Guide'!$V$6:'Stock Guide'!V743,'Stock Guide'!V743)-1,"")</f>
        <v/>
      </c>
      <c r="AK742" s="8" t="str">
        <f>IFERROR(RANK('Stock Guide'!W743,'Stock Guide'!W:W,0)+COUNTIF('Stock Guide'!$W$6:'Stock Guide'!W743,'Stock Guide'!W743)-1,"")</f>
        <v/>
      </c>
      <c r="AL742" s="8">
        <f>IFERROR(RANK('Stock Guide'!J743,'Stock Guide'!J:J,0)+COUNTIF('Stock Guide'!$J$6:'Stock Guide'!J743,'Stock Guide'!J743)-1,"")</f>
        <v>72</v>
      </c>
      <c r="AM742" s="8">
        <f>IFERROR(RANK('Stock Guide'!K743,'Stock Guide'!K:K,0)+COUNTIF('Stock Guide'!$K$6:'Stock Guide'!K743,'Stock Guide'!K743)-1,"")</f>
        <v>68</v>
      </c>
      <c r="AN742" s="8" t="str">
        <f>IFERROR(RANK('Stock Guide'!L743,'Stock Guide'!L:L,0)+COUNTIF('Stock Guide'!$L$6:'Stock Guide'!L743,'Stock Guide'!L743)-1,"")</f>
        <v/>
      </c>
      <c r="AO742" s="8" t="str">
        <f>IFERROR(RANK('Stock Guide'!N743,'Stock Guide'!N:N,0)+COUNTIF('Stock Guide'!$N$6:'Stock Guide'!N743,'Stock Guide'!N743)-1,"")</f>
        <v/>
      </c>
      <c r="AP742" s="8" t="str">
        <f>IFERROR(RANK('Stock Guide'!P743,'Stock Guide'!P:P,0)+COUNTIF('Stock Guide'!$P$6:'Stock Guide'!P743,'Stock Guide'!P743)-1,"")</f>
        <v/>
      </c>
      <c r="AQ742" s="8" t="str">
        <f>IFERROR(RANK('Stock Guide'!W743,'Stock Guide'!W:W,1)+COUNTIF('Stock Guide'!$W$6:'Stock Guide'!W743,'Stock Guide'!W743)-1,"")</f>
        <v/>
      </c>
    </row>
    <row r="743" spans="32:43" ht="17.25" customHeight="1" x14ac:dyDescent="0.25">
      <c r="AF743" s="6"/>
      <c r="AG743" s="6"/>
      <c r="AH743" s="7"/>
      <c r="AI743" s="8" t="str">
        <f>IFERROR(RANK('Stock Guide'!U744,'Stock Guide'!U:U,0)+COUNTIF('Stock Guide'!$U$6:'Stock Guide'!U744,'Stock Guide'!U744)-1,"")</f>
        <v/>
      </c>
      <c r="AJ743" s="8" t="str">
        <f>IFERROR(RANK('Stock Guide'!V744,'Stock Guide'!V:V,0)+COUNTIF('Stock Guide'!$V$6:'Stock Guide'!V744,'Stock Guide'!V744)-1,"")</f>
        <v/>
      </c>
      <c r="AK743" s="8" t="str">
        <f>IFERROR(RANK('Stock Guide'!W744,'Stock Guide'!W:W,0)+COUNTIF('Stock Guide'!$W$6:'Stock Guide'!W744,'Stock Guide'!W744)-1,"")</f>
        <v/>
      </c>
      <c r="AL743" s="8">
        <f>IFERROR(RANK('Stock Guide'!J744,'Stock Guide'!J:J,0)+COUNTIF('Stock Guide'!$J$6:'Stock Guide'!J744,'Stock Guide'!J744)-1,"")</f>
        <v>72</v>
      </c>
      <c r="AM743" s="8">
        <f>IFERROR(RANK('Stock Guide'!K744,'Stock Guide'!K:K,0)+COUNTIF('Stock Guide'!$K$6:'Stock Guide'!K744,'Stock Guide'!K744)-1,"")</f>
        <v>68</v>
      </c>
      <c r="AN743" s="8" t="str">
        <f>IFERROR(RANK('Stock Guide'!L744,'Stock Guide'!L:L,0)+COUNTIF('Stock Guide'!$L$6:'Stock Guide'!L744,'Stock Guide'!L744)-1,"")</f>
        <v/>
      </c>
      <c r="AO743" s="8" t="str">
        <f>IFERROR(RANK('Stock Guide'!N744,'Stock Guide'!N:N,0)+COUNTIF('Stock Guide'!$N$6:'Stock Guide'!N744,'Stock Guide'!N744)-1,"")</f>
        <v/>
      </c>
      <c r="AP743" s="8" t="str">
        <f>IFERROR(RANK('Stock Guide'!P744,'Stock Guide'!P:P,0)+COUNTIF('Stock Guide'!$P$6:'Stock Guide'!P744,'Stock Guide'!P744)-1,"")</f>
        <v/>
      </c>
      <c r="AQ743" s="8" t="str">
        <f>IFERROR(RANK('Stock Guide'!W744,'Stock Guide'!W:W,1)+COUNTIF('Stock Guide'!$W$6:'Stock Guide'!W744,'Stock Guide'!W744)-1,"")</f>
        <v/>
      </c>
    </row>
    <row r="744" spans="32:43" ht="17.25" customHeight="1" x14ac:dyDescent="0.25">
      <c r="AF744" s="6"/>
      <c r="AG744" s="6"/>
      <c r="AH744" s="7"/>
      <c r="AI744" s="8" t="str">
        <f>IFERROR(RANK('Stock Guide'!U745,'Stock Guide'!U:U,0)+COUNTIF('Stock Guide'!$U$6:'Stock Guide'!U745,'Stock Guide'!U745)-1,"")</f>
        <v/>
      </c>
      <c r="AJ744" s="8" t="str">
        <f>IFERROR(RANK('Stock Guide'!V745,'Stock Guide'!V:V,0)+COUNTIF('Stock Guide'!$V$6:'Stock Guide'!V745,'Stock Guide'!V745)-1,"")</f>
        <v/>
      </c>
      <c r="AK744" s="8" t="str">
        <f>IFERROR(RANK('Stock Guide'!W745,'Stock Guide'!W:W,0)+COUNTIF('Stock Guide'!$W$6:'Stock Guide'!W745,'Stock Guide'!W745)-1,"")</f>
        <v/>
      </c>
      <c r="AL744" s="8">
        <f>IFERROR(RANK('Stock Guide'!J745,'Stock Guide'!J:J,0)+COUNTIF('Stock Guide'!$J$6:'Stock Guide'!J745,'Stock Guide'!J745)-1,"")</f>
        <v>72</v>
      </c>
      <c r="AM744" s="8">
        <f>IFERROR(RANK('Stock Guide'!K745,'Stock Guide'!K:K,0)+COUNTIF('Stock Guide'!$K$6:'Stock Guide'!K745,'Stock Guide'!K745)-1,"")</f>
        <v>68</v>
      </c>
      <c r="AN744" s="8" t="str">
        <f>IFERROR(RANK('Stock Guide'!L745,'Stock Guide'!L:L,0)+COUNTIF('Stock Guide'!$L$6:'Stock Guide'!L745,'Stock Guide'!L745)-1,"")</f>
        <v/>
      </c>
      <c r="AO744" s="8" t="str">
        <f>IFERROR(RANK('Stock Guide'!N745,'Stock Guide'!N:N,0)+COUNTIF('Stock Guide'!$N$6:'Stock Guide'!N745,'Stock Guide'!N745)-1,"")</f>
        <v/>
      </c>
      <c r="AP744" s="8" t="str">
        <f>IFERROR(RANK('Stock Guide'!P745,'Stock Guide'!P:P,0)+COUNTIF('Stock Guide'!$P$6:'Stock Guide'!P745,'Stock Guide'!P745)-1,"")</f>
        <v/>
      </c>
      <c r="AQ744" s="8" t="str">
        <f>IFERROR(RANK('Stock Guide'!W745,'Stock Guide'!W:W,1)+COUNTIF('Stock Guide'!$W$6:'Stock Guide'!W745,'Stock Guide'!W745)-1,"")</f>
        <v/>
      </c>
    </row>
    <row r="745" spans="32:43" ht="17.25" customHeight="1" x14ac:dyDescent="0.25">
      <c r="AF745" s="6"/>
      <c r="AG745" s="6"/>
      <c r="AH745" s="7"/>
      <c r="AI745" s="8" t="str">
        <f>IFERROR(RANK('Stock Guide'!U746,'Stock Guide'!U:U,0)+COUNTIF('Stock Guide'!$U$6:'Stock Guide'!U746,'Stock Guide'!U746)-1,"")</f>
        <v/>
      </c>
      <c r="AJ745" s="8" t="str">
        <f>IFERROR(RANK('Stock Guide'!V746,'Stock Guide'!V:V,0)+COUNTIF('Stock Guide'!$V$6:'Stock Guide'!V746,'Stock Guide'!V746)-1,"")</f>
        <v/>
      </c>
      <c r="AK745" s="8" t="str">
        <f>IFERROR(RANK('Stock Guide'!W746,'Stock Guide'!W:W,0)+COUNTIF('Stock Guide'!$W$6:'Stock Guide'!W746,'Stock Guide'!W746)-1,"")</f>
        <v/>
      </c>
      <c r="AL745" s="8">
        <f>IFERROR(RANK('Stock Guide'!J746,'Stock Guide'!J:J,0)+COUNTIF('Stock Guide'!$J$6:'Stock Guide'!J746,'Stock Guide'!J746)-1,"")</f>
        <v>72</v>
      </c>
      <c r="AM745" s="8">
        <f>IFERROR(RANK('Stock Guide'!K746,'Stock Guide'!K:K,0)+COUNTIF('Stock Guide'!$K$6:'Stock Guide'!K746,'Stock Guide'!K746)-1,"")</f>
        <v>68</v>
      </c>
      <c r="AN745" s="8" t="str">
        <f>IFERROR(RANK('Stock Guide'!L746,'Stock Guide'!L:L,0)+COUNTIF('Stock Guide'!$L$6:'Stock Guide'!L746,'Stock Guide'!L746)-1,"")</f>
        <v/>
      </c>
      <c r="AO745" s="8" t="str">
        <f>IFERROR(RANK('Stock Guide'!N746,'Stock Guide'!N:N,0)+COUNTIF('Stock Guide'!$N$6:'Stock Guide'!N746,'Stock Guide'!N746)-1,"")</f>
        <v/>
      </c>
      <c r="AP745" s="8" t="str">
        <f>IFERROR(RANK('Stock Guide'!P746,'Stock Guide'!P:P,0)+COUNTIF('Stock Guide'!$P$6:'Stock Guide'!P746,'Stock Guide'!P746)-1,"")</f>
        <v/>
      </c>
      <c r="AQ745" s="8" t="str">
        <f>IFERROR(RANK('Stock Guide'!W746,'Stock Guide'!W:W,1)+COUNTIF('Stock Guide'!$W$6:'Stock Guide'!W746,'Stock Guide'!W746)-1,"")</f>
        <v/>
      </c>
    </row>
    <row r="746" spans="32:43" ht="17.25" customHeight="1" x14ac:dyDescent="0.25">
      <c r="AF746" s="6"/>
      <c r="AG746" s="6"/>
      <c r="AH746" s="7"/>
      <c r="AI746" s="8" t="str">
        <f>IFERROR(RANK('Stock Guide'!U747,'Stock Guide'!U:U,0)+COUNTIF('Stock Guide'!$U$6:'Stock Guide'!U747,'Stock Guide'!U747)-1,"")</f>
        <v/>
      </c>
      <c r="AJ746" s="8" t="str">
        <f>IFERROR(RANK('Stock Guide'!V747,'Stock Guide'!V:V,0)+COUNTIF('Stock Guide'!$V$6:'Stock Guide'!V747,'Stock Guide'!V747)-1,"")</f>
        <v/>
      </c>
      <c r="AK746" s="8" t="str">
        <f>IFERROR(RANK('Stock Guide'!W747,'Stock Guide'!W:W,0)+COUNTIF('Stock Guide'!$W$6:'Stock Guide'!W747,'Stock Guide'!W747)-1,"")</f>
        <v/>
      </c>
      <c r="AL746" s="8">
        <f>IFERROR(RANK('Stock Guide'!J747,'Stock Guide'!J:J,0)+COUNTIF('Stock Guide'!$J$6:'Stock Guide'!J747,'Stock Guide'!J747)-1,"")</f>
        <v>72</v>
      </c>
      <c r="AM746" s="8">
        <f>IFERROR(RANK('Stock Guide'!K747,'Stock Guide'!K:K,0)+COUNTIF('Stock Guide'!$K$6:'Stock Guide'!K747,'Stock Guide'!K747)-1,"")</f>
        <v>68</v>
      </c>
      <c r="AN746" s="8" t="str">
        <f>IFERROR(RANK('Stock Guide'!L747,'Stock Guide'!L:L,0)+COUNTIF('Stock Guide'!$L$6:'Stock Guide'!L747,'Stock Guide'!L747)-1,"")</f>
        <v/>
      </c>
      <c r="AO746" s="8" t="str">
        <f>IFERROR(RANK('Stock Guide'!N747,'Stock Guide'!N:N,0)+COUNTIF('Stock Guide'!$N$6:'Stock Guide'!N747,'Stock Guide'!N747)-1,"")</f>
        <v/>
      </c>
      <c r="AP746" s="8" t="str">
        <f>IFERROR(RANK('Stock Guide'!P747,'Stock Guide'!P:P,0)+COUNTIF('Stock Guide'!$P$6:'Stock Guide'!P747,'Stock Guide'!P747)-1,"")</f>
        <v/>
      </c>
      <c r="AQ746" s="8" t="str">
        <f>IFERROR(RANK('Stock Guide'!W747,'Stock Guide'!W:W,1)+COUNTIF('Stock Guide'!$W$6:'Stock Guide'!W747,'Stock Guide'!W747)-1,"")</f>
        <v/>
      </c>
    </row>
    <row r="747" spans="32:43" ht="17.25" customHeight="1" x14ac:dyDescent="0.25">
      <c r="AF747" s="6"/>
      <c r="AG747" s="6"/>
      <c r="AH747" s="7"/>
      <c r="AI747" s="8" t="str">
        <f>IFERROR(RANK('Stock Guide'!U748,'Stock Guide'!U:U,0)+COUNTIF('Stock Guide'!$U$6:'Stock Guide'!U748,'Stock Guide'!U748)-1,"")</f>
        <v/>
      </c>
      <c r="AJ747" s="8" t="str">
        <f>IFERROR(RANK('Stock Guide'!V748,'Stock Guide'!V:V,0)+COUNTIF('Stock Guide'!$V$6:'Stock Guide'!V748,'Stock Guide'!V748)-1,"")</f>
        <v/>
      </c>
      <c r="AK747" s="8" t="str">
        <f>IFERROR(RANK('Stock Guide'!W748,'Stock Guide'!W:W,0)+COUNTIF('Stock Guide'!$W$6:'Stock Guide'!W748,'Stock Guide'!W748)-1,"")</f>
        <v/>
      </c>
      <c r="AL747" s="8">
        <f>IFERROR(RANK('Stock Guide'!J748,'Stock Guide'!J:J,0)+COUNTIF('Stock Guide'!$J$6:'Stock Guide'!J748,'Stock Guide'!J748)-1,"")</f>
        <v>72</v>
      </c>
      <c r="AM747" s="8">
        <f>IFERROR(RANK('Stock Guide'!K748,'Stock Guide'!K:K,0)+COUNTIF('Stock Guide'!$K$6:'Stock Guide'!K748,'Stock Guide'!K748)-1,"")</f>
        <v>68</v>
      </c>
      <c r="AN747" s="8" t="str">
        <f>IFERROR(RANK('Stock Guide'!L748,'Stock Guide'!L:L,0)+COUNTIF('Stock Guide'!$L$6:'Stock Guide'!L748,'Stock Guide'!L748)-1,"")</f>
        <v/>
      </c>
      <c r="AO747" s="8" t="str">
        <f>IFERROR(RANK('Stock Guide'!N748,'Stock Guide'!N:N,0)+COUNTIF('Stock Guide'!$N$6:'Stock Guide'!N748,'Stock Guide'!N748)-1,"")</f>
        <v/>
      </c>
      <c r="AP747" s="8" t="str">
        <f>IFERROR(RANK('Stock Guide'!P748,'Stock Guide'!P:P,0)+COUNTIF('Stock Guide'!$P$6:'Stock Guide'!P748,'Stock Guide'!P748)-1,"")</f>
        <v/>
      </c>
      <c r="AQ747" s="8" t="str">
        <f>IFERROR(RANK('Stock Guide'!W748,'Stock Guide'!W:W,1)+COUNTIF('Stock Guide'!$W$6:'Stock Guide'!W748,'Stock Guide'!W748)-1,"")</f>
        <v/>
      </c>
    </row>
    <row r="748" spans="32:43" ht="17.25" customHeight="1" x14ac:dyDescent="0.25">
      <c r="AF748" s="6"/>
      <c r="AG748" s="6"/>
      <c r="AH748" s="7"/>
      <c r="AI748" s="8" t="str">
        <f>IFERROR(RANK('Stock Guide'!U749,'Stock Guide'!U:U,0)+COUNTIF('Stock Guide'!$U$6:'Stock Guide'!U749,'Stock Guide'!U749)-1,"")</f>
        <v/>
      </c>
      <c r="AJ748" s="8" t="str">
        <f>IFERROR(RANK('Stock Guide'!V749,'Stock Guide'!V:V,0)+COUNTIF('Stock Guide'!$V$6:'Stock Guide'!V749,'Stock Guide'!V749)-1,"")</f>
        <v/>
      </c>
      <c r="AK748" s="8" t="str">
        <f>IFERROR(RANK('Stock Guide'!W749,'Stock Guide'!W:W,0)+COUNTIF('Stock Guide'!$W$6:'Stock Guide'!W749,'Stock Guide'!W749)-1,"")</f>
        <v/>
      </c>
      <c r="AL748" s="8">
        <f>IFERROR(RANK('Stock Guide'!J749,'Stock Guide'!J:J,0)+COUNTIF('Stock Guide'!$J$6:'Stock Guide'!J749,'Stock Guide'!J749)-1,"")</f>
        <v>72</v>
      </c>
      <c r="AM748" s="8">
        <f>IFERROR(RANK('Stock Guide'!K749,'Stock Guide'!K:K,0)+COUNTIF('Stock Guide'!$K$6:'Stock Guide'!K749,'Stock Guide'!K749)-1,"")</f>
        <v>68</v>
      </c>
      <c r="AN748" s="8" t="str">
        <f>IFERROR(RANK('Stock Guide'!L749,'Stock Guide'!L:L,0)+COUNTIF('Stock Guide'!$L$6:'Stock Guide'!L749,'Stock Guide'!L749)-1,"")</f>
        <v/>
      </c>
      <c r="AO748" s="8" t="str">
        <f>IFERROR(RANK('Stock Guide'!N749,'Stock Guide'!N:N,0)+COUNTIF('Stock Guide'!$N$6:'Stock Guide'!N749,'Stock Guide'!N749)-1,"")</f>
        <v/>
      </c>
      <c r="AP748" s="8" t="str">
        <f>IFERROR(RANK('Stock Guide'!P749,'Stock Guide'!P:P,0)+COUNTIF('Stock Guide'!$P$6:'Stock Guide'!P749,'Stock Guide'!P749)-1,"")</f>
        <v/>
      </c>
      <c r="AQ748" s="8" t="str">
        <f>IFERROR(RANK('Stock Guide'!W749,'Stock Guide'!W:W,1)+COUNTIF('Stock Guide'!$W$6:'Stock Guide'!W749,'Stock Guide'!W749)-1,"")</f>
        <v/>
      </c>
    </row>
    <row r="749" spans="32:43" ht="17.25" customHeight="1" x14ac:dyDescent="0.25">
      <c r="AF749" s="6"/>
      <c r="AG749" s="6"/>
      <c r="AH749" s="7"/>
      <c r="AI749" s="8" t="str">
        <f>IFERROR(RANK('Stock Guide'!U750,'Stock Guide'!U:U,0)+COUNTIF('Stock Guide'!$U$6:'Stock Guide'!U750,'Stock Guide'!U750)-1,"")</f>
        <v/>
      </c>
      <c r="AJ749" s="8" t="str">
        <f>IFERROR(RANK('Stock Guide'!V750,'Stock Guide'!V:V,0)+COUNTIF('Stock Guide'!$V$6:'Stock Guide'!V750,'Stock Guide'!V750)-1,"")</f>
        <v/>
      </c>
      <c r="AK749" s="8" t="str">
        <f>IFERROR(RANK('Stock Guide'!W750,'Stock Guide'!W:W,0)+COUNTIF('Stock Guide'!$W$6:'Stock Guide'!W750,'Stock Guide'!W750)-1,"")</f>
        <v/>
      </c>
      <c r="AL749" s="8">
        <f>IFERROR(RANK('Stock Guide'!J750,'Stock Guide'!J:J,0)+COUNTIF('Stock Guide'!$J$6:'Stock Guide'!J750,'Stock Guide'!J750)-1,"")</f>
        <v>72</v>
      </c>
      <c r="AM749" s="8">
        <f>IFERROR(RANK('Stock Guide'!K750,'Stock Guide'!K:K,0)+COUNTIF('Stock Guide'!$K$6:'Stock Guide'!K750,'Stock Guide'!K750)-1,"")</f>
        <v>68</v>
      </c>
      <c r="AN749" s="8" t="str">
        <f>IFERROR(RANK('Stock Guide'!L750,'Stock Guide'!L:L,0)+COUNTIF('Stock Guide'!$L$6:'Stock Guide'!L750,'Stock Guide'!L750)-1,"")</f>
        <v/>
      </c>
      <c r="AO749" s="8" t="str">
        <f>IFERROR(RANK('Stock Guide'!N750,'Stock Guide'!N:N,0)+COUNTIF('Stock Guide'!$N$6:'Stock Guide'!N750,'Stock Guide'!N750)-1,"")</f>
        <v/>
      </c>
      <c r="AP749" s="8" t="str">
        <f>IFERROR(RANK('Stock Guide'!P750,'Stock Guide'!P:P,0)+COUNTIF('Stock Guide'!$P$6:'Stock Guide'!P750,'Stock Guide'!P750)-1,"")</f>
        <v/>
      </c>
      <c r="AQ749" s="8" t="str">
        <f>IFERROR(RANK('Stock Guide'!W750,'Stock Guide'!W:W,1)+COUNTIF('Stock Guide'!$W$6:'Stock Guide'!W750,'Stock Guide'!W750)-1,"")</f>
        <v/>
      </c>
    </row>
    <row r="750" spans="32:43" ht="17.25" customHeight="1" x14ac:dyDescent="0.25">
      <c r="AF750" s="6"/>
      <c r="AG750" s="6"/>
      <c r="AH750" s="7"/>
      <c r="AI750" s="8" t="str">
        <f>IFERROR(RANK('Stock Guide'!U751,'Stock Guide'!U:U,0)+COUNTIF('Stock Guide'!$U$6:'Stock Guide'!U751,'Stock Guide'!U751)-1,"")</f>
        <v/>
      </c>
      <c r="AJ750" s="8" t="str">
        <f>IFERROR(RANK('Stock Guide'!V751,'Stock Guide'!V:V,0)+COUNTIF('Stock Guide'!$V$6:'Stock Guide'!V751,'Stock Guide'!V751)-1,"")</f>
        <v/>
      </c>
      <c r="AK750" s="8" t="str">
        <f>IFERROR(RANK('Stock Guide'!W751,'Stock Guide'!W:W,0)+COUNTIF('Stock Guide'!$W$6:'Stock Guide'!W751,'Stock Guide'!W751)-1,"")</f>
        <v/>
      </c>
      <c r="AL750" s="8">
        <f>IFERROR(RANK('Stock Guide'!J751,'Stock Guide'!J:J,0)+COUNTIF('Stock Guide'!$J$6:'Stock Guide'!J751,'Stock Guide'!J751)-1,"")</f>
        <v>72</v>
      </c>
      <c r="AM750" s="8">
        <f>IFERROR(RANK('Stock Guide'!K751,'Stock Guide'!K:K,0)+COUNTIF('Stock Guide'!$K$6:'Stock Guide'!K751,'Stock Guide'!K751)-1,"")</f>
        <v>68</v>
      </c>
      <c r="AN750" s="8" t="str">
        <f>IFERROR(RANK('Stock Guide'!L751,'Stock Guide'!L:L,0)+COUNTIF('Stock Guide'!$L$6:'Stock Guide'!L751,'Stock Guide'!L751)-1,"")</f>
        <v/>
      </c>
      <c r="AO750" s="8" t="str">
        <f>IFERROR(RANK('Stock Guide'!N751,'Stock Guide'!N:N,0)+COUNTIF('Stock Guide'!$N$6:'Stock Guide'!N751,'Stock Guide'!N751)-1,"")</f>
        <v/>
      </c>
      <c r="AP750" s="8" t="str">
        <f>IFERROR(RANK('Stock Guide'!P751,'Stock Guide'!P:P,0)+COUNTIF('Stock Guide'!$P$6:'Stock Guide'!P751,'Stock Guide'!P751)-1,"")</f>
        <v/>
      </c>
      <c r="AQ750" s="8" t="str">
        <f>IFERROR(RANK('Stock Guide'!W751,'Stock Guide'!W:W,1)+COUNTIF('Stock Guide'!$W$6:'Stock Guide'!W751,'Stock Guide'!W751)-1,"")</f>
        <v/>
      </c>
    </row>
    <row r="751" spans="32:43" ht="17.25" customHeight="1" x14ac:dyDescent="0.25">
      <c r="AF751" s="6"/>
      <c r="AG751" s="6"/>
      <c r="AH751" s="7"/>
      <c r="AI751" s="8" t="str">
        <f>IFERROR(RANK('Stock Guide'!U752,'Stock Guide'!U:U,0)+COUNTIF('Stock Guide'!$U$6:'Stock Guide'!U752,'Stock Guide'!U752)-1,"")</f>
        <v/>
      </c>
      <c r="AJ751" s="8" t="str">
        <f>IFERROR(RANK('Stock Guide'!V752,'Stock Guide'!V:V,0)+COUNTIF('Stock Guide'!$V$6:'Stock Guide'!V752,'Stock Guide'!V752)-1,"")</f>
        <v/>
      </c>
      <c r="AK751" s="8" t="str">
        <f>IFERROR(RANK('Stock Guide'!W752,'Stock Guide'!W:W,0)+COUNTIF('Stock Guide'!$W$6:'Stock Guide'!W752,'Stock Guide'!W752)-1,"")</f>
        <v/>
      </c>
      <c r="AL751" s="8">
        <f>IFERROR(RANK('Stock Guide'!J752,'Stock Guide'!J:J,0)+COUNTIF('Stock Guide'!$J$6:'Stock Guide'!J752,'Stock Guide'!J752)-1,"")</f>
        <v>72</v>
      </c>
      <c r="AM751" s="8">
        <f>IFERROR(RANK('Stock Guide'!K752,'Stock Guide'!K:K,0)+COUNTIF('Stock Guide'!$K$6:'Stock Guide'!K752,'Stock Guide'!K752)-1,"")</f>
        <v>68</v>
      </c>
      <c r="AN751" s="8" t="str">
        <f>IFERROR(RANK('Stock Guide'!L752,'Stock Guide'!L:L,0)+COUNTIF('Stock Guide'!$L$6:'Stock Guide'!L752,'Stock Guide'!L752)-1,"")</f>
        <v/>
      </c>
      <c r="AO751" s="8" t="str">
        <f>IFERROR(RANK('Stock Guide'!N752,'Stock Guide'!N:N,0)+COUNTIF('Stock Guide'!$N$6:'Stock Guide'!N752,'Stock Guide'!N752)-1,"")</f>
        <v/>
      </c>
      <c r="AP751" s="8" t="str">
        <f>IFERROR(RANK('Stock Guide'!P752,'Stock Guide'!P:P,0)+COUNTIF('Stock Guide'!$P$6:'Stock Guide'!P752,'Stock Guide'!P752)-1,"")</f>
        <v/>
      </c>
      <c r="AQ751" s="8" t="str">
        <f>IFERROR(RANK('Stock Guide'!W752,'Stock Guide'!W:W,1)+COUNTIF('Stock Guide'!$W$6:'Stock Guide'!W752,'Stock Guide'!W752)-1,"")</f>
        <v/>
      </c>
    </row>
    <row r="752" spans="32:43" ht="17.25" customHeight="1" x14ac:dyDescent="0.25">
      <c r="AF752" s="6"/>
      <c r="AG752" s="6"/>
      <c r="AH752" s="7"/>
      <c r="AI752" s="8" t="str">
        <f>IFERROR(RANK('Stock Guide'!U753,'Stock Guide'!U:U,0)+COUNTIF('Stock Guide'!$U$6:'Stock Guide'!U753,'Stock Guide'!U753)-1,"")</f>
        <v/>
      </c>
      <c r="AJ752" s="8" t="str">
        <f>IFERROR(RANK('Stock Guide'!V753,'Stock Guide'!V:V,0)+COUNTIF('Stock Guide'!$V$6:'Stock Guide'!V753,'Stock Guide'!V753)-1,"")</f>
        <v/>
      </c>
      <c r="AK752" s="8" t="str">
        <f>IFERROR(RANK('Stock Guide'!W753,'Stock Guide'!W:W,0)+COUNTIF('Stock Guide'!$W$6:'Stock Guide'!W753,'Stock Guide'!W753)-1,"")</f>
        <v/>
      </c>
      <c r="AL752" s="8">
        <f>IFERROR(RANK('Stock Guide'!J753,'Stock Guide'!J:J,0)+COUNTIF('Stock Guide'!$J$6:'Stock Guide'!J753,'Stock Guide'!J753)-1,"")</f>
        <v>72</v>
      </c>
      <c r="AM752" s="8">
        <f>IFERROR(RANK('Stock Guide'!K753,'Stock Guide'!K:K,0)+COUNTIF('Stock Guide'!$K$6:'Stock Guide'!K753,'Stock Guide'!K753)-1,"")</f>
        <v>68</v>
      </c>
      <c r="AN752" s="8" t="str">
        <f>IFERROR(RANK('Stock Guide'!L753,'Stock Guide'!L:L,0)+COUNTIF('Stock Guide'!$L$6:'Stock Guide'!L753,'Stock Guide'!L753)-1,"")</f>
        <v/>
      </c>
      <c r="AO752" s="8" t="str">
        <f>IFERROR(RANK('Stock Guide'!N753,'Stock Guide'!N:N,0)+COUNTIF('Stock Guide'!$N$6:'Stock Guide'!N753,'Stock Guide'!N753)-1,"")</f>
        <v/>
      </c>
      <c r="AP752" s="8" t="str">
        <f>IFERROR(RANK('Stock Guide'!P753,'Stock Guide'!P:P,0)+COUNTIF('Stock Guide'!$P$6:'Stock Guide'!P753,'Stock Guide'!P753)-1,"")</f>
        <v/>
      </c>
      <c r="AQ752" s="8" t="str">
        <f>IFERROR(RANK('Stock Guide'!W753,'Stock Guide'!W:W,1)+COUNTIF('Stock Guide'!$W$6:'Stock Guide'!W753,'Stock Guide'!W753)-1,"")</f>
        <v/>
      </c>
    </row>
    <row r="753" spans="32:43" ht="17.25" customHeight="1" x14ac:dyDescent="0.25">
      <c r="AF753" s="6"/>
      <c r="AG753" s="6"/>
      <c r="AH753" s="7"/>
      <c r="AI753" s="8" t="str">
        <f>IFERROR(RANK('Stock Guide'!U754,'Stock Guide'!U:U,0)+COUNTIF('Stock Guide'!$U$6:'Stock Guide'!U754,'Stock Guide'!U754)-1,"")</f>
        <v/>
      </c>
      <c r="AJ753" s="8" t="str">
        <f>IFERROR(RANK('Stock Guide'!V754,'Stock Guide'!V:V,0)+COUNTIF('Stock Guide'!$V$6:'Stock Guide'!V754,'Stock Guide'!V754)-1,"")</f>
        <v/>
      </c>
      <c r="AK753" s="8" t="str">
        <f>IFERROR(RANK('Stock Guide'!W754,'Stock Guide'!W:W,0)+COUNTIF('Stock Guide'!$W$6:'Stock Guide'!W754,'Stock Guide'!W754)-1,"")</f>
        <v/>
      </c>
      <c r="AL753" s="8">
        <f>IFERROR(RANK('Stock Guide'!J754,'Stock Guide'!J:J,0)+COUNTIF('Stock Guide'!$J$6:'Stock Guide'!J754,'Stock Guide'!J754)-1,"")</f>
        <v>72</v>
      </c>
      <c r="AM753" s="8">
        <f>IFERROR(RANK('Stock Guide'!K754,'Stock Guide'!K:K,0)+COUNTIF('Stock Guide'!$K$6:'Stock Guide'!K754,'Stock Guide'!K754)-1,"")</f>
        <v>68</v>
      </c>
      <c r="AN753" s="8" t="str">
        <f>IFERROR(RANK('Stock Guide'!L754,'Stock Guide'!L:L,0)+COUNTIF('Stock Guide'!$L$6:'Stock Guide'!L754,'Stock Guide'!L754)-1,"")</f>
        <v/>
      </c>
      <c r="AO753" s="8" t="str">
        <f>IFERROR(RANK('Stock Guide'!N754,'Stock Guide'!N:N,0)+COUNTIF('Stock Guide'!$N$6:'Stock Guide'!N754,'Stock Guide'!N754)-1,"")</f>
        <v/>
      </c>
      <c r="AP753" s="8" t="str">
        <f>IFERROR(RANK('Stock Guide'!P754,'Stock Guide'!P:P,0)+COUNTIF('Stock Guide'!$P$6:'Stock Guide'!P754,'Stock Guide'!P754)-1,"")</f>
        <v/>
      </c>
      <c r="AQ753" s="8" t="str">
        <f>IFERROR(RANK('Stock Guide'!W754,'Stock Guide'!W:W,1)+COUNTIF('Stock Guide'!$W$6:'Stock Guide'!W754,'Stock Guide'!W754)-1,"")</f>
        <v/>
      </c>
    </row>
    <row r="754" spans="32:43" ht="17.25" customHeight="1" x14ac:dyDescent="0.25">
      <c r="AF754" s="6"/>
      <c r="AG754" s="6"/>
      <c r="AH754" s="7"/>
      <c r="AI754" s="8" t="str">
        <f>IFERROR(RANK('Stock Guide'!U755,'Stock Guide'!U:U,0)+COUNTIF('Stock Guide'!$U$6:'Stock Guide'!U755,'Stock Guide'!U755)-1,"")</f>
        <v/>
      </c>
      <c r="AJ754" s="8" t="str">
        <f>IFERROR(RANK('Stock Guide'!V755,'Stock Guide'!V:V,0)+COUNTIF('Stock Guide'!$V$6:'Stock Guide'!V755,'Stock Guide'!V755)-1,"")</f>
        <v/>
      </c>
      <c r="AK754" s="8" t="str">
        <f>IFERROR(RANK('Stock Guide'!W755,'Stock Guide'!W:W,0)+COUNTIF('Stock Guide'!$W$6:'Stock Guide'!W755,'Stock Guide'!W755)-1,"")</f>
        <v/>
      </c>
      <c r="AL754" s="8">
        <f>IFERROR(RANK('Stock Guide'!J755,'Stock Guide'!J:J,0)+COUNTIF('Stock Guide'!$J$6:'Stock Guide'!J755,'Stock Guide'!J755)-1,"")</f>
        <v>72</v>
      </c>
      <c r="AM754" s="8">
        <f>IFERROR(RANK('Stock Guide'!K755,'Stock Guide'!K:K,0)+COUNTIF('Stock Guide'!$K$6:'Stock Guide'!K755,'Stock Guide'!K755)-1,"")</f>
        <v>68</v>
      </c>
      <c r="AN754" s="8" t="str">
        <f>IFERROR(RANK('Stock Guide'!L755,'Stock Guide'!L:L,0)+COUNTIF('Stock Guide'!$L$6:'Stock Guide'!L755,'Stock Guide'!L755)-1,"")</f>
        <v/>
      </c>
      <c r="AO754" s="8" t="str">
        <f>IFERROR(RANK('Stock Guide'!N755,'Stock Guide'!N:N,0)+COUNTIF('Stock Guide'!$N$6:'Stock Guide'!N755,'Stock Guide'!N755)-1,"")</f>
        <v/>
      </c>
      <c r="AP754" s="8" t="str">
        <f>IFERROR(RANK('Stock Guide'!P755,'Stock Guide'!P:P,0)+COUNTIF('Stock Guide'!$P$6:'Stock Guide'!P755,'Stock Guide'!P755)-1,"")</f>
        <v/>
      </c>
      <c r="AQ754" s="8" t="str">
        <f>IFERROR(RANK('Stock Guide'!W755,'Stock Guide'!W:W,1)+COUNTIF('Stock Guide'!$W$6:'Stock Guide'!W755,'Stock Guide'!W755)-1,"")</f>
        <v/>
      </c>
    </row>
    <row r="755" spans="32:43" ht="17.25" customHeight="1" x14ac:dyDescent="0.25">
      <c r="AF755" s="6"/>
      <c r="AG755" s="6"/>
      <c r="AH755" s="7"/>
      <c r="AI755" s="8" t="str">
        <f>IFERROR(RANK('Stock Guide'!U756,'Stock Guide'!U:U,0)+COUNTIF('Stock Guide'!$U$6:'Stock Guide'!U756,'Stock Guide'!U756)-1,"")</f>
        <v/>
      </c>
      <c r="AJ755" s="8" t="str">
        <f>IFERROR(RANK('Stock Guide'!V756,'Stock Guide'!V:V,0)+COUNTIF('Stock Guide'!$V$6:'Stock Guide'!V756,'Stock Guide'!V756)-1,"")</f>
        <v/>
      </c>
      <c r="AK755" s="8" t="str">
        <f>IFERROR(RANK('Stock Guide'!W756,'Stock Guide'!W:W,0)+COUNTIF('Stock Guide'!$W$6:'Stock Guide'!W756,'Stock Guide'!W756)-1,"")</f>
        <v/>
      </c>
      <c r="AL755" s="8">
        <f>IFERROR(RANK('Stock Guide'!J756,'Stock Guide'!J:J,0)+COUNTIF('Stock Guide'!$J$6:'Stock Guide'!J756,'Stock Guide'!J756)-1,"")</f>
        <v>72</v>
      </c>
      <c r="AM755" s="8">
        <f>IFERROR(RANK('Stock Guide'!K756,'Stock Guide'!K:K,0)+COUNTIF('Stock Guide'!$K$6:'Stock Guide'!K756,'Stock Guide'!K756)-1,"")</f>
        <v>68</v>
      </c>
      <c r="AN755" s="8" t="str">
        <f>IFERROR(RANK('Stock Guide'!L756,'Stock Guide'!L:L,0)+COUNTIF('Stock Guide'!$L$6:'Stock Guide'!L756,'Stock Guide'!L756)-1,"")</f>
        <v/>
      </c>
      <c r="AO755" s="8" t="str">
        <f>IFERROR(RANK('Stock Guide'!N756,'Stock Guide'!N:N,0)+COUNTIF('Stock Guide'!$N$6:'Stock Guide'!N756,'Stock Guide'!N756)-1,"")</f>
        <v/>
      </c>
      <c r="AP755" s="8" t="str">
        <f>IFERROR(RANK('Stock Guide'!P756,'Stock Guide'!P:P,0)+COUNTIF('Stock Guide'!$P$6:'Stock Guide'!P756,'Stock Guide'!P756)-1,"")</f>
        <v/>
      </c>
      <c r="AQ755" s="8" t="str">
        <f>IFERROR(RANK('Stock Guide'!W756,'Stock Guide'!W:W,1)+COUNTIF('Stock Guide'!$W$6:'Stock Guide'!W756,'Stock Guide'!W756)-1,"")</f>
        <v/>
      </c>
    </row>
    <row r="756" spans="32:43" ht="17.25" customHeight="1" x14ac:dyDescent="0.25">
      <c r="AF756" s="6"/>
      <c r="AG756" s="6"/>
      <c r="AH756" s="7"/>
      <c r="AI756" s="8" t="str">
        <f>IFERROR(RANK('Stock Guide'!U757,'Stock Guide'!U:U,0)+COUNTIF('Stock Guide'!$U$6:'Stock Guide'!U757,'Stock Guide'!U757)-1,"")</f>
        <v/>
      </c>
      <c r="AJ756" s="8" t="str">
        <f>IFERROR(RANK('Stock Guide'!V757,'Stock Guide'!V:V,0)+COUNTIF('Stock Guide'!$V$6:'Stock Guide'!V757,'Stock Guide'!V757)-1,"")</f>
        <v/>
      </c>
      <c r="AK756" s="8" t="str">
        <f>IFERROR(RANK('Stock Guide'!W757,'Stock Guide'!W:W,0)+COUNTIF('Stock Guide'!$W$6:'Stock Guide'!W757,'Stock Guide'!W757)-1,"")</f>
        <v/>
      </c>
      <c r="AL756" s="8">
        <f>IFERROR(RANK('Stock Guide'!J757,'Stock Guide'!J:J,0)+COUNTIF('Stock Guide'!$J$6:'Stock Guide'!J757,'Stock Guide'!J757)-1,"")</f>
        <v>72</v>
      </c>
      <c r="AM756" s="8">
        <f>IFERROR(RANK('Stock Guide'!K757,'Stock Guide'!K:K,0)+COUNTIF('Stock Guide'!$K$6:'Stock Guide'!K757,'Stock Guide'!K757)-1,"")</f>
        <v>68</v>
      </c>
      <c r="AN756" s="8" t="str">
        <f>IFERROR(RANK('Stock Guide'!L757,'Stock Guide'!L:L,0)+COUNTIF('Stock Guide'!$L$6:'Stock Guide'!L757,'Stock Guide'!L757)-1,"")</f>
        <v/>
      </c>
      <c r="AO756" s="8" t="str">
        <f>IFERROR(RANK('Stock Guide'!N757,'Stock Guide'!N:N,0)+COUNTIF('Stock Guide'!$N$6:'Stock Guide'!N757,'Stock Guide'!N757)-1,"")</f>
        <v/>
      </c>
      <c r="AP756" s="8" t="str">
        <f>IFERROR(RANK('Stock Guide'!P757,'Stock Guide'!P:P,0)+COUNTIF('Stock Guide'!$P$6:'Stock Guide'!P757,'Stock Guide'!P757)-1,"")</f>
        <v/>
      </c>
      <c r="AQ756" s="8" t="str">
        <f>IFERROR(RANK('Stock Guide'!W757,'Stock Guide'!W:W,1)+COUNTIF('Stock Guide'!$W$6:'Stock Guide'!W757,'Stock Guide'!W757)-1,"")</f>
        <v/>
      </c>
    </row>
    <row r="757" spans="32:43" ht="17.25" customHeight="1" x14ac:dyDescent="0.25">
      <c r="AF757" s="6"/>
      <c r="AG757" s="6"/>
      <c r="AH757" s="7"/>
      <c r="AI757" s="8" t="str">
        <f>IFERROR(RANK('Stock Guide'!U758,'Stock Guide'!U:U,0)+COUNTIF('Stock Guide'!$U$6:'Stock Guide'!U758,'Stock Guide'!U758)-1,"")</f>
        <v/>
      </c>
      <c r="AJ757" s="8" t="str">
        <f>IFERROR(RANK('Stock Guide'!V758,'Stock Guide'!V:V,0)+COUNTIF('Stock Guide'!$V$6:'Stock Guide'!V758,'Stock Guide'!V758)-1,"")</f>
        <v/>
      </c>
      <c r="AK757" s="8" t="str">
        <f>IFERROR(RANK('Stock Guide'!W758,'Stock Guide'!W:W,0)+COUNTIF('Stock Guide'!$W$6:'Stock Guide'!W758,'Stock Guide'!W758)-1,"")</f>
        <v/>
      </c>
      <c r="AL757" s="8">
        <f>IFERROR(RANK('Stock Guide'!J758,'Stock Guide'!J:J,0)+COUNTIF('Stock Guide'!$J$6:'Stock Guide'!J758,'Stock Guide'!J758)-1,"")</f>
        <v>72</v>
      </c>
      <c r="AM757" s="8">
        <f>IFERROR(RANK('Stock Guide'!K758,'Stock Guide'!K:K,0)+COUNTIF('Stock Guide'!$K$6:'Stock Guide'!K758,'Stock Guide'!K758)-1,"")</f>
        <v>68</v>
      </c>
      <c r="AN757" s="8" t="str">
        <f>IFERROR(RANK('Stock Guide'!L758,'Stock Guide'!L:L,0)+COUNTIF('Stock Guide'!$L$6:'Stock Guide'!L758,'Stock Guide'!L758)-1,"")</f>
        <v/>
      </c>
      <c r="AO757" s="8" t="str">
        <f>IFERROR(RANK('Stock Guide'!N758,'Stock Guide'!N:N,0)+COUNTIF('Stock Guide'!$N$6:'Stock Guide'!N758,'Stock Guide'!N758)-1,"")</f>
        <v/>
      </c>
      <c r="AP757" s="8" t="str">
        <f>IFERROR(RANK('Stock Guide'!P758,'Stock Guide'!P:P,0)+COUNTIF('Stock Guide'!$P$6:'Stock Guide'!P758,'Stock Guide'!P758)-1,"")</f>
        <v/>
      </c>
      <c r="AQ757" s="8" t="str">
        <f>IFERROR(RANK('Stock Guide'!W758,'Stock Guide'!W:W,1)+COUNTIF('Stock Guide'!$W$6:'Stock Guide'!W758,'Stock Guide'!W758)-1,"")</f>
        <v/>
      </c>
    </row>
    <row r="758" spans="32:43" ht="17.25" customHeight="1" x14ac:dyDescent="0.25">
      <c r="AF758" s="6"/>
      <c r="AG758" s="6"/>
      <c r="AH758" s="7"/>
      <c r="AI758" s="8" t="str">
        <f>IFERROR(RANK('Stock Guide'!U759,'Stock Guide'!U:U,0)+COUNTIF('Stock Guide'!$U$6:'Stock Guide'!U759,'Stock Guide'!U759)-1,"")</f>
        <v/>
      </c>
      <c r="AJ758" s="8" t="str">
        <f>IFERROR(RANK('Stock Guide'!V759,'Stock Guide'!V:V,0)+COUNTIF('Stock Guide'!$V$6:'Stock Guide'!V759,'Stock Guide'!V759)-1,"")</f>
        <v/>
      </c>
      <c r="AK758" s="8" t="str">
        <f>IFERROR(RANK('Stock Guide'!W759,'Stock Guide'!W:W,0)+COUNTIF('Stock Guide'!$W$6:'Stock Guide'!W759,'Stock Guide'!W759)-1,"")</f>
        <v/>
      </c>
      <c r="AL758" s="8">
        <f>IFERROR(RANK('Stock Guide'!J759,'Stock Guide'!J:J,0)+COUNTIF('Stock Guide'!$J$6:'Stock Guide'!J759,'Stock Guide'!J759)-1,"")</f>
        <v>72</v>
      </c>
      <c r="AM758" s="8">
        <f>IFERROR(RANK('Stock Guide'!K759,'Stock Guide'!K:K,0)+COUNTIF('Stock Guide'!$K$6:'Stock Guide'!K759,'Stock Guide'!K759)-1,"")</f>
        <v>68</v>
      </c>
      <c r="AN758" s="8" t="str">
        <f>IFERROR(RANK('Stock Guide'!L759,'Stock Guide'!L:L,0)+COUNTIF('Stock Guide'!$L$6:'Stock Guide'!L759,'Stock Guide'!L759)-1,"")</f>
        <v/>
      </c>
      <c r="AO758" s="8" t="str">
        <f>IFERROR(RANK('Stock Guide'!N759,'Stock Guide'!N:N,0)+COUNTIF('Stock Guide'!$N$6:'Stock Guide'!N759,'Stock Guide'!N759)-1,"")</f>
        <v/>
      </c>
      <c r="AP758" s="8" t="str">
        <f>IFERROR(RANK('Stock Guide'!P759,'Stock Guide'!P:P,0)+COUNTIF('Stock Guide'!$P$6:'Stock Guide'!P759,'Stock Guide'!P759)-1,"")</f>
        <v/>
      </c>
      <c r="AQ758" s="8" t="str">
        <f>IFERROR(RANK('Stock Guide'!W759,'Stock Guide'!W:W,1)+COUNTIF('Stock Guide'!$W$6:'Stock Guide'!W759,'Stock Guide'!W759)-1,"")</f>
        <v/>
      </c>
    </row>
    <row r="759" spans="32:43" ht="17.25" customHeight="1" x14ac:dyDescent="0.25">
      <c r="AF759" s="6"/>
      <c r="AG759" s="6"/>
      <c r="AH759" s="7"/>
      <c r="AI759" s="8" t="str">
        <f>IFERROR(RANK('Stock Guide'!U760,'Stock Guide'!U:U,0)+COUNTIF('Stock Guide'!$U$6:'Stock Guide'!U760,'Stock Guide'!U760)-1,"")</f>
        <v/>
      </c>
      <c r="AJ759" s="8" t="str">
        <f>IFERROR(RANK('Stock Guide'!V760,'Stock Guide'!V:V,0)+COUNTIF('Stock Guide'!$V$6:'Stock Guide'!V760,'Stock Guide'!V760)-1,"")</f>
        <v/>
      </c>
      <c r="AK759" s="8" t="str">
        <f>IFERROR(RANK('Stock Guide'!W760,'Stock Guide'!W:W,0)+COUNTIF('Stock Guide'!$W$6:'Stock Guide'!W760,'Stock Guide'!W760)-1,"")</f>
        <v/>
      </c>
      <c r="AL759" s="8">
        <f>IFERROR(RANK('Stock Guide'!J760,'Stock Guide'!J:J,0)+COUNTIF('Stock Guide'!$J$6:'Stock Guide'!J760,'Stock Guide'!J760)-1,"")</f>
        <v>72</v>
      </c>
      <c r="AM759" s="8">
        <f>IFERROR(RANK('Stock Guide'!K760,'Stock Guide'!K:K,0)+COUNTIF('Stock Guide'!$K$6:'Stock Guide'!K760,'Stock Guide'!K760)-1,"")</f>
        <v>68</v>
      </c>
      <c r="AN759" s="8" t="str">
        <f>IFERROR(RANK('Stock Guide'!L760,'Stock Guide'!L:L,0)+COUNTIF('Stock Guide'!$L$6:'Stock Guide'!L760,'Stock Guide'!L760)-1,"")</f>
        <v/>
      </c>
      <c r="AO759" s="8" t="str">
        <f>IFERROR(RANK('Stock Guide'!N760,'Stock Guide'!N:N,0)+COUNTIF('Stock Guide'!$N$6:'Stock Guide'!N760,'Stock Guide'!N760)-1,"")</f>
        <v/>
      </c>
      <c r="AP759" s="8" t="str">
        <f>IFERROR(RANK('Stock Guide'!P760,'Stock Guide'!P:P,0)+COUNTIF('Stock Guide'!$P$6:'Stock Guide'!P760,'Stock Guide'!P760)-1,"")</f>
        <v/>
      </c>
      <c r="AQ759" s="8" t="str">
        <f>IFERROR(RANK('Stock Guide'!W760,'Stock Guide'!W:W,1)+COUNTIF('Stock Guide'!$W$6:'Stock Guide'!W760,'Stock Guide'!W760)-1,"")</f>
        <v/>
      </c>
    </row>
    <row r="760" spans="32:43" ht="17.25" customHeight="1" x14ac:dyDescent="0.25">
      <c r="AF760" s="6"/>
      <c r="AG760" s="6"/>
      <c r="AH760" s="7"/>
      <c r="AI760" s="8" t="str">
        <f>IFERROR(RANK('Stock Guide'!U761,'Stock Guide'!U:U,0)+COUNTIF('Stock Guide'!$U$6:'Stock Guide'!U761,'Stock Guide'!U761)-1,"")</f>
        <v/>
      </c>
      <c r="AJ760" s="8" t="str">
        <f>IFERROR(RANK('Stock Guide'!V761,'Stock Guide'!V:V,0)+COUNTIF('Stock Guide'!$V$6:'Stock Guide'!V761,'Stock Guide'!V761)-1,"")</f>
        <v/>
      </c>
      <c r="AK760" s="8" t="str">
        <f>IFERROR(RANK('Stock Guide'!W761,'Stock Guide'!W:W,0)+COUNTIF('Stock Guide'!$W$6:'Stock Guide'!W761,'Stock Guide'!W761)-1,"")</f>
        <v/>
      </c>
      <c r="AL760" s="8">
        <f>IFERROR(RANK('Stock Guide'!J761,'Stock Guide'!J:J,0)+COUNTIF('Stock Guide'!$J$6:'Stock Guide'!J761,'Stock Guide'!J761)-1,"")</f>
        <v>72</v>
      </c>
      <c r="AM760" s="8">
        <f>IFERROR(RANK('Stock Guide'!K761,'Stock Guide'!K:K,0)+COUNTIF('Stock Guide'!$K$6:'Stock Guide'!K761,'Stock Guide'!K761)-1,"")</f>
        <v>68</v>
      </c>
      <c r="AN760" s="8" t="str">
        <f>IFERROR(RANK('Stock Guide'!L761,'Stock Guide'!L:L,0)+COUNTIF('Stock Guide'!$L$6:'Stock Guide'!L761,'Stock Guide'!L761)-1,"")</f>
        <v/>
      </c>
      <c r="AO760" s="8" t="str">
        <f>IFERROR(RANK('Stock Guide'!N761,'Stock Guide'!N:N,0)+COUNTIF('Stock Guide'!$N$6:'Stock Guide'!N761,'Stock Guide'!N761)-1,"")</f>
        <v/>
      </c>
      <c r="AP760" s="8" t="str">
        <f>IFERROR(RANK('Stock Guide'!P761,'Stock Guide'!P:P,0)+COUNTIF('Stock Guide'!$P$6:'Stock Guide'!P761,'Stock Guide'!P761)-1,"")</f>
        <v/>
      </c>
      <c r="AQ760" s="8" t="str">
        <f>IFERROR(RANK('Stock Guide'!W761,'Stock Guide'!W:W,1)+COUNTIF('Stock Guide'!$W$6:'Stock Guide'!W761,'Stock Guide'!W761)-1,"")</f>
        <v/>
      </c>
    </row>
    <row r="761" spans="32:43" ht="17.25" customHeight="1" x14ac:dyDescent="0.25">
      <c r="AF761" s="6"/>
      <c r="AG761" s="6"/>
      <c r="AH761" s="7"/>
      <c r="AI761" s="8" t="str">
        <f>IFERROR(RANK('Stock Guide'!U762,'Stock Guide'!U:U,0)+COUNTIF('Stock Guide'!$U$6:'Stock Guide'!U762,'Stock Guide'!U762)-1,"")</f>
        <v/>
      </c>
      <c r="AJ761" s="8" t="str">
        <f>IFERROR(RANK('Stock Guide'!V762,'Stock Guide'!V:V,0)+COUNTIF('Stock Guide'!$V$6:'Stock Guide'!V762,'Stock Guide'!V762)-1,"")</f>
        <v/>
      </c>
      <c r="AK761" s="8" t="str">
        <f>IFERROR(RANK('Stock Guide'!W762,'Stock Guide'!W:W,0)+COUNTIF('Stock Guide'!$W$6:'Stock Guide'!W762,'Stock Guide'!W762)-1,"")</f>
        <v/>
      </c>
      <c r="AL761" s="8">
        <f>IFERROR(RANK('Stock Guide'!J762,'Stock Guide'!J:J,0)+COUNTIF('Stock Guide'!$J$6:'Stock Guide'!J762,'Stock Guide'!J762)-1,"")</f>
        <v>72</v>
      </c>
      <c r="AM761" s="8">
        <f>IFERROR(RANK('Stock Guide'!K762,'Stock Guide'!K:K,0)+COUNTIF('Stock Guide'!$K$6:'Stock Guide'!K762,'Stock Guide'!K762)-1,"")</f>
        <v>68</v>
      </c>
      <c r="AN761" s="8" t="str">
        <f>IFERROR(RANK('Stock Guide'!L762,'Stock Guide'!L:L,0)+COUNTIF('Stock Guide'!$L$6:'Stock Guide'!L762,'Stock Guide'!L762)-1,"")</f>
        <v/>
      </c>
      <c r="AO761" s="8" t="str">
        <f>IFERROR(RANK('Stock Guide'!N762,'Stock Guide'!N:N,0)+COUNTIF('Stock Guide'!$N$6:'Stock Guide'!N762,'Stock Guide'!N762)-1,"")</f>
        <v/>
      </c>
      <c r="AP761" s="8" t="str">
        <f>IFERROR(RANK('Stock Guide'!P762,'Stock Guide'!P:P,0)+COUNTIF('Stock Guide'!$P$6:'Stock Guide'!P762,'Stock Guide'!P762)-1,"")</f>
        <v/>
      </c>
      <c r="AQ761" s="8" t="str">
        <f>IFERROR(RANK('Stock Guide'!W762,'Stock Guide'!W:W,1)+COUNTIF('Stock Guide'!$W$6:'Stock Guide'!W762,'Stock Guide'!W762)-1,"")</f>
        <v/>
      </c>
    </row>
    <row r="762" spans="32:43" ht="17.25" customHeight="1" x14ac:dyDescent="0.25">
      <c r="AF762" s="6"/>
      <c r="AG762" s="6"/>
      <c r="AH762" s="7"/>
      <c r="AI762" s="8" t="str">
        <f>IFERROR(RANK('Stock Guide'!U763,'Stock Guide'!U:U,0)+COUNTIF('Stock Guide'!$U$6:'Stock Guide'!U763,'Stock Guide'!U763)-1,"")</f>
        <v/>
      </c>
      <c r="AJ762" s="8" t="str">
        <f>IFERROR(RANK('Stock Guide'!V763,'Stock Guide'!V:V,0)+COUNTIF('Stock Guide'!$V$6:'Stock Guide'!V763,'Stock Guide'!V763)-1,"")</f>
        <v/>
      </c>
      <c r="AK762" s="8" t="str">
        <f>IFERROR(RANK('Stock Guide'!W763,'Stock Guide'!W:W,0)+COUNTIF('Stock Guide'!$W$6:'Stock Guide'!W763,'Stock Guide'!W763)-1,"")</f>
        <v/>
      </c>
      <c r="AL762" s="8">
        <f>IFERROR(RANK('Stock Guide'!J763,'Stock Guide'!J:J,0)+COUNTIF('Stock Guide'!$J$6:'Stock Guide'!J763,'Stock Guide'!J763)-1,"")</f>
        <v>72</v>
      </c>
      <c r="AM762" s="8">
        <f>IFERROR(RANK('Stock Guide'!K763,'Stock Guide'!K:K,0)+COUNTIF('Stock Guide'!$K$6:'Stock Guide'!K763,'Stock Guide'!K763)-1,"")</f>
        <v>68</v>
      </c>
      <c r="AN762" s="8" t="str">
        <f>IFERROR(RANK('Stock Guide'!L763,'Stock Guide'!L:L,0)+COUNTIF('Stock Guide'!$L$6:'Stock Guide'!L763,'Stock Guide'!L763)-1,"")</f>
        <v/>
      </c>
      <c r="AO762" s="8" t="str">
        <f>IFERROR(RANK('Stock Guide'!N763,'Stock Guide'!N:N,0)+COUNTIF('Stock Guide'!$N$6:'Stock Guide'!N763,'Stock Guide'!N763)-1,"")</f>
        <v/>
      </c>
      <c r="AP762" s="8" t="str">
        <f>IFERROR(RANK('Stock Guide'!P763,'Stock Guide'!P:P,0)+COUNTIF('Stock Guide'!$P$6:'Stock Guide'!P763,'Stock Guide'!P763)-1,"")</f>
        <v/>
      </c>
      <c r="AQ762" s="8" t="str">
        <f>IFERROR(RANK('Stock Guide'!W763,'Stock Guide'!W:W,1)+COUNTIF('Stock Guide'!$W$6:'Stock Guide'!W763,'Stock Guide'!W763)-1,"")</f>
        <v/>
      </c>
    </row>
    <row r="763" spans="32:43" ht="17.25" customHeight="1" x14ac:dyDescent="0.25">
      <c r="AF763" s="6"/>
      <c r="AG763" s="6"/>
      <c r="AH763" s="7"/>
      <c r="AI763" s="8" t="str">
        <f>IFERROR(RANK('Stock Guide'!U764,'Stock Guide'!U:U,0)+COUNTIF('Stock Guide'!$U$6:'Stock Guide'!U764,'Stock Guide'!U764)-1,"")</f>
        <v/>
      </c>
      <c r="AJ763" s="8" t="str">
        <f>IFERROR(RANK('Stock Guide'!V764,'Stock Guide'!V:V,0)+COUNTIF('Stock Guide'!$V$6:'Stock Guide'!V764,'Stock Guide'!V764)-1,"")</f>
        <v/>
      </c>
      <c r="AK763" s="8" t="str">
        <f>IFERROR(RANK('Stock Guide'!W764,'Stock Guide'!W:W,0)+COUNTIF('Stock Guide'!$W$6:'Stock Guide'!W764,'Stock Guide'!W764)-1,"")</f>
        <v/>
      </c>
      <c r="AL763" s="8">
        <f>IFERROR(RANK('Stock Guide'!J764,'Stock Guide'!J:J,0)+COUNTIF('Stock Guide'!$J$6:'Stock Guide'!J764,'Stock Guide'!J764)-1,"")</f>
        <v>72</v>
      </c>
      <c r="AM763" s="8">
        <f>IFERROR(RANK('Stock Guide'!K764,'Stock Guide'!K:K,0)+COUNTIF('Stock Guide'!$K$6:'Stock Guide'!K764,'Stock Guide'!K764)-1,"")</f>
        <v>68</v>
      </c>
      <c r="AN763" s="8" t="str">
        <f>IFERROR(RANK('Stock Guide'!L764,'Stock Guide'!L:L,0)+COUNTIF('Stock Guide'!$L$6:'Stock Guide'!L764,'Stock Guide'!L764)-1,"")</f>
        <v/>
      </c>
      <c r="AO763" s="8" t="str">
        <f>IFERROR(RANK('Stock Guide'!N764,'Stock Guide'!N:N,0)+COUNTIF('Stock Guide'!$N$6:'Stock Guide'!N764,'Stock Guide'!N764)-1,"")</f>
        <v/>
      </c>
      <c r="AP763" s="8" t="str">
        <f>IFERROR(RANK('Stock Guide'!P764,'Stock Guide'!P:P,0)+COUNTIF('Stock Guide'!$P$6:'Stock Guide'!P764,'Stock Guide'!P764)-1,"")</f>
        <v/>
      </c>
      <c r="AQ763" s="8" t="str">
        <f>IFERROR(RANK('Stock Guide'!W764,'Stock Guide'!W:W,1)+COUNTIF('Stock Guide'!$W$6:'Stock Guide'!W764,'Stock Guide'!W764)-1,"")</f>
        <v/>
      </c>
    </row>
    <row r="764" spans="32:43" ht="17.25" customHeight="1" x14ac:dyDescent="0.25">
      <c r="AF764" s="6"/>
      <c r="AG764" s="6"/>
      <c r="AH764" s="7"/>
      <c r="AI764" s="8" t="str">
        <f>IFERROR(RANK('Stock Guide'!U765,'Stock Guide'!U:U,0)+COUNTIF('Stock Guide'!$U$6:'Stock Guide'!U765,'Stock Guide'!U765)-1,"")</f>
        <v/>
      </c>
      <c r="AJ764" s="8" t="str">
        <f>IFERROR(RANK('Stock Guide'!V765,'Stock Guide'!V:V,0)+COUNTIF('Stock Guide'!$V$6:'Stock Guide'!V765,'Stock Guide'!V765)-1,"")</f>
        <v/>
      </c>
      <c r="AK764" s="8" t="str">
        <f>IFERROR(RANK('Stock Guide'!W765,'Stock Guide'!W:W,0)+COUNTIF('Stock Guide'!$W$6:'Stock Guide'!W765,'Stock Guide'!W765)-1,"")</f>
        <v/>
      </c>
      <c r="AL764" s="8">
        <f>IFERROR(RANK('Stock Guide'!J765,'Stock Guide'!J:J,0)+COUNTIF('Stock Guide'!$J$6:'Stock Guide'!J765,'Stock Guide'!J765)-1,"")</f>
        <v>72</v>
      </c>
      <c r="AM764" s="8">
        <f>IFERROR(RANK('Stock Guide'!K765,'Stock Guide'!K:K,0)+COUNTIF('Stock Guide'!$K$6:'Stock Guide'!K765,'Stock Guide'!K765)-1,"")</f>
        <v>68</v>
      </c>
      <c r="AN764" s="8" t="str">
        <f>IFERROR(RANK('Stock Guide'!L765,'Stock Guide'!L:L,0)+COUNTIF('Stock Guide'!$L$6:'Stock Guide'!L765,'Stock Guide'!L765)-1,"")</f>
        <v/>
      </c>
      <c r="AO764" s="8" t="str">
        <f>IFERROR(RANK('Stock Guide'!N765,'Stock Guide'!N:N,0)+COUNTIF('Stock Guide'!$N$6:'Stock Guide'!N765,'Stock Guide'!N765)-1,"")</f>
        <v/>
      </c>
      <c r="AP764" s="8" t="str">
        <f>IFERROR(RANK('Stock Guide'!P765,'Stock Guide'!P:P,0)+COUNTIF('Stock Guide'!$P$6:'Stock Guide'!P765,'Stock Guide'!P765)-1,"")</f>
        <v/>
      </c>
      <c r="AQ764" s="8" t="str">
        <f>IFERROR(RANK('Stock Guide'!W765,'Stock Guide'!W:W,1)+COUNTIF('Stock Guide'!$W$6:'Stock Guide'!W765,'Stock Guide'!W765)-1,"")</f>
        <v/>
      </c>
    </row>
    <row r="765" spans="32:43" ht="17.25" customHeight="1" x14ac:dyDescent="0.25">
      <c r="AF765" s="6"/>
      <c r="AG765" s="6"/>
      <c r="AH765" s="7"/>
      <c r="AI765" s="8" t="str">
        <f>IFERROR(RANK('Stock Guide'!U766,'Stock Guide'!U:U,0)+COUNTIF('Stock Guide'!$U$6:'Stock Guide'!U766,'Stock Guide'!U766)-1,"")</f>
        <v/>
      </c>
      <c r="AJ765" s="8" t="str">
        <f>IFERROR(RANK('Stock Guide'!V766,'Stock Guide'!V:V,0)+COUNTIF('Stock Guide'!$V$6:'Stock Guide'!V766,'Stock Guide'!V766)-1,"")</f>
        <v/>
      </c>
      <c r="AK765" s="8" t="str">
        <f>IFERROR(RANK('Stock Guide'!W766,'Stock Guide'!W:W,0)+COUNTIF('Stock Guide'!$W$6:'Stock Guide'!W766,'Stock Guide'!W766)-1,"")</f>
        <v/>
      </c>
      <c r="AL765" s="8">
        <f>IFERROR(RANK('Stock Guide'!J766,'Stock Guide'!J:J,0)+COUNTIF('Stock Guide'!$J$6:'Stock Guide'!J766,'Stock Guide'!J766)-1,"")</f>
        <v>72</v>
      </c>
      <c r="AM765" s="8">
        <f>IFERROR(RANK('Stock Guide'!K766,'Stock Guide'!K:K,0)+COUNTIF('Stock Guide'!$K$6:'Stock Guide'!K766,'Stock Guide'!K766)-1,"")</f>
        <v>68</v>
      </c>
      <c r="AN765" s="8" t="str">
        <f>IFERROR(RANK('Stock Guide'!L766,'Stock Guide'!L:L,0)+COUNTIF('Stock Guide'!$L$6:'Stock Guide'!L766,'Stock Guide'!L766)-1,"")</f>
        <v/>
      </c>
      <c r="AO765" s="8" t="str">
        <f>IFERROR(RANK('Stock Guide'!N766,'Stock Guide'!N:N,0)+COUNTIF('Stock Guide'!$N$6:'Stock Guide'!N766,'Stock Guide'!N766)-1,"")</f>
        <v/>
      </c>
      <c r="AP765" s="8" t="str">
        <f>IFERROR(RANK('Stock Guide'!P766,'Stock Guide'!P:P,0)+COUNTIF('Stock Guide'!$P$6:'Stock Guide'!P766,'Stock Guide'!P766)-1,"")</f>
        <v/>
      </c>
      <c r="AQ765" s="8" t="str">
        <f>IFERROR(RANK('Stock Guide'!W766,'Stock Guide'!W:W,1)+COUNTIF('Stock Guide'!$W$6:'Stock Guide'!W766,'Stock Guide'!W766)-1,"")</f>
        <v/>
      </c>
    </row>
    <row r="766" spans="32:43" ht="17.25" customHeight="1" x14ac:dyDescent="0.25">
      <c r="AF766" s="6"/>
      <c r="AG766" s="6"/>
      <c r="AH766" s="7"/>
      <c r="AI766" s="8" t="str">
        <f>IFERROR(RANK('Stock Guide'!U767,'Stock Guide'!U:U,0)+COUNTIF('Stock Guide'!$U$6:'Stock Guide'!U767,'Stock Guide'!U767)-1,"")</f>
        <v/>
      </c>
      <c r="AJ766" s="8" t="str">
        <f>IFERROR(RANK('Stock Guide'!V767,'Stock Guide'!V:V,0)+COUNTIF('Stock Guide'!$V$6:'Stock Guide'!V767,'Stock Guide'!V767)-1,"")</f>
        <v/>
      </c>
      <c r="AK766" s="8" t="str">
        <f>IFERROR(RANK('Stock Guide'!W767,'Stock Guide'!W:W,0)+COUNTIF('Stock Guide'!$W$6:'Stock Guide'!W767,'Stock Guide'!W767)-1,"")</f>
        <v/>
      </c>
      <c r="AL766" s="8">
        <f>IFERROR(RANK('Stock Guide'!J767,'Stock Guide'!J:J,0)+COUNTIF('Stock Guide'!$J$6:'Stock Guide'!J767,'Stock Guide'!J767)-1,"")</f>
        <v>72</v>
      </c>
      <c r="AM766" s="8">
        <f>IFERROR(RANK('Stock Guide'!K767,'Stock Guide'!K:K,0)+COUNTIF('Stock Guide'!$K$6:'Stock Guide'!K767,'Stock Guide'!K767)-1,"")</f>
        <v>68</v>
      </c>
      <c r="AN766" s="8" t="str">
        <f>IFERROR(RANK('Stock Guide'!L767,'Stock Guide'!L:L,0)+COUNTIF('Stock Guide'!$L$6:'Stock Guide'!L767,'Stock Guide'!L767)-1,"")</f>
        <v/>
      </c>
      <c r="AO766" s="8" t="str">
        <f>IFERROR(RANK('Stock Guide'!N767,'Stock Guide'!N:N,0)+COUNTIF('Stock Guide'!$N$6:'Stock Guide'!N767,'Stock Guide'!N767)-1,"")</f>
        <v/>
      </c>
      <c r="AP766" s="8" t="str">
        <f>IFERROR(RANK('Stock Guide'!P767,'Stock Guide'!P:P,0)+COUNTIF('Stock Guide'!$P$6:'Stock Guide'!P767,'Stock Guide'!P767)-1,"")</f>
        <v/>
      </c>
      <c r="AQ766" s="8" t="str">
        <f>IFERROR(RANK('Stock Guide'!W767,'Stock Guide'!W:W,1)+COUNTIF('Stock Guide'!$W$6:'Stock Guide'!W767,'Stock Guide'!W767)-1,"")</f>
        <v/>
      </c>
    </row>
    <row r="767" spans="32:43" ht="17.25" customHeight="1" x14ac:dyDescent="0.25">
      <c r="AF767" s="6"/>
      <c r="AG767" s="6"/>
      <c r="AH767" s="7"/>
      <c r="AI767" s="8" t="str">
        <f>IFERROR(RANK('Stock Guide'!U768,'Stock Guide'!U:U,0)+COUNTIF('Stock Guide'!$U$6:'Stock Guide'!U768,'Stock Guide'!U768)-1,"")</f>
        <v/>
      </c>
      <c r="AJ767" s="8" t="str">
        <f>IFERROR(RANK('Stock Guide'!V768,'Stock Guide'!V:V,0)+COUNTIF('Stock Guide'!$V$6:'Stock Guide'!V768,'Stock Guide'!V768)-1,"")</f>
        <v/>
      </c>
      <c r="AK767" s="8" t="str">
        <f>IFERROR(RANK('Stock Guide'!W768,'Stock Guide'!W:W,0)+COUNTIF('Stock Guide'!$W$6:'Stock Guide'!W768,'Stock Guide'!W768)-1,"")</f>
        <v/>
      </c>
      <c r="AL767" s="8">
        <f>IFERROR(RANK('Stock Guide'!J768,'Stock Guide'!J:J,0)+COUNTIF('Stock Guide'!$J$6:'Stock Guide'!J768,'Stock Guide'!J768)-1,"")</f>
        <v>72</v>
      </c>
      <c r="AM767" s="8">
        <f>IFERROR(RANK('Stock Guide'!K768,'Stock Guide'!K:K,0)+COUNTIF('Stock Guide'!$K$6:'Stock Guide'!K768,'Stock Guide'!K768)-1,"")</f>
        <v>68</v>
      </c>
      <c r="AN767" s="8" t="str">
        <f>IFERROR(RANK('Stock Guide'!L768,'Stock Guide'!L:L,0)+COUNTIF('Stock Guide'!$L$6:'Stock Guide'!L768,'Stock Guide'!L768)-1,"")</f>
        <v/>
      </c>
      <c r="AO767" s="8" t="str">
        <f>IFERROR(RANK('Stock Guide'!N768,'Stock Guide'!N:N,0)+COUNTIF('Stock Guide'!$N$6:'Stock Guide'!N768,'Stock Guide'!N768)-1,"")</f>
        <v/>
      </c>
      <c r="AP767" s="8" t="str">
        <f>IFERROR(RANK('Stock Guide'!P768,'Stock Guide'!P:P,0)+COUNTIF('Stock Guide'!$P$6:'Stock Guide'!P768,'Stock Guide'!P768)-1,"")</f>
        <v/>
      </c>
      <c r="AQ767" s="8" t="str">
        <f>IFERROR(RANK('Stock Guide'!W768,'Stock Guide'!W:W,1)+COUNTIF('Stock Guide'!$W$6:'Stock Guide'!W768,'Stock Guide'!W768)-1,"")</f>
        <v/>
      </c>
    </row>
    <row r="768" spans="32:43" ht="17.25" customHeight="1" x14ac:dyDescent="0.25">
      <c r="AF768" s="6"/>
      <c r="AG768" s="6"/>
      <c r="AH768" s="7"/>
      <c r="AI768" s="8" t="str">
        <f>IFERROR(RANK('Stock Guide'!U769,'Stock Guide'!U:U,0)+COUNTIF('Stock Guide'!$U$6:'Stock Guide'!U769,'Stock Guide'!U769)-1,"")</f>
        <v/>
      </c>
      <c r="AJ768" s="8" t="str">
        <f>IFERROR(RANK('Stock Guide'!V769,'Stock Guide'!V:V,0)+COUNTIF('Stock Guide'!$V$6:'Stock Guide'!V769,'Stock Guide'!V769)-1,"")</f>
        <v/>
      </c>
      <c r="AK768" s="8" t="str">
        <f>IFERROR(RANK('Stock Guide'!W769,'Stock Guide'!W:W,0)+COUNTIF('Stock Guide'!$W$6:'Stock Guide'!W769,'Stock Guide'!W769)-1,"")</f>
        <v/>
      </c>
      <c r="AL768" s="8">
        <f>IFERROR(RANK('Stock Guide'!J769,'Stock Guide'!J:J,0)+COUNTIF('Stock Guide'!$J$6:'Stock Guide'!J769,'Stock Guide'!J769)-1,"")</f>
        <v>72</v>
      </c>
      <c r="AM768" s="8">
        <f>IFERROR(RANK('Stock Guide'!K769,'Stock Guide'!K:K,0)+COUNTIF('Stock Guide'!$K$6:'Stock Guide'!K769,'Stock Guide'!K769)-1,"")</f>
        <v>68</v>
      </c>
      <c r="AN768" s="8" t="str">
        <f>IFERROR(RANK('Stock Guide'!L769,'Stock Guide'!L:L,0)+COUNTIF('Stock Guide'!$L$6:'Stock Guide'!L769,'Stock Guide'!L769)-1,"")</f>
        <v/>
      </c>
      <c r="AO768" s="8" t="str">
        <f>IFERROR(RANK('Stock Guide'!N769,'Stock Guide'!N:N,0)+COUNTIF('Stock Guide'!$N$6:'Stock Guide'!N769,'Stock Guide'!N769)-1,"")</f>
        <v/>
      </c>
      <c r="AP768" s="8" t="str">
        <f>IFERROR(RANK('Stock Guide'!P769,'Stock Guide'!P:P,0)+COUNTIF('Stock Guide'!$P$6:'Stock Guide'!P769,'Stock Guide'!P769)-1,"")</f>
        <v/>
      </c>
      <c r="AQ768" s="8" t="str">
        <f>IFERROR(RANK('Stock Guide'!W769,'Stock Guide'!W:W,1)+COUNTIF('Stock Guide'!$W$6:'Stock Guide'!W769,'Stock Guide'!W769)-1,"")</f>
        <v/>
      </c>
    </row>
    <row r="769" spans="32:43" ht="17.25" customHeight="1" x14ac:dyDescent="0.25">
      <c r="AF769" s="6"/>
      <c r="AG769" s="6"/>
      <c r="AH769" s="7"/>
      <c r="AI769" s="8" t="str">
        <f>IFERROR(RANK('Stock Guide'!U770,'Stock Guide'!U:U,0)+COUNTIF('Stock Guide'!$U$6:'Stock Guide'!U770,'Stock Guide'!U770)-1,"")</f>
        <v/>
      </c>
      <c r="AJ769" s="8" t="str">
        <f>IFERROR(RANK('Stock Guide'!V770,'Stock Guide'!V:V,0)+COUNTIF('Stock Guide'!$V$6:'Stock Guide'!V770,'Stock Guide'!V770)-1,"")</f>
        <v/>
      </c>
      <c r="AK769" s="8" t="str">
        <f>IFERROR(RANK('Stock Guide'!W770,'Stock Guide'!W:W,0)+COUNTIF('Stock Guide'!$W$6:'Stock Guide'!W770,'Stock Guide'!W770)-1,"")</f>
        <v/>
      </c>
      <c r="AL769" s="8">
        <f>IFERROR(RANK('Stock Guide'!J770,'Stock Guide'!J:J,0)+COUNTIF('Stock Guide'!$J$6:'Stock Guide'!J770,'Stock Guide'!J770)-1,"")</f>
        <v>72</v>
      </c>
      <c r="AM769" s="8">
        <f>IFERROR(RANK('Stock Guide'!K770,'Stock Guide'!K:K,0)+COUNTIF('Stock Guide'!$K$6:'Stock Guide'!K770,'Stock Guide'!K770)-1,"")</f>
        <v>68</v>
      </c>
      <c r="AN769" s="8" t="str">
        <f>IFERROR(RANK('Stock Guide'!L770,'Stock Guide'!L:L,0)+COUNTIF('Stock Guide'!$L$6:'Stock Guide'!L770,'Stock Guide'!L770)-1,"")</f>
        <v/>
      </c>
      <c r="AO769" s="8" t="str">
        <f>IFERROR(RANK('Stock Guide'!N770,'Stock Guide'!N:N,0)+COUNTIF('Stock Guide'!$N$6:'Stock Guide'!N770,'Stock Guide'!N770)-1,"")</f>
        <v/>
      </c>
      <c r="AP769" s="8" t="str">
        <f>IFERROR(RANK('Stock Guide'!P770,'Stock Guide'!P:P,0)+COUNTIF('Stock Guide'!$P$6:'Stock Guide'!P770,'Stock Guide'!P770)-1,"")</f>
        <v/>
      </c>
      <c r="AQ769" s="8" t="str">
        <f>IFERROR(RANK('Stock Guide'!W770,'Stock Guide'!W:W,1)+COUNTIF('Stock Guide'!$W$6:'Stock Guide'!W770,'Stock Guide'!W770)-1,"")</f>
        <v/>
      </c>
    </row>
    <row r="770" spans="32:43" ht="17.25" customHeight="1" x14ac:dyDescent="0.25">
      <c r="AF770" s="6"/>
      <c r="AG770" s="6"/>
      <c r="AH770" s="7"/>
      <c r="AI770" s="8" t="str">
        <f>IFERROR(RANK('Stock Guide'!U771,'Stock Guide'!U:U,0)+COUNTIF('Stock Guide'!$U$6:'Stock Guide'!U771,'Stock Guide'!U771)-1,"")</f>
        <v/>
      </c>
      <c r="AJ770" s="8" t="str">
        <f>IFERROR(RANK('Stock Guide'!V771,'Stock Guide'!V:V,0)+COUNTIF('Stock Guide'!$V$6:'Stock Guide'!V771,'Stock Guide'!V771)-1,"")</f>
        <v/>
      </c>
      <c r="AK770" s="8" t="str">
        <f>IFERROR(RANK('Stock Guide'!W771,'Stock Guide'!W:W,0)+COUNTIF('Stock Guide'!$W$6:'Stock Guide'!W771,'Stock Guide'!W771)-1,"")</f>
        <v/>
      </c>
      <c r="AL770" s="8">
        <f>IFERROR(RANK('Stock Guide'!J771,'Stock Guide'!J:J,0)+COUNTIF('Stock Guide'!$J$6:'Stock Guide'!J771,'Stock Guide'!J771)-1,"")</f>
        <v>72</v>
      </c>
      <c r="AM770" s="8">
        <f>IFERROR(RANK('Stock Guide'!K771,'Stock Guide'!K:K,0)+COUNTIF('Stock Guide'!$K$6:'Stock Guide'!K771,'Stock Guide'!K771)-1,"")</f>
        <v>68</v>
      </c>
      <c r="AN770" s="8" t="str">
        <f>IFERROR(RANK('Stock Guide'!L771,'Stock Guide'!L:L,0)+COUNTIF('Stock Guide'!$L$6:'Stock Guide'!L771,'Stock Guide'!L771)-1,"")</f>
        <v/>
      </c>
      <c r="AO770" s="8" t="str">
        <f>IFERROR(RANK('Stock Guide'!N771,'Stock Guide'!N:N,0)+COUNTIF('Stock Guide'!$N$6:'Stock Guide'!N771,'Stock Guide'!N771)-1,"")</f>
        <v/>
      </c>
      <c r="AP770" s="8" t="str">
        <f>IFERROR(RANK('Stock Guide'!P771,'Stock Guide'!P:P,0)+COUNTIF('Stock Guide'!$P$6:'Stock Guide'!P771,'Stock Guide'!P771)-1,"")</f>
        <v/>
      </c>
      <c r="AQ770" s="8" t="str">
        <f>IFERROR(RANK('Stock Guide'!W771,'Stock Guide'!W:W,1)+COUNTIF('Stock Guide'!$W$6:'Stock Guide'!W771,'Stock Guide'!W771)-1,"")</f>
        <v/>
      </c>
    </row>
    <row r="771" spans="32:43" ht="17.25" customHeight="1" x14ac:dyDescent="0.25">
      <c r="AF771" s="6"/>
      <c r="AG771" s="6"/>
      <c r="AH771" s="7"/>
      <c r="AI771" s="8" t="str">
        <f>IFERROR(RANK('Stock Guide'!U772,'Stock Guide'!U:U,0)+COUNTIF('Stock Guide'!$U$6:'Stock Guide'!U772,'Stock Guide'!U772)-1,"")</f>
        <v/>
      </c>
      <c r="AJ771" s="8" t="str">
        <f>IFERROR(RANK('Stock Guide'!V772,'Stock Guide'!V:V,0)+COUNTIF('Stock Guide'!$V$6:'Stock Guide'!V772,'Stock Guide'!V772)-1,"")</f>
        <v/>
      </c>
      <c r="AK771" s="8" t="str">
        <f>IFERROR(RANK('Stock Guide'!W772,'Stock Guide'!W:W,0)+COUNTIF('Stock Guide'!$W$6:'Stock Guide'!W772,'Stock Guide'!W772)-1,"")</f>
        <v/>
      </c>
      <c r="AL771" s="8">
        <f>IFERROR(RANK('Stock Guide'!J772,'Stock Guide'!J:J,0)+COUNTIF('Stock Guide'!$J$6:'Stock Guide'!J772,'Stock Guide'!J772)-1,"")</f>
        <v>72</v>
      </c>
      <c r="AM771" s="8">
        <f>IFERROR(RANK('Stock Guide'!K772,'Stock Guide'!K:K,0)+COUNTIF('Stock Guide'!$K$6:'Stock Guide'!K772,'Stock Guide'!K772)-1,"")</f>
        <v>68</v>
      </c>
      <c r="AN771" s="8" t="str">
        <f>IFERROR(RANK('Stock Guide'!L772,'Stock Guide'!L:L,0)+COUNTIF('Stock Guide'!$L$6:'Stock Guide'!L772,'Stock Guide'!L772)-1,"")</f>
        <v/>
      </c>
      <c r="AO771" s="8" t="str">
        <f>IFERROR(RANK('Stock Guide'!N772,'Stock Guide'!N:N,0)+COUNTIF('Stock Guide'!$N$6:'Stock Guide'!N772,'Stock Guide'!N772)-1,"")</f>
        <v/>
      </c>
      <c r="AP771" s="8" t="str">
        <f>IFERROR(RANK('Stock Guide'!P772,'Stock Guide'!P:P,0)+COUNTIF('Stock Guide'!$P$6:'Stock Guide'!P772,'Stock Guide'!P772)-1,"")</f>
        <v/>
      </c>
      <c r="AQ771" s="8" t="str">
        <f>IFERROR(RANK('Stock Guide'!W772,'Stock Guide'!W:W,1)+COUNTIF('Stock Guide'!$W$6:'Stock Guide'!W772,'Stock Guide'!W772)-1,"")</f>
        <v/>
      </c>
    </row>
    <row r="772" spans="32:43" ht="17.25" customHeight="1" x14ac:dyDescent="0.25">
      <c r="AF772" s="6"/>
      <c r="AG772" s="6"/>
      <c r="AH772" s="7"/>
      <c r="AI772" s="8" t="str">
        <f>IFERROR(RANK('Stock Guide'!U773,'Stock Guide'!U:U,0)+COUNTIF('Stock Guide'!$U$6:'Stock Guide'!U773,'Stock Guide'!U773)-1,"")</f>
        <v/>
      </c>
      <c r="AJ772" s="8" t="str">
        <f>IFERROR(RANK('Stock Guide'!V773,'Stock Guide'!V:V,0)+COUNTIF('Stock Guide'!$V$6:'Stock Guide'!V773,'Stock Guide'!V773)-1,"")</f>
        <v/>
      </c>
      <c r="AK772" s="8" t="str">
        <f>IFERROR(RANK('Stock Guide'!W773,'Stock Guide'!W:W,0)+COUNTIF('Stock Guide'!$W$6:'Stock Guide'!W773,'Stock Guide'!W773)-1,"")</f>
        <v/>
      </c>
      <c r="AL772" s="8">
        <f>IFERROR(RANK('Stock Guide'!J773,'Stock Guide'!J:J,0)+COUNTIF('Stock Guide'!$J$6:'Stock Guide'!J773,'Stock Guide'!J773)-1,"")</f>
        <v>72</v>
      </c>
      <c r="AM772" s="8">
        <f>IFERROR(RANK('Stock Guide'!K773,'Stock Guide'!K:K,0)+COUNTIF('Stock Guide'!$K$6:'Stock Guide'!K773,'Stock Guide'!K773)-1,"")</f>
        <v>68</v>
      </c>
      <c r="AN772" s="8" t="str">
        <f>IFERROR(RANK('Stock Guide'!L773,'Stock Guide'!L:L,0)+COUNTIF('Stock Guide'!$L$6:'Stock Guide'!L773,'Stock Guide'!L773)-1,"")</f>
        <v/>
      </c>
      <c r="AO772" s="8" t="str">
        <f>IFERROR(RANK('Stock Guide'!N773,'Stock Guide'!N:N,0)+COUNTIF('Stock Guide'!$N$6:'Stock Guide'!N773,'Stock Guide'!N773)-1,"")</f>
        <v/>
      </c>
      <c r="AP772" s="8" t="str">
        <f>IFERROR(RANK('Stock Guide'!P773,'Stock Guide'!P:P,0)+COUNTIF('Stock Guide'!$P$6:'Stock Guide'!P773,'Stock Guide'!P773)-1,"")</f>
        <v/>
      </c>
      <c r="AQ772" s="8" t="str">
        <f>IFERROR(RANK('Stock Guide'!W773,'Stock Guide'!W:W,1)+COUNTIF('Stock Guide'!$W$6:'Stock Guide'!W773,'Stock Guide'!W773)-1,"")</f>
        <v/>
      </c>
    </row>
    <row r="773" spans="32:43" ht="17.25" customHeight="1" x14ac:dyDescent="0.25">
      <c r="AF773" s="6"/>
      <c r="AG773" s="6"/>
      <c r="AH773" s="7"/>
      <c r="AI773" s="8" t="str">
        <f>IFERROR(RANK('Stock Guide'!U774,'Stock Guide'!U:U,0)+COUNTIF('Stock Guide'!$U$6:'Stock Guide'!U774,'Stock Guide'!U774)-1,"")</f>
        <v/>
      </c>
      <c r="AJ773" s="8" t="str">
        <f>IFERROR(RANK('Stock Guide'!V774,'Stock Guide'!V:V,0)+COUNTIF('Stock Guide'!$V$6:'Stock Guide'!V774,'Stock Guide'!V774)-1,"")</f>
        <v/>
      </c>
      <c r="AK773" s="8" t="str">
        <f>IFERROR(RANK('Stock Guide'!W774,'Stock Guide'!W:W,0)+COUNTIF('Stock Guide'!$W$6:'Stock Guide'!W774,'Stock Guide'!W774)-1,"")</f>
        <v/>
      </c>
      <c r="AL773" s="8">
        <f>IFERROR(RANK('Stock Guide'!J774,'Stock Guide'!J:J,0)+COUNTIF('Stock Guide'!$J$6:'Stock Guide'!J774,'Stock Guide'!J774)-1,"")</f>
        <v>72</v>
      </c>
      <c r="AM773" s="8">
        <f>IFERROR(RANK('Stock Guide'!K774,'Stock Guide'!K:K,0)+COUNTIF('Stock Guide'!$K$6:'Stock Guide'!K774,'Stock Guide'!K774)-1,"")</f>
        <v>68</v>
      </c>
      <c r="AN773" s="8" t="str">
        <f>IFERROR(RANK('Stock Guide'!L774,'Stock Guide'!L:L,0)+COUNTIF('Stock Guide'!$L$6:'Stock Guide'!L774,'Stock Guide'!L774)-1,"")</f>
        <v/>
      </c>
      <c r="AO773" s="8" t="str">
        <f>IFERROR(RANK('Stock Guide'!N774,'Stock Guide'!N:N,0)+COUNTIF('Stock Guide'!$N$6:'Stock Guide'!N774,'Stock Guide'!N774)-1,"")</f>
        <v/>
      </c>
      <c r="AP773" s="8" t="str">
        <f>IFERROR(RANK('Stock Guide'!P774,'Stock Guide'!P:P,0)+COUNTIF('Stock Guide'!$P$6:'Stock Guide'!P774,'Stock Guide'!P774)-1,"")</f>
        <v/>
      </c>
      <c r="AQ773" s="8" t="str">
        <f>IFERROR(RANK('Stock Guide'!W774,'Stock Guide'!W:W,1)+COUNTIF('Stock Guide'!$W$6:'Stock Guide'!W774,'Stock Guide'!W774)-1,"")</f>
        <v/>
      </c>
    </row>
    <row r="774" spans="32:43" ht="17.25" customHeight="1" x14ac:dyDescent="0.25">
      <c r="AF774" s="6"/>
      <c r="AG774" s="6"/>
      <c r="AH774" s="7"/>
      <c r="AI774" s="8" t="str">
        <f>IFERROR(RANK('Stock Guide'!U775,'Stock Guide'!U:U,0)+COUNTIF('Stock Guide'!$U$6:'Stock Guide'!U775,'Stock Guide'!U775)-1,"")</f>
        <v/>
      </c>
      <c r="AJ774" s="8" t="str">
        <f>IFERROR(RANK('Stock Guide'!V775,'Stock Guide'!V:V,0)+COUNTIF('Stock Guide'!$V$6:'Stock Guide'!V775,'Stock Guide'!V775)-1,"")</f>
        <v/>
      </c>
      <c r="AK774" s="8" t="str">
        <f>IFERROR(RANK('Stock Guide'!W775,'Stock Guide'!W:W,0)+COUNTIF('Stock Guide'!$W$6:'Stock Guide'!W775,'Stock Guide'!W775)-1,"")</f>
        <v/>
      </c>
      <c r="AL774" s="8">
        <f>IFERROR(RANK('Stock Guide'!J775,'Stock Guide'!J:J,0)+COUNTIF('Stock Guide'!$J$6:'Stock Guide'!J775,'Stock Guide'!J775)-1,"")</f>
        <v>72</v>
      </c>
      <c r="AM774" s="8">
        <f>IFERROR(RANK('Stock Guide'!K775,'Stock Guide'!K:K,0)+COUNTIF('Stock Guide'!$K$6:'Stock Guide'!K775,'Stock Guide'!K775)-1,"")</f>
        <v>68</v>
      </c>
      <c r="AN774" s="8" t="str">
        <f>IFERROR(RANK('Stock Guide'!L775,'Stock Guide'!L:L,0)+COUNTIF('Stock Guide'!$L$6:'Stock Guide'!L775,'Stock Guide'!L775)-1,"")</f>
        <v/>
      </c>
      <c r="AO774" s="8" t="str">
        <f>IFERROR(RANK('Stock Guide'!N775,'Stock Guide'!N:N,0)+COUNTIF('Stock Guide'!$N$6:'Stock Guide'!N775,'Stock Guide'!N775)-1,"")</f>
        <v/>
      </c>
      <c r="AP774" s="8" t="str">
        <f>IFERROR(RANK('Stock Guide'!P775,'Stock Guide'!P:P,0)+COUNTIF('Stock Guide'!$P$6:'Stock Guide'!P775,'Stock Guide'!P775)-1,"")</f>
        <v/>
      </c>
      <c r="AQ774" s="8" t="str">
        <f>IFERROR(RANK('Stock Guide'!W775,'Stock Guide'!W:W,1)+COUNTIF('Stock Guide'!$W$6:'Stock Guide'!W775,'Stock Guide'!W775)-1,"")</f>
        <v/>
      </c>
    </row>
    <row r="775" spans="32:43" ht="17.25" customHeight="1" x14ac:dyDescent="0.25">
      <c r="AF775" s="6"/>
      <c r="AG775" s="6"/>
      <c r="AH775" s="7"/>
      <c r="AI775" s="8" t="str">
        <f>IFERROR(RANK('Stock Guide'!U776,'Stock Guide'!U:U,0)+COUNTIF('Stock Guide'!$U$6:'Stock Guide'!U776,'Stock Guide'!U776)-1,"")</f>
        <v/>
      </c>
      <c r="AJ775" s="8" t="str">
        <f>IFERROR(RANK('Stock Guide'!V776,'Stock Guide'!V:V,0)+COUNTIF('Stock Guide'!$V$6:'Stock Guide'!V776,'Stock Guide'!V776)-1,"")</f>
        <v/>
      </c>
      <c r="AK775" s="8" t="str">
        <f>IFERROR(RANK('Stock Guide'!W776,'Stock Guide'!W:W,0)+COUNTIF('Stock Guide'!$W$6:'Stock Guide'!W776,'Stock Guide'!W776)-1,"")</f>
        <v/>
      </c>
      <c r="AL775" s="8">
        <f>IFERROR(RANK('Stock Guide'!J776,'Stock Guide'!J:J,0)+COUNTIF('Stock Guide'!$J$6:'Stock Guide'!J776,'Stock Guide'!J776)-1,"")</f>
        <v>72</v>
      </c>
      <c r="AM775" s="8">
        <f>IFERROR(RANK('Stock Guide'!K776,'Stock Guide'!K:K,0)+COUNTIF('Stock Guide'!$K$6:'Stock Guide'!K776,'Stock Guide'!K776)-1,"")</f>
        <v>68</v>
      </c>
      <c r="AN775" s="8" t="str">
        <f>IFERROR(RANK('Stock Guide'!L776,'Stock Guide'!L:L,0)+COUNTIF('Stock Guide'!$L$6:'Stock Guide'!L776,'Stock Guide'!L776)-1,"")</f>
        <v/>
      </c>
      <c r="AO775" s="8" t="str">
        <f>IFERROR(RANK('Stock Guide'!N776,'Stock Guide'!N:N,0)+COUNTIF('Stock Guide'!$N$6:'Stock Guide'!N776,'Stock Guide'!N776)-1,"")</f>
        <v/>
      </c>
      <c r="AP775" s="8" t="str">
        <f>IFERROR(RANK('Stock Guide'!P776,'Stock Guide'!P:P,0)+COUNTIF('Stock Guide'!$P$6:'Stock Guide'!P776,'Stock Guide'!P776)-1,"")</f>
        <v/>
      </c>
      <c r="AQ775" s="8" t="str">
        <f>IFERROR(RANK('Stock Guide'!W776,'Stock Guide'!W:W,1)+COUNTIF('Stock Guide'!$W$6:'Stock Guide'!W776,'Stock Guide'!W776)-1,"")</f>
        <v/>
      </c>
    </row>
    <row r="776" spans="32:43" ht="17.25" customHeight="1" x14ac:dyDescent="0.25">
      <c r="AF776" s="6"/>
      <c r="AG776" s="6"/>
      <c r="AH776" s="7"/>
      <c r="AI776" s="8" t="str">
        <f>IFERROR(RANK('Stock Guide'!U777,'Stock Guide'!U:U,0)+COUNTIF('Stock Guide'!$U$6:'Stock Guide'!U777,'Stock Guide'!U777)-1,"")</f>
        <v/>
      </c>
      <c r="AJ776" s="8" t="str">
        <f>IFERROR(RANK('Stock Guide'!V777,'Stock Guide'!V:V,0)+COUNTIF('Stock Guide'!$V$6:'Stock Guide'!V777,'Stock Guide'!V777)-1,"")</f>
        <v/>
      </c>
      <c r="AK776" s="8" t="str">
        <f>IFERROR(RANK('Stock Guide'!W777,'Stock Guide'!W:W,0)+COUNTIF('Stock Guide'!$W$6:'Stock Guide'!W777,'Stock Guide'!W777)-1,"")</f>
        <v/>
      </c>
      <c r="AL776" s="8">
        <f>IFERROR(RANK('Stock Guide'!J777,'Stock Guide'!J:J,0)+COUNTIF('Stock Guide'!$J$6:'Stock Guide'!J777,'Stock Guide'!J777)-1,"")</f>
        <v>72</v>
      </c>
      <c r="AM776" s="8">
        <f>IFERROR(RANK('Stock Guide'!K777,'Stock Guide'!K:K,0)+COUNTIF('Stock Guide'!$K$6:'Stock Guide'!K777,'Stock Guide'!K777)-1,"")</f>
        <v>68</v>
      </c>
      <c r="AN776" s="8" t="str">
        <f>IFERROR(RANK('Stock Guide'!L777,'Stock Guide'!L:L,0)+COUNTIF('Stock Guide'!$L$6:'Stock Guide'!L777,'Stock Guide'!L777)-1,"")</f>
        <v/>
      </c>
      <c r="AO776" s="8" t="str">
        <f>IFERROR(RANK('Stock Guide'!N777,'Stock Guide'!N:N,0)+COUNTIF('Stock Guide'!$N$6:'Stock Guide'!N777,'Stock Guide'!N777)-1,"")</f>
        <v/>
      </c>
      <c r="AP776" s="8" t="str">
        <f>IFERROR(RANK('Stock Guide'!P777,'Stock Guide'!P:P,0)+COUNTIF('Stock Guide'!$P$6:'Stock Guide'!P777,'Stock Guide'!P777)-1,"")</f>
        <v/>
      </c>
      <c r="AQ776" s="8" t="str">
        <f>IFERROR(RANK('Stock Guide'!W777,'Stock Guide'!W:W,1)+COUNTIF('Stock Guide'!$W$6:'Stock Guide'!W777,'Stock Guide'!W777)-1,"")</f>
        <v/>
      </c>
    </row>
    <row r="777" spans="32:43" ht="17.25" customHeight="1" x14ac:dyDescent="0.25">
      <c r="AF777" s="6"/>
      <c r="AG777" s="6"/>
      <c r="AH777" s="7"/>
      <c r="AI777" s="8" t="str">
        <f>IFERROR(RANK('Stock Guide'!U778,'Stock Guide'!U:U,0)+COUNTIF('Stock Guide'!$U$6:'Stock Guide'!U778,'Stock Guide'!U778)-1,"")</f>
        <v/>
      </c>
      <c r="AJ777" s="8" t="str">
        <f>IFERROR(RANK('Stock Guide'!V778,'Stock Guide'!V:V,0)+COUNTIF('Stock Guide'!$V$6:'Stock Guide'!V778,'Stock Guide'!V778)-1,"")</f>
        <v/>
      </c>
      <c r="AK777" s="8" t="str">
        <f>IFERROR(RANK('Stock Guide'!W778,'Stock Guide'!W:W,0)+COUNTIF('Stock Guide'!$W$6:'Stock Guide'!W778,'Stock Guide'!W778)-1,"")</f>
        <v/>
      </c>
      <c r="AL777" s="8">
        <f>IFERROR(RANK('Stock Guide'!J778,'Stock Guide'!J:J,0)+COUNTIF('Stock Guide'!$J$6:'Stock Guide'!J778,'Stock Guide'!J778)-1,"")</f>
        <v>72</v>
      </c>
      <c r="AM777" s="8">
        <f>IFERROR(RANK('Stock Guide'!K778,'Stock Guide'!K:K,0)+COUNTIF('Stock Guide'!$K$6:'Stock Guide'!K778,'Stock Guide'!K778)-1,"")</f>
        <v>68</v>
      </c>
      <c r="AN777" s="8" t="str">
        <f>IFERROR(RANK('Stock Guide'!L778,'Stock Guide'!L:L,0)+COUNTIF('Stock Guide'!$L$6:'Stock Guide'!L778,'Stock Guide'!L778)-1,"")</f>
        <v/>
      </c>
      <c r="AO777" s="8" t="str">
        <f>IFERROR(RANK('Stock Guide'!N778,'Stock Guide'!N:N,0)+COUNTIF('Stock Guide'!$N$6:'Stock Guide'!N778,'Stock Guide'!N778)-1,"")</f>
        <v/>
      </c>
      <c r="AP777" s="8" t="str">
        <f>IFERROR(RANK('Stock Guide'!P778,'Stock Guide'!P:P,0)+COUNTIF('Stock Guide'!$P$6:'Stock Guide'!P778,'Stock Guide'!P778)-1,"")</f>
        <v/>
      </c>
      <c r="AQ777" s="8" t="str">
        <f>IFERROR(RANK('Stock Guide'!W778,'Stock Guide'!W:W,1)+COUNTIF('Stock Guide'!$W$6:'Stock Guide'!W778,'Stock Guide'!W778)-1,"")</f>
        <v/>
      </c>
    </row>
    <row r="778" spans="32:43" ht="17.25" customHeight="1" x14ac:dyDescent="0.25">
      <c r="AF778" s="6"/>
      <c r="AG778" s="6"/>
      <c r="AH778" s="7"/>
      <c r="AI778" s="8" t="str">
        <f>IFERROR(RANK('Stock Guide'!U779,'Stock Guide'!U:U,0)+COUNTIF('Stock Guide'!$U$6:'Stock Guide'!U779,'Stock Guide'!U779)-1,"")</f>
        <v/>
      </c>
      <c r="AJ778" s="8" t="str">
        <f>IFERROR(RANK('Stock Guide'!V779,'Stock Guide'!V:V,0)+COUNTIF('Stock Guide'!$V$6:'Stock Guide'!V779,'Stock Guide'!V779)-1,"")</f>
        <v/>
      </c>
      <c r="AK778" s="8" t="str">
        <f>IFERROR(RANK('Stock Guide'!W779,'Stock Guide'!W:W,0)+COUNTIF('Stock Guide'!$W$6:'Stock Guide'!W779,'Stock Guide'!W779)-1,"")</f>
        <v/>
      </c>
      <c r="AL778" s="8">
        <f>IFERROR(RANK('Stock Guide'!J779,'Stock Guide'!J:J,0)+COUNTIF('Stock Guide'!$J$6:'Stock Guide'!J779,'Stock Guide'!J779)-1,"")</f>
        <v>72</v>
      </c>
      <c r="AM778" s="8">
        <f>IFERROR(RANK('Stock Guide'!K779,'Stock Guide'!K:K,0)+COUNTIF('Stock Guide'!$K$6:'Stock Guide'!K779,'Stock Guide'!K779)-1,"")</f>
        <v>68</v>
      </c>
      <c r="AN778" s="8" t="str">
        <f>IFERROR(RANK('Stock Guide'!L779,'Stock Guide'!L:L,0)+COUNTIF('Stock Guide'!$L$6:'Stock Guide'!L779,'Stock Guide'!L779)-1,"")</f>
        <v/>
      </c>
      <c r="AO778" s="8" t="str">
        <f>IFERROR(RANK('Stock Guide'!N779,'Stock Guide'!N:N,0)+COUNTIF('Stock Guide'!$N$6:'Stock Guide'!N779,'Stock Guide'!N779)-1,"")</f>
        <v/>
      </c>
      <c r="AP778" s="8" t="str">
        <f>IFERROR(RANK('Stock Guide'!P779,'Stock Guide'!P:P,0)+COUNTIF('Stock Guide'!$P$6:'Stock Guide'!P779,'Stock Guide'!P779)-1,"")</f>
        <v/>
      </c>
      <c r="AQ778" s="8" t="str">
        <f>IFERROR(RANK('Stock Guide'!W779,'Stock Guide'!W:W,1)+COUNTIF('Stock Guide'!$W$6:'Stock Guide'!W779,'Stock Guide'!W779)-1,"")</f>
        <v/>
      </c>
    </row>
    <row r="779" spans="32:43" ht="17.25" customHeight="1" x14ac:dyDescent="0.25">
      <c r="AF779" s="6"/>
      <c r="AG779" s="6"/>
      <c r="AH779" s="7"/>
      <c r="AI779" s="8" t="str">
        <f>IFERROR(RANK('Stock Guide'!U780,'Stock Guide'!U:U,0)+COUNTIF('Stock Guide'!$U$6:'Stock Guide'!U780,'Stock Guide'!U780)-1,"")</f>
        <v/>
      </c>
      <c r="AJ779" s="8" t="str">
        <f>IFERROR(RANK('Stock Guide'!V780,'Stock Guide'!V:V,0)+COUNTIF('Stock Guide'!$V$6:'Stock Guide'!V780,'Stock Guide'!V780)-1,"")</f>
        <v/>
      </c>
      <c r="AK779" s="8" t="str">
        <f>IFERROR(RANK('Stock Guide'!W780,'Stock Guide'!W:W,0)+COUNTIF('Stock Guide'!$W$6:'Stock Guide'!W780,'Stock Guide'!W780)-1,"")</f>
        <v/>
      </c>
      <c r="AL779" s="8">
        <f>IFERROR(RANK('Stock Guide'!J780,'Stock Guide'!J:J,0)+COUNTIF('Stock Guide'!$J$6:'Stock Guide'!J780,'Stock Guide'!J780)-1,"")</f>
        <v>72</v>
      </c>
      <c r="AM779" s="8">
        <f>IFERROR(RANK('Stock Guide'!K780,'Stock Guide'!K:K,0)+COUNTIF('Stock Guide'!$K$6:'Stock Guide'!K780,'Stock Guide'!K780)-1,"")</f>
        <v>68</v>
      </c>
      <c r="AN779" s="8" t="str">
        <f>IFERROR(RANK('Stock Guide'!L780,'Stock Guide'!L:L,0)+COUNTIF('Stock Guide'!$L$6:'Stock Guide'!L780,'Stock Guide'!L780)-1,"")</f>
        <v/>
      </c>
      <c r="AO779" s="8" t="str">
        <f>IFERROR(RANK('Stock Guide'!N780,'Stock Guide'!N:N,0)+COUNTIF('Stock Guide'!$N$6:'Stock Guide'!N780,'Stock Guide'!N780)-1,"")</f>
        <v/>
      </c>
      <c r="AP779" s="8" t="str">
        <f>IFERROR(RANK('Stock Guide'!P780,'Stock Guide'!P:P,0)+COUNTIF('Stock Guide'!$P$6:'Stock Guide'!P780,'Stock Guide'!P780)-1,"")</f>
        <v/>
      </c>
      <c r="AQ779" s="8" t="str">
        <f>IFERROR(RANK('Stock Guide'!W780,'Stock Guide'!W:W,1)+COUNTIF('Stock Guide'!$W$6:'Stock Guide'!W780,'Stock Guide'!W780)-1,"")</f>
        <v/>
      </c>
    </row>
    <row r="780" spans="32:43" ht="17.25" customHeight="1" x14ac:dyDescent="0.25">
      <c r="AF780" s="6"/>
      <c r="AG780" s="6"/>
      <c r="AH780" s="7"/>
      <c r="AI780" s="8" t="str">
        <f>IFERROR(RANK('Stock Guide'!U781,'Stock Guide'!U:U,0)+COUNTIF('Stock Guide'!$U$6:'Stock Guide'!U781,'Stock Guide'!U781)-1,"")</f>
        <v/>
      </c>
      <c r="AJ780" s="8" t="str">
        <f>IFERROR(RANK('Stock Guide'!V781,'Stock Guide'!V:V,0)+COUNTIF('Stock Guide'!$V$6:'Stock Guide'!V781,'Stock Guide'!V781)-1,"")</f>
        <v/>
      </c>
      <c r="AK780" s="8" t="str">
        <f>IFERROR(RANK('Stock Guide'!W781,'Stock Guide'!W:W,0)+COUNTIF('Stock Guide'!$W$6:'Stock Guide'!W781,'Stock Guide'!W781)-1,"")</f>
        <v/>
      </c>
      <c r="AL780" s="8">
        <f>IFERROR(RANK('Stock Guide'!J781,'Stock Guide'!J:J,0)+COUNTIF('Stock Guide'!$J$6:'Stock Guide'!J781,'Stock Guide'!J781)-1,"")</f>
        <v>72</v>
      </c>
      <c r="AM780" s="8">
        <f>IFERROR(RANK('Stock Guide'!K781,'Stock Guide'!K:K,0)+COUNTIF('Stock Guide'!$K$6:'Stock Guide'!K781,'Stock Guide'!K781)-1,"")</f>
        <v>68</v>
      </c>
      <c r="AN780" s="8" t="str">
        <f>IFERROR(RANK('Stock Guide'!L781,'Stock Guide'!L:L,0)+COUNTIF('Stock Guide'!$L$6:'Stock Guide'!L781,'Stock Guide'!L781)-1,"")</f>
        <v/>
      </c>
      <c r="AO780" s="8" t="str">
        <f>IFERROR(RANK('Stock Guide'!N781,'Stock Guide'!N:N,0)+COUNTIF('Stock Guide'!$N$6:'Stock Guide'!N781,'Stock Guide'!N781)-1,"")</f>
        <v/>
      </c>
      <c r="AP780" s="8" t="str">
        <f>IFERROR(RANK('Stock Guide'!P781,'Stock Guide'!P:P,0)+COUNTIF('Stock Guide'!$P$6:'Stock Guide'!P781,'Stock Guide'!P781)-1,"")</f>
        <v/>
      </c>
      <c r="AQ780" s="8" t="str">
        <f>IFERROR(RANK('Stock Guide'!W781,'Stock Guide'!W:W,1)+COUNTIF('Stock Guide'!$W$6:'Stock Guide'!W781,'Stock Guide'!W781)-1,"")</f>
        <v/>
      </c>
    </row>
    <row r="781" spans="32:43" ht="17.25" customHeight="1" x14ac:dyDescent="0.25">
      <c r="AF781" s="6"/>
      <c r="AG781" s="6"/>
      <c r="AH781" s="7"/>
      <c r="AI781" s="8" t="str">
        <f>IFERROR(RANK('Stock Guide'!U782,'Stock Guide'!U:U,0)+COUNTIF('Stock Guide'!$U$6:'Stock Guide'!U782,'Stock Guide'!U782)-1,"")</f>
        <v/>
      </c>
      <c r="AJ781" s="8" t="str">
        <f>IFERROR(RANK('Stock Guide'!V782,'Stock Guide'!V:V,0)+COUNTIF('Stock Guide'!$V$6:'Stock Guide'!V782,'Stock Guide'!V782)-1,"")</f>
        <v/>
      </c>
      <c r="AK781" s="8" t="str">
        <f>IFERROR(RANK('Stock Guide'!W782,'Stock Guide'!W:W,0)+COUNTIF('Stock Guide'!$W$6:'Stock Guide'!W782,'Stock Guide'!W782)-1,"")</f>
        <v/>
      </c>
      <c r="AL781" s="8">
        <f>IFERROR(RANK('Stock Guide'!J782,'Stock Guide'!J:J,0)+COUNTIF('Stock Guide'!$J$6:'Stock Guide'!J782,'Stock Guide'!J782)-1,"")</f>
        <v>72</v>
      </c>
      <c r="AM781" s="8">
        <f>IFERROR(RANK('Stock Guide'!K782,'Stock Guide'!K:K,0)+COUNTIF('Stock Guide'!$K$6:'Stock Guide'!K782,'Stock Guide'!K782)-1,"")</f>
        <v>68</v>
      </c>
      <c r="AN781" s="8" t="str">
        <f>IFERROR(RANK('Stock Guide'!L782,'Stock Guide'!L:L,0)+COUNTIF('Stock Guide'!$L$6:'Stock Guide'!L782,'Stock Guide'!L782)-1,"")</f>
        <v/>
      </c>
      <c r="AO781" s="8" t="str">
        <f>IFERROR(RANK('Stock Guide'!N782,'Stock Guide'!N:N,0)+COUNTIF('Stock Guide'!$N$6:'Stock Guide'!N782,'Stock Guide'!N782)-1,"")</f>
        <v/>
      </c>
      <c r="AP781" s="8" t="str">
        <f>IFERROR(RANK('Stock Guide'!P782,'Stock Guide'!P:P,0)+COUNTIF('Stock Guide'!$P$6:'Stock Guide'!P782,'Stock Guide'!P782)-1,"")</f>
        <v/>
      </c>
      <c r="AQ781" s="8" t="str">
        <f>IFERROR(RANK('Stock Guide'!W782,'Stock Guide'!W:W,1)+COUNTIF('Stock Guide'!$W$6:'Stock Guide'!W782,'Stock Guide'!W782)-1,"")</f>
        <v/>
      </c>
    </row>
    <row r="782" spans="32:43" ht="17.25" customHeight="1" x14ac:dyDescent="0.25">
      <c r="AF782" s="6"/>
      <c r="AG782" s="6"/>
      <c r="AH782" s="7"/>
      <c r="AI782" s="8" t="str">
        <f>IFERROR(RANK('Stock Guide'!U783,'Stock Guide'!U:U,0)+COUNTIF('Stock Guide'!$U$6:'Stock Guide'!U783,'Stock Guide'!U783)-1,"")</f>
        <v/>
      </c>
      <c r="AJ782" s="8" t="str">
        <f>IFERROR(RANK('Stock Guide'!V783,'Stock Guide'!V:V,0)+COUNTIF('Stock Guide'!$V$6:'Stock Guide'!V783,'Stock Guide'!V783)-1,"")</f>
        <v/>
      </c>
      <c r="AK782" s="8" t="str">
        <f>IFERROR(RANK('Stock Guide'!W783,'Stock Guide'!W:W,0)+COUNTIF('Stock Guide'!$W$6:'Stock Guide'!W783,'Stock Guide'!W783)-1,"")</f>
        <v/>
      </c>
      <c r="AL782" s="8">
        <f>IFERROR(RANK('Stock Guide'!J783,'Stock Guide'!J:J,0)+COUNTIF('Stock Guide'!$J$6:'Stock Guide'!J783,'Stock Guide'!J783)-1,"")</f>
        <v>72</v>
      </c>
      <c r="AM782" s="8">
        <f>IFERROR(RANK('Stock Guide'!K783,'Stock Guide'!K:K,0)+COUNTIF('Stock Guide'!$K$6:'Stock Guide'!K783,'Stock Guide'!K783)-1,"")</f>
        <v>68</v>
      </c>
      <c r="AN782" s="8" t="str">
        <f>IFERROR(RANK('Stock Guide'!L783,'Stock Guide'!L:L,0)+COUNTIF('Stock Guide'!$L$6:'Stock Guide'!L783,'Stock Guide'!L783)-1,"")</f>
        <v/>
      </c>
      <c r="AO782" s="8" t="str">
        <f>IFERROR(RANK('Stock Guide'!N783,'Stock Guide'!N:N,0)+COUNTIF('Stock Guide'!$N$6:'Stock Guide'!N783,'Stock Guide'!N783)-1,"")</f>
        <v/>
      </c>
      <c r="AP782" s="8" t="str">
        <f>IFERROR(RANK('Stock Guide'!P783,'Stock Guide'!P:P,0)+COUNTIF('Stock Guide'!$P$6:'Stock Guide'!P783,'Stock Guide'!P783)-1,"")</f>
        <v/>
      </c>
      <c r="AQ782" s="8" t="str">
        <f>IFERROR(RANK('Stock Guide'!W783,'Stock Guide'!W:W,1)+COUNTIF('Stock Guide'!$W$6:'Stock Guide'!W783,'Stock Guide'!W783)-1,"")</f>
        <v/>
      </c>
    </row>
    <row r="783" spans="32:43" ht="17.25" customHeight="1" x14ac:dyDescent="0.25">
      <c r="AF783" s="6"/>
      <c r="AG783" s="6"/>
      <c r="AH783" s="7"/>
      <c r="AI783" s="8" t="str">
        <f>IFERROR(RANK('Stock Guide'!U784,'Stock Guide'!U:U,0)+COUNTIF('Stock Guide'!$U$6:'Stock Guide'!U784,'Stock Guide'!U784)-1,"")</f>
        <v/>
      </c>
      <c r="AJ783" s="8" t="str">
        <f>IFERROR(RANK('Stock Guide'!V784,'Stock Guide'!V:V,0)+COUNTIF('Stock Guide'!$V$6:'Stock Guide'!V784,'Stock Guide'!V784)-1,"")</f>
        <v/>
      </c>
      <c r="AK783" s="8" t="str">
        <f>IFERROR(RANK('Stock Guide'!W784,'Stock Guide'!W:W,0)+COUNTIF('Stock Guide'!$W$6:'Stock Guide'!W784,'Stock Guide'!W784)-1,"")</f>
        <v/>
      </c>
      <c r="AL783" s="8">
        <f>IFERROR(RANK('Stock Guide'!J784,'Stock Guide'!J:J,0)+COUNTIF('Stock Guide'!$J$6:'Stock Guide'!J784,'Stock Guide'!J784)-1,"")</f>
        <v>72</v>
      </c>
      <c r="AM783" s="8">
        <f>IFERROR(RANK('Stock Guide'!K784,'Stock Guide'!K:K,0)+COUNTIF('Stock Guide'!$K$6:'Stock Guide'!K784,'Stock Guide'!K784)-1,"")</f>
        <v>68</v>
      </c>
      <c r="AN783" s="8" t="str">
        <f>IFERROR(RANK('Stock Guide'!L784,'Stock Guide'!L:L,0)+COUNTIF('Stock Guide'!$L$6:'Stock Guide'!L784,'Stock Guide'!L784)-1,"")</f>
        <v/>
      </c>
      <c r="AO783" s="8" t="str">
        <f>IFERROR(RANK('Stock Guide'!N784,'Stock Guide'!N:N,0)+COUNTIF('Stock Guide'!$N$6:'Stock Guide'!N784,'Stock Guide'!N784)-1,"")</f>
        <v/>
      </c>
      <c r="AP783" s="8" t="str">
        <f>IFERROR(RANK('Stock Guide'!P784,'Stock Guide'!P:P,0)+COUNTIF('Stock Guide'!$P$6:'Stock Guide'!P784,'Stock Guide'!P784)-1,"")</f>
        <v/>
      </c>
      <c r="AQ783" s="8" t="str">
        <f>IFERROR(RANK('Stock Guide'!W784,'Stock Guide'!W:W,1)+COUNTIF('Stock Guide'!$W$6:'Stock Guide'!W784,'Stock Guide'!W784)-1,"")</f>
        <v/>
      </c>
    </row>
    <row r="784" spans="32:43" ht="17.25" customHeight="1" x14ac:dyDescent="0.25">
      <c r="AF784" s="6"/>
      <c r="AG784" s="6"/>
      <c r="AH784" s="7"/>
      <c r="AI784" s="8" t="str">
        <f>IFERROR(RANK('Stock Guide'!U785,'Stock Guide'!U:U,0)+COUNTIF('Stock Guide'!$U$6:'Stock Guide'!U785,'Stock Guide'!U785)-1,"")</f>
        <v/>
      </c>
      <c r="AJ784" s="8" t="str">
        <f>IFERROR(RANK('Stock Guide'!V785,'Stock Guide'!V:V,0)+COUNTIF('Stock Guide'!$V$6:'Stock Guide'!V785,'Stock Guide'!V785)-1,"")</f>
        <v/>
      </c>
      <c r="AK784" s="8" t="str">
        <f>IFERROR(RANK('Stock Guide'!W785,'Stock Guide'!W:W,0)+COUNTIF('Stock Guide'!$W$6:'Stock Guide'!W785,'Stock Guide'!W785)-1,"")</f>
        <v/>
      </c>
      <c r="AL784" s="8">
        <f>IFERROR(RANK('Stock Guide'!J785,'Stock Guide'!J:J,0)+COUNTIF('Stock Guide'!$J$6:'Stock Guide'!J785,'Stock Guide'!J785)-1,"")</f>
        <v>72</v>
      </c>
      <c r="AM784" s="8">
        <f>IFERROR(RANK('Stock Guide'!K785,'Stock Guide'!K:K,0)+COUNTIF('Stock Guide'!$K$6:'Stock Guide'!K785,'Stock Guide'!K785)-1,"")</f>
        <v>68</v>
      </c>
      <c r="AN784" s="8" t="str">
        <f>IFERROR(RANK('Stock Guide'!L785,'Stock Guide'!L:L,0)+COUNTIF('Stock Guide'!$L$6:'Stock Guide'!L785,'Stock Guide'!L785)-1,"")</f>
        <v/>
      </c>
      <c r="AO784" s="8" t="str">
        <f>IFERROR(RANK('Stock Guide'!N785,'Stock Guide'!N:N,0)+COUNTIF('Stock Guide'!$N$6:'Stock Guide'!N785,'Stock Guide'!N785)-1,"")</f>
        <v/>
      </c>
      <c r="AP784" s="8" t="str">
        <f>IFERROR(RANK('Stock Guide'!P785,'Stock Guide'!P:P,0)+COUNTIF('Stock Guide'!$P$6:'Stock Guide'!P785,'Stock Guide'!P785)-1,"")</f>
        <v/>
      </c>
      <c r="AQ784" s="8" t="str">
        <f>IFERROR(RANK('Stock Guide'!W785,'Stock Guide'!W:W,1)+COUNTIF('Stock Guide'!$W$6:'Stock Guide'!W785,'Stock Guide'!W785)-1,"")</f>
        <v/>
      </c>
    </row>
    <row r="785" spans="32:43" ht="17.25" customHeight="1" x14ac:dyDescent="0.25">
      <c r="AF785" s="6"/>
      <c r="AG785" s="6"/>
      <c r="AH785" s="7"/>
      <c r="AI785" s="8" t="str">
        <f>IFERROR(RANK('Stock Guide'!U786,'Stock Guide'!U:U,0)+COUNTIF('Stock Guide'!$U$6:'Stock Guide'!U786,'Stock Guide'!U786)-1,"")</f>
        <v/>
      </c>
      <c r="AJ785" s="8" t="str">
        <f>IFERROR(RANK('Stock Guide'!V786,'Stock Guide'!V:V,0)+COUNTIF('Stock Guide'!$V$6:'Stock Guide'!V786,'Stock Guide'!V786)-1,"")</f>
        <v/>
      </c>
      <c r="AK785" s="8" t="str">
        <f>IFERROR(RANK('Stock Guide'!W786,'Stock Guide'!W:W,0)+COUNTIF('Stock Guide'!$W$6:'Stock Guide'!W786,'Stock Guide'!W786)-1,"")</f>
        <v/>
      </c>
      <c r="AL785" s="8">
        <f>IFERROR(RANK('Stock Guide'!J786,'Stock Guide'!J:J,0)+COUNTIF('Stock Guide'!$J$6:'Stock Guide'!J786,'Stock Guide'!J786)-1,"")</f>
        <v>72</v>
      </c>
      <c r="AM785" s="8">
        <f>IFERROR(RANK('Stock Guide'!K786,'Stock Guide'!K:K,0)+COUNTIF('Stock Guide'!$K$6:'Stock Guide'!K786,'Stock Guide'!K786)-1,"")</f>
        <v>68</v>
      </c>
      <c r="AN785" s="8" t="str">
        <f>IFERROR(RANK('Stock Guide'!L786,'Stock Guide'!L:L,0)+COUNTIF('Stock Guide'!$L$6:'Stock Guide'!L786,'Stock Guide'!L786)-1,"")</f>
        <v/>
      </c>
      <c r="AO785" s="8" t="str">
        <f>IFERROR(RANK('Stock Guide'!N786,'Stock Guide'!N:N,0)+COUNTIF('Stock Guide'!$N$6:'Stock Guide'!N786,'Stock Guide'!N786)-1,"")</f>
        <v/>
      </c>
      <c r="AP785" s="8" t="str">
        <f>IFERROR(RANK('Stock Guide'!P786,'Stock Guide'!P:P,0)+COUNTIF('Stock Guide'!$P$6:'Stock Guide'!P786,'Stock Guide'!P786)-1,"")</f>
        <v/>
      </c>
      <c r="AQ785" s="8" t="str">
        <f>IFERROR(RANK('Stock Guide'!W786,'Stock Guide'!W:W,1)+COUNTIF('Stock Guide'!$W$6:'Stock Guide'!W786,'Stock Guide'!W786)-1,"")</f>
        <v/>
      </c>
    </row>
    <row r="786" spans="32:43" ht="17.25" customHeight="1" x14ac:dyDescent="0.25">
      <c r="AF786" s="6"/>
      <c r="AG786" s="6"/>
      <c r="AH786" s="7"/>
      <c r="AI786" s="8" t="str">
        <f>IFERROR(RANK('Stock Guide'!U787,'Stock Guide'!U:U,0)+COUNTIF('Stock Guide'!$U$6:'Stock Guide'!U787,'Stock Guide'!U787)-1,"")</f>
        <v/>
      </c>
      <c r="AJ786" s="8" t="str">
        <f>IFERROR(RANK('Stock Guide'!V787,'Stock Guide'!V:V,0)+COUNTIF('Stock Guide'!$V$6:'Stock Guide'!V787,'Stock Guide'!V787)-1,"")</f>
        <v/>
      </c>
      <c r="AK786" s="8" t="str">
        <f>IFERROR(RANK('Stock Guide'!W787,'Stock Guide'!W:W,0)+COUNTIF('Stock Guide'!$W$6:'Stock Guide'!W787,'Stock Guide'!W787)-1,"")</f>
        <v/>
      </c>
      <c r="AL786" s="8">
        <f>IFERROR(RANK('Stock Guide'!J787,'Stock Guide'!J:J,0)+COUNTIF('Stock Guide'!$J$6:'Stock Guide'!J787,'Stock Guide'!J787)-1,"")</f>
        <v>72</v>
      </c>
      <c r="AM786" s="8">
        <f>IFERROR(RANK('Stock Guide'!K787,'Stock Guide'!K:K,0)+COUNTIF('Stock Guide'!$K$6:'Stock Guide'!K787,'Stock Guide'!K787)-1,"")</f>
        <v>68</v>
      </c>
      <c r="AN786" s="8" t="str">
        <f>IFERROR(RANK('Stock Guide'!L787,'Stock Guide'!L:L,0)+COUNTIF('Stock Guide'!$L$6:'Stock Guide'!L787,'Stock Guide'!L787)-1,"")</f>
        <v/>
      </c>
      <c r="AO786" s="8" t="str">
        <f>IFERROR(RANK('Stock Guide'!N787,'Stock Guide'!N:N,0)+COUNTIF('Stock Guide'!$N$6:'Stock Guide'!N787,'Stock Guide'!N787)-1,"")</f>
        <v/>
      </c>
      <c r="AP786" s="8" t="str">
        <f>IFERROR(RANK('Stock Guide'!P787,'Stock Guide'!P:P,0)+COUNTIF('Stock Guide'!$P$6:'Stock Guide'!P787,'Stock Guide'!P787)-1,"")</f>
        <v/>
      </c>
      <c r="AQ786" s="8" t="str">
        <f>IFERROR(RANK('Stock Guide'!W787,'Stock Guide'!W:W,1)+COUNTIF('Stock Guide'!$W$6:'Stock Guide'!W787,'Stock Guide'!W787)-1,"")</f>
        <v/>
      </c>
    </row>
    <row r="787" spans="32:43" ht="17.25" customHeight="1" x14ac:dyDescent="0.25">
      <c r="AF787" s="6"/>
      <c r="AG787" s="6"/>
      <c r="AH787" s="7"/>
      <c r="AI787" s="8" t="str">
        <f>IFERROR(RANK('Stock Guide'!U788,'Stock Guide'!U:U,0)+COUNTIF('Stock Guide'!$U$6:'Stock Guide'!U788,'Stock Guide'!U788)-1,"")</f>
        <v/>
      </c>
      <c r="AJ787" s="8" t="str">
        <f>IFERROR(RANK('Stock Guide'!V788,'Stock Guide'!V:V,0)+COUNTIF('Stock Guide'!$V$6:'Stock Guide'!V788,'Stock Guide'!V788)-1,"")</f>
        <v/>
      </c>
      <c r="AK787" s="8" t="str">
        <f>IFERROR(RANK('Stock Guide'!W788,'Stock Guide'!W:W,0)+COUNTIF('Stock Guide'!$W$6:'Stock Guide'!W788,'Stock Guide'!W788)-1,"")</f>
        <v/>
      </c>
      <c r="AL787" s="8">
        <f>IFERROR(RANK('Stock Guide'!J788,'Stock Guide'!J:J,0)+COUNTIF('Stock Guide'!$J$6:'Stock Guide'!J788,'Stock Guide'!J788)-1,"")</f>
        <v>72</v>
      </c>
      <c r="AM787" s="8">
        <f>IFERROR(RANK('Stock Guide'!K788,'Stock Guide'!K:K,0)+COUNTIF('Stock Guide'!$K$6:'Stock Guide'!K788,'Stock Guide'!K788)-1,"")</f>
        <v>68</v>
      </c>
      <c r="AN787" s="8" t="str">
        <f>IFERROR(RANK('Stock Guide'!L788,'Stock Guide'!L:L,0)+COUNTIF('Stock Guide'!$L$6:'Stock Guide'!L788,'Stock Guide'!L788)-1,"")</f>
        <v/>
      </c>
      <c r="AO787" s="8" t="str">
        <f>IFERROR(RANK('Stock Guide'!N788,'Stock Guide'!N:N,0)+COUNTIF('Stock Guide'!$N$6:'Stock Guide'!N788,'Stock Guide'!N788)-1,"")</f>
        <v/>
      </c>
      <c r="AP787" s="8" t="str">
        <f>IFERROR(RANK('Stock Guide'!P788,'Stock Guide'!P:P,0)+COUNTIF('Stock Guide'!$P$6:'Stock Guide'!P788,'Stock Guide'!P788)-1,"")</f>
        <v/>
      </c>
      <c r="AQ787" s="8" t="str">
        <f>IFERROR(RANK('Stock Guide'!W788,'Stock Guide'!W:W,1)+COUNTIF('Stock Guide'!$W$6:'Stock Guide'!W788,'Stock Guide'!W788)-1,"")</f>
        <v/>
      </c>
    </row>
    <row r="788" spans="32:43" ht="17.25" customHeight="1" x14ac:dyDescent="0.25">
      <c r="AF788" s="6"/>
      <c r="AG788" s="6"/>
      <c r="AH788" s="7"/>
      <c r="AI788" s="8" t="str">
        <f>IFERROR(RANK('Stock Guide'!U789,'Stock Guide'!U:U,0)+COUNTIF('Stock Guide'!$U$6:'Stock Guide'!U789,'Stock Guide'!U789)-1,"")</f>
        <v/>
      </c>
      <c r="AJ788" s="8" t="str">
        <f>IFERROR(RANK('Stock Guide'!V789,'Stock Guide'!V:V,0)+COUNTIF('Stock Guide'!$V$6:'Stock Guide'!V789,'Stock Guide'!V789)-1,"")</f>
        <v/>
      </c>
      <c r="AK788" s="8" t="str">
        <f>IFERROR(RANK('Stock Guide'!W789,'Stock Guide'!W:W,0)+COUNTIF('Stock Guide'!$W$6:'Stock Guide'!W789,'Stock Guide'!W789)-1,"")</f>
        <v/>
      </c>
      <c r="AL788" s="8">
        <f>IFERROR(RANK('Stock Guide'!J789,'Stock Guide'!J:J,0)+COUNTIF('Stock Guide'!$J$6:'Stock Guide'!J789,'Stock Guide'!J789)-1,"")</f>
        <v>72</v>
      </c>
      <c r="AM788" s="8">
        <f>IFERROR(RANK('Stock Guide'!K789,'Stock Guide'!K:K,0)+COUNTIF('Stock Guide'!$K$6:'Stock Guide'!K789,'Stock Guide'!K789)-1,"")</f>
        <v>68</v>
      </c>
      <c r="AN788" s="8" t="str">
        <f>IFERROR(RANK('Stock Guide'!L789,'Stock Guide'!L:L,0)+COUNTIF('Stock Guide'!$L$6:'Stock Guide'!L789,'Stock Guide'!L789)-1,"")</f>
        <v/>
      </c>
      <c r="AO788" s="8" t="str">
        <f>IFERROR(RANK('Stock Guide'!N789,'Stock Guide'!N:N,0)+COUNTIF('Stock Guide'!$N$6:'Stock Guide'!N789,'Stock Guide'!N789)-1,"")</f>
        <v/>
      </c>
      <c r="AP788" s="8" t="str">
        <f>IFERROR(RANK('Stock Guide'!P789,'Stock Guide'!P:P,0)+COUNTIF('Stock Guide'!$P$6:'Stock Guide'!P789,'Stock Guide'!P789)-1,"")</f>
        <v/>
      </c>
      <c r="AQ788" s="8" t="str">
        <f>IFERROR(RANK('Stock Guide'!W789,'Stock Guide'!W:W,1)+COUNTIF('Stock Guide'!$W$6:'Stock Guide'!W789,'Stock Guide'!W789)-1,"")</f>
        <v/>
      </c>
    </row>
    <row r="789" spans="32:43" ht="17.25" customHeight="1" x14ac:dyDescent="0.25">
      <c r="AF789" s="6"/>
      <c r="AG789" s="6"/>
      <c r="AH789" s="7"/>
      <c r="AI789" s="8" t="str">
        <f>IFERROR(RANK('Stock Guide'!U790,'Stock Guide'!U:U,0)+COUNTIF('Stock Guide'!$U$6:'Stock Guide'!U790,'Stock Guide'!U790)-1,"")</f>
        <v/>
      </c>
      <c r="AJ789" s="8" t="str">
        <f>IFERROR(RANK('Stock Guide'!V790,'Stock Guide'!V:V,0)+COUNTIF('Stock Guide'!$V$6:'Stock Guide'!V790,'Stock Guide'!V790)-1,"")</f>
        <v/>
      </c>
      <c r="AK789" s="8" t="str">
        <f>IFERROR(RANK('Stock Guide'!W790,'Stock Guide'!W:W,0)+COUNTIF('Stock Guide'!$W$6:'Stock Guide'!W790,'Stock Guide'!W790)-1,"")</f>
        <v/>
      </c>
      <c r="AL789" s="8">
        <f>IFERROR(RANK('Stock Guide'!J790,'Stock Guide'!J:J,0)+COUNTIF('Stock Guide'!$J$6:'Stock Guide'!J790,'Stock Guide'!J790)-1,"")</f>
        <v>72</v>
      </c>
      <c r="AM789" s="8">
        <f>IFERROR(RANK('Stock Guide'!K790,'Stock Guide'!K:K,0)+COUNTIF('Stock Guide'!$K$6:'Stock Guide'!K790,'Stock Guide'!K790)-1,"")</f>
        <v>68</v>
      </c>
      <c r="AN789" s="8" t="str">
        <f>IFERROR(RANK('Stock Guide'!L790,'Stock Guide'!L:L,0)+COUNTIF('Stock Guide'!$L$6:'Stock Guide'!L790,'Stock Guide'!L790)-1,"")</f>
        <v/>
      </c>
      <c r="AO789" s="8" t="str">
        <f>IFERROR(RANK('Stock Guide'!N790,'Stock Guide'!N:N,0)+COUNTIF('Stock Guide'!$N$6:'Stock Guide'!N790,'Stock Guide'!N790)-1,"")</f>
        <v/>
      </c>
      <c r="AP789" s="8" t="str">
        <f>IFERROR(RANK('Stock Guide'!P790,'Stock Guide'!P:P,0)+COUNTIF('Stock Guide'!$P$6:'Stock Guide'!P790,'Stock Guide'!P790)-1,"")</f>
        <v/>
      </c>
      <c r="AQ789" s="8" t="str">
        <f>IFERROR(RANK('Stock Guide'!W790,'Stock Guide'!W:W,1)+COUNTIF('Stock Guide'!$W$6:'Stock Guide'!W790,'Stock Guide'!W790)-1,"")</f>
        <v/>
      </c>
    </row>
    <row r="790" spans="32:43" ht="17.25" customHeight="1" x14ac:dyDescent="0.25">
      <c r="AF790" s="6"/>
      <c r="AG790" s="6"/>
      <c r="AH790" s="7"/>
      <c r="AI790" s="8" t="str">
        <f>IFERROR(RANK('Stock Guide'!U791,'Stock Guide'!U:U,0)+COUNTIF('Stock Guide'!$U$6:'Stock Guide'!U791,'Stock Guide'!U791)-1,"")</f>
        <v/>
      </c>
      <c r="AJ790" s="8" t="str">
        <f>IFERROR(RANK('Stock Guide'!V791,'Stock Guide'!V:V,0)+COUNTIF('Stock Guide'!$V$6:'Stock Guide'!V791,'Stock Guide'!V791)-1,"")</f>
        <v/>
      </c>
      <c r="AK790" s="8" t="str">
        <f>IFERROR(RANK('Stock Guide'!W791,'Stock Guide'!W:W,0)+COUNTIF('Stock Guide'!$W$6:'Stock Guide'!W791,'Stock Guide'!W791)-1,"")</f>
        <v/>
      </c>
      <c r="AL790" s="8">
        <f>IFERROR(RANK('Stock Guide'!J791,'Stock Guide'!J:J,0)+COUNTIF('Stock Guide'!$J$6:'Stock Guide'!J791,'Stock Guide'!J791)-1,"")</f>
        <v>72</v>
      </c>
      <c r="AM790" s="8">
        <f>IFERROR(RANK('Stock Guide'!K791,'Stock Guide'!K:K,0)+COUNTIF('Stock Guide'!$K$6:'Stock Guide'!K791,'Stock Guide'!K791)-1,"")</f>
        <v>68</v>
      </c>
      <c r="AN790" s="8" t="str">
        <f>IFERROR(RANK('Stock Guide'!L791,'Stock Guide'!L:L,0)+COUNTIF('Stock Guide'!$L$6:'Stock Guide'!L791,'Stock Guide'!L791)-1,"")</f>
        <v/>
      </c>
      <c r="AO790" s="8" t="str">
        <f>IFERROR(RANK('Stock Guide'!N791,'Stock Guide'!N:N,0)+COUNTIF('Stock Guide'!$N$6:'Stock Guide'!N791,'Stock Guide'!N791)-1,"")</f>
        <v/>
      </c>
      <c r="AP790" s="8" t="str">
        <f>IFERROR(RANK('Stock Guide'!P791,'Stock Guide'!P:P,0)+COUNTIF('Stock Guide'!$P$6:'Stock Guide'!P791,'Stock Guide'!P791)-1,"")</f>
        <v/>
      </c>
      <c r="AQ790" s="8" t="str">
        <f>IFERROR(RANK('Stock Guide'!W791,'Stock Guide'!W:W,1)+COUNTIF('Stock Guide'!$W$6:'Stock Guide'!W791,'Stock Guide'!W791)-1,"")</f>
        <v/>
      </c>
    </row>
    <row r="791" spans="32:43" ht="17.25" customHeight="1" x14ac:dyDescent="0.25">
      <c r="AF791" s="6"/>
      <c r="AG791" s="6"/>
      <c r="AH791" s="7"/>
      <c r="AI791" s="8" t="str">
        <f>IFERROR(RANK('Stock Guide'!U792,'Stock Guide'!U:U,0)+COUNTIF('Stock Guide'!$U$6:'Stock Guide'!U792,'Stock Guide'!U792)-1,"")</f>
        <v/>
      </c>
      <c r="AJ791" s="8" t="str">
        <f>IFERROR(RANK('Stock Guide'!V792,'Stock Guide'!V:V,0)+COUNTIF('Stock Guide'!$V$6:'Stock Guide'!V792,'Stock Guide'!V792)-1,"")</f>
        <v/>
      </c>
      <c r="AK791" s="8" t="str">
        <f>IFERROR(RANK('Stock Guide'!W792,'Stock Guide'!W:W,0)+COUNTIF('Stock Guide'!$W$6:'Stock Guide'!W792,'Stock Guide'!W792)-1,"")</f>
        <v/>
      </c>
      <c r="AL791" s="8">
        <f>IFERROR(RANK('Stock Guide'!J792,'Stock Guide'!J:J,0)+COUNTIF('Stock Guide'!$J$6:'Stock Guide'!J792,'Stock Guide'!J792)-1,"")</f>
        <v>72</v>
      </c>
      <c r="AM791" s="8">
        <f>IFERROR(RANK('Stock Guide'!K792,'Stock Guide'!K:K,0)+COUNTIF('Stock Guide'!$K$6:'Stock Guide'!K792,'Stock Guide'!K792)-1,"")</f>
        <v>68</v>
      </c>
      <c r="AN791" s="8" t="str">
        <f>IFERROR(RANK('Stock Guide'!L792,'Stock Guide'!L:L,0)+COUNTIF('Stock Guide'!$L$6:'Stock Guide'!L792,'Stock Guide'!L792)-1,"")</f>
        <v/>
      </c>
      <c r="AO791" s="8" t="str">
        <f>IFERROR(RANK('Stock Guide'!N792,'Stock Guide'!N:N,0)+COUNTIF('Stock Guide'!$N$6:'Stock Guide'!N792,'Stock Guide'!N792)-1,"")</f>
        <v/>
      </c>
      <c r="AP791" s="8" t="str">
        <f>IFERROR(RANK('Stock Guide'!P792,'Stock Guide'!P:P,0)+COUNTIF('Stock Guide'!$P$6:'Stock Guide'!P792,'Stock Guide'!P792)-1,"")</f>
        <v/>
      </c>
      <c r="AQ791" s="8" t="str">
        <f>IFERROR(RANK('Stock Guide'!W792,'Stock Guide'!W:W,1)+COUNTIF('Stock Guide'!$W$6:'Stock Guide'!W792,'Stock Guide'!W792)-1,"")</f>
        <v/>
      </c>
    </row>
    <row r="792" spans="32:43" ht="17.25" customHeight="1" x14ac:dyDescent="0.25">
      <c r="AF792" s="6"/>
      <c r="AG792" s="6"/>
      <c r="AH792" s="7"/>
      <c r="AI792" s="8" t="str">
        <f>IFERROR(RANK('Stock Guide'!U793,'Stock Guide'!U:U,0)+COUNTIF('Stock Guide'!$U$6:'Stock Guide'!U793,'Stock Guide'!U793)-1,"")</f>
        <v/>
      </c>
      <c r="AJ792" s="8" t="str">
        <f>IFERROR(RANK('Stock Guide'!V793,'Stock Guide'!V:V,0)+COUNTIF('Stock Guide'!$V$6:'Stock Guide'!V793,'Stock Guide'!V793)-1,"")</f>
        <v/>
      </c>
      <c r="AK792" s="8" t="str">
        <f>IFERROR(RANK('Stock Guide'!W793,'Stock Guide'!W:W,0)+COUNTIF('Stock Guide'!$W$6:'Stock Guide'!W793,'Stock Guide'!W793)-1,"")</f>
        <v/>
      </c>
      <c r="AL792" s="8">
        <f>IFERROR(RANK('Stock Guide'!J793,'Stock Guide'!J:J,0)+COUNTIF('Stock Guide'!$J$6:'Stock Guide'!J793,'Stock Guide'!J793)-1,"")</f>
        <v>72</v>
      </c>
      <c r="AM792" s="8">
        <f>IFERROR(RANK('Stock Guide'!K793,'Stock Guide'!K:K,0)+COUNTIF('Stock Guide'!$K$6:'Stock Guide'!K793,'Stock Guide'!K793)-1,"")</f>
        <v>68</v>
      </c>
      <c r="AN792" s="8" t="str">
        <f>IFERROR(RANK('Stock Guide'!L793,'Stock Guide'!L:L,0)+COUNTIF('Stock Guide'!$L$6:'Stock Guide'!L793,'Stock Guide'!L793)-1,"")</f>
        <v/>
      </c>
      <c r="AO792" s="8" t="str">
        <f>IFERROR(RANK('Stock Guide'!N793,'Stock Guide'!N:N,0)+COUNTIF('Stock Guide'!$N$6:'Stock Guide'!N793,'Stock Guide'!N793)-1,"")</f>
        <v/>
      </c>
      <c r="AP792" s="8" t="str">
        <f>IFERROR(RANK('Stock Guide'!P793,'Stock Guide'!P:P,0)+COUNTIF('Stock Guide'!$P$6:'Stock Guide'!P793,'Stock Guide'!P793)-1,"")</f>
        <v/>
      </c>
      <c r="AQ792" s="8" t="str">
        <f>IFERROR(RANK('Stock Guide'!W793,'Stock Guide'!W:W,1)+COUNTIF('Stock Guide'!$W$6:'Stock Guide'!W793,'Stock Guide'!W793)-1,"")</f>
        <v/>
      </c>
    </row>
    <row r="793" spans="32:43" ht="17.25" customHeight="1" x14ac:dyDescent="0.25">
      <c r="AF793" s="6"/>
      <c r="AG793" s="6"/>
      <c r="AH793" s="7"/>
      <c r="AI793" s="8" t="str">
        <f>IFERROR(RANK('Stock Guide'!U794,'Stock Guide'!U:U,0)+COUNTIF('Stock Guide'!$U$6:'Stock Guide'!U794,'Stock Guide'!U794)-1,"")</f>
        <v/>
      </c>
      <c r="AJ793" s="8" t="str">
        <f>IFERROR(RANK('Stock Guide'!V794,'Stock Guide'!V:V,0)+COUNTIF('Stock Guide'!$V$6:'Stock Guide'!V794,'Stock Guide'!V794)-1,"")</f>
        <v/>
      </c>
      <c r="AK793" s="8" t="str">
        <f>IFERROR(RANK('Stock Guide'!W794,'Stock Guide'!W:W,0)+COUNTIF('Stock Guide'!$W$6:'Stock Guide'!W794,'Stock Guide'!W794)-1,"")</f>
        <v/>
      </c>
      <c r="AL793" s="8">
        <f>IFERROR(RANK('Stock Guide'!J794,'Stock Guide'!J:J,0)+COUNTIF('Stock Guide'!$J$6:'Stock Guide'!J794,'Stock Guide'!J794)-1,"")</f>
        <v>72</v>
      </c>
      <c r="AM793" s="8">
        <f>IFERROR(RANK('Stock Guide'!K794,'Stock Guide'!K:K,0)+COUNTIF('Stock Guide'!$K$6:'Stock Guide'!K794,'Stock Guide'!K794)-1,"")</f>
        <v>68</v>
      </c>
      <c r="AN793" s="8" t="str">
        <f>IFERROR(RANK('Stock Guide'!L794,'Stock Guide'!L:L,0)+COUNTIF('Stock Guide'!$L$6:'Stock Guide'!L794,'Stock Guide'!L794)-1,"")</f>
        <v/>
      </c>
      <c r="AO793" s="8" t="str">
        <f>IFERROR(RANK('Stock Guide'!N794,'Stock Guide'!N:N,0)+COUNTIF('Stock Guide'!$N$6:'Stock Guide'!N794,'Stock Guide'!N794)-1,"")</f>
        <v/>
      </c>
      <c r="AP793" s="8" t="str">
        <f>IFERROR(RANK('Stock Guide'!P794,'Stock Guide'!P:P,0)+COUNTIF('Stock Guide'!$P$6:'Stock Guide'!P794,'Stock Guide'!P794)-1,"")</f>
        <v/>
      </c>
      <c r="AQ793" s="8" t="str">
        <f>IFERROR(RANK('Stock Guide'!W794,'Stock Guide'!W:W,1)+COUNTIF('Stock Guide'!$W$6:'Stock Guide'!W794,'Stock Guide'!W794)-1,"")</f>
        <v/>
      </c>
    </row>
    <row r="794" spans="32:43" ht="17.25" customHeight="1" x14ac:dyDescent="0.25">
      <c r="AF794" s="6"/>
      <c r="AG794" s="6"/>
      <c r="AH794" s="7"/>
      <c r="AI794" s="8" t="str">
        <f>IFERROR(RANK('Stock Guide'!U795,'Stock Guide'!U:U,0)+COUNTIF('Stock Guide'!$U$6:'Stock Guide'!U795,'Stock Guide'!U795)-1,"")</f>
        <v/>
      </c>
      <c r="AJ794" s="8" t="str">
        <f>IFERROR(RANK('Stock Guide'!V795,'Stock Guide'!V:V,0)+COUNTIF('Stock Guide'!$V$6:'Stock Guide'!V795,'Stock Guide'!V795)-1,"")</f>
        <v/>
      </c>
      <c r="AK794" s="8" t="str">
        <f>IFERROR(RANK('Stock Guide'!W795,'Stock Guide'!W:W,0)+COUNTIF('Stock Guide'!$W$6:'Stock Guide'!W795,'Stock Guide'!W795)-1,"")</f>
        <v/>
      </c>
      <c r="AL794" s="8">
        <f>IFERROR(RANK('Stock Guide'!J795,'Stock Guide'!J:J,0)+COUNTIF('Stock Guide'!$J$6:'Stock Guide'!J795,'Stock Guide'!J795)-1,"")</f>
        <v>72</v>
      </c>
      <c r="AM794" s="8">
        <f>IFERROR(RANK('Stock Guide'!K795,'Stock Guide'!K:K,0)+COUNTIF('Stock Guide'!$K$6:'Stock Guide'!K795,'Stock Guide'!K795)-1,"")</f>
        <v>68</v>
      </c>
      <c r="AN794" s="8" t="str">
        <f>IFERROR(RANK('Stock Guide'!L795,'Stock Guide'!L:L,0)+COUNTIF('Stock Guide'!$L$6:'Stock Guide'!L795,'Stock Guide'!L795)-1,"")</f>
        <v/>
      </c>
      <c r="AO794" s="8" t="str">
        <f>IFERROR(RANK('Stock Guide'!N795,'Stock Guide'!N:N,0)+COUNTIF('Stock Guide'!$N$6:'Stock Guide'!N795,'Stock Guide'!N795)-1,"")</f>
        <v/>
      </c>
      <c r="AP794" s="8" t="str">
        <f>IFERROR(RANK('Stock Guide'!P795,'Stock Guide'!P:P,0)+COUNTIF('Stock Guide'!$P$6:'Stock Guide'!P795,'Stock Guide'!P795)-1,"")</f>
        <v/>
      </c>
      <c r="AQ794" s="8" t="str">
        <f>IFERROR(RANK('Stock Guide'!W795,'Stock Guide'!W:W,1)+COUNTIF('Stock Guide'!$W$6:'Stock Guide'!W795,'Stock Guide'!W795)-1,"")</f>
        <v/>
      </c>
    </row>
    <row r="795" spans="32:43" ht="17.25" customHeight="1" x14ac:dyDescent="0.25">
      <c r="AF795" s="6"/>
      <c r="AG795" s="6"/>
      <c r="AH795" s="7"/>
      <c r="AI795" s="8" t="str">
        <f>IFERROR(RANK('Stock Guide'!U796,'Stock Guide'!U:U,0)+COUNTIF('Stock Guide'!$U$6:'Stock Guide'!U796,'Stock Guide'!U796)-1,"")</f>
        <v/>
      </c>
      <c r="AJ795" s="8" t="str">
        <f>IFERROR(RANK('Stock Guide'!V796,'Stock Guide'!V:V,0)+COUNTIF('Stock Guide'!$V$6:'Stock Guide'!V796,'Stock Guide'!V796)-1,"")</f>
        <v/>
      </c>
      <c r="AK795" s="8" t="str">
        <f>IFERROR(RANK('Stock Guide'!W796,'Stock Guide'!W:W,0)+COUNTIF('Stock Guide'!$W$6:'Stock Guide'!W796,'Stock Guide'!W796)-1,"")</f>
        <v/>
      </c>
      <c r="AL795" s="8">
        <f>IFERROR(RANK('Stock Guide'!J796,'Stock Guide'!J:J,0)+COUNTIF('Stock Guide'!$J$6:'Stock Guide'!J796,'Stock Guide'!J796)-1,"")</f>
        <v>72</v>
      </c>
      <c r="AM795" s="8">
        <f>IFERROR(RANK('Stock Guide'!K796,'Stock Guide'!K:K,0)+COUNTIF('Stock Guide'!$K$6:'Stock Guide'!K796,'Stock Guide'!K796)-1,"")</f>
        <v>68</v>
      </c>
      <c r="AN795" s="8" t="str">
        <f>IFERROR(RANK('Stock Guide'!L796,'Stock Guide'!L:L,0)+COUNTIF('Stock Guide'!$L$6:'Stock Guide'!L796,'Stock Guide'!L796)-1,"")</f>
        <v/>
      </c>
      <c r="AO795" s="8" t="str">
        <f>IFERROR(RANK('Stock Guide'!N796,'Stock Guide'!N:N,0)+COUNTIF('Stock Guide'!$N$6:'Stock Guide'!N796,'Stock Guide'!N796)-1,"")</f>
        <v/>
      </c>
      <c r="AP795" s="8" t="str">
        <f>IFERROR(RANK('Stock Guide'!P796,'Stock Guide'!P:P,0)+COUNTIF('Stock Guide'!$P$6:'Stock Guide'!P796,'Stock Guide'!P796)-1,"")</f>
        <v/>
      </c>
      <c r="AQ795" s="8" t="str">
        <f>IFERROR(RANK('Stock Guide'!W796,'Stock Guide'!W:W,1)+COUNTIF('Stock Guide'!$W$6:'Stock Guide'!W796,'Stock Guide'!W796)-1,"")</f>
        <v/>
      </c>
    </row>
    <row r="796" spans="32:43" ht="17.25" customHeight="1" x14ac:dyDescent="0.25">
      <c r="AF796" s="6"/>
      <c r="AG796" s="6"/>
      <c r="AH796" s="7"/>
      <c r="AI796" s="8" t="str">
        <f>IFERROR(RANK('Stock Guide'!U797,'Stock Guide'!U:U,0)+COUNTIF('Stock Guide'!$U$6:'Stock Guide'!U797,'Stock Guide'!U797)-1,"")</f>
        <v/>
      </c>
      <c r="AJ796" s="8" t="str">
        <f>IFERROR(RANK('Stock Guide'!V797,'Stock Guide'!V:V,0)+COUNTIF('Stock Guide'!$V$6:'Stock Guide'!V797,'Stock Guide'!V797)-1,"")</f>
        <v/>
      </c>
      <c r="AK796" s="8" t="str">
        <f>IFERROR(RANK('Stock Guide'!W797,'Stock Guide'!W:W,0)+COUNTIF('Stock Guide'!$W$6:'Stock Guide'!W797,'Stock Guide'!W797)-1,"")</f>
        <v/>
      </c>
      <c r="AL796" s="8">
        <f>IFERROR(RANK('Stock Guide'!J797,'Stock Guide'!J:J,0)+COUNTIF('Stock Guide'!$J$6:'Stock Guide'!J797,'Stock Guide'!J797)-1,"")</f>
        <v>72</v>
      </c>
      <c r="AM796" s="8">
        <f>IFERROR(RANK('Stock Guide'!K797,'Stock Guide'!K:K,0)+COUNTIF('Stock Guide'!$K$6:'Stock Guide'!K797,'Stock Guide'!K797)-1,"")</f>
        <v>68</v>
      </c>
      <c r="AN796" s="8" t="str">
        <f>IFERROR(RANK('Stock Guide'!L797,'Stock Guide'!L:L,0)+COUNTIF('Stock Guide'!$L$6:'Stock Guide'!L797,'Stock Guide'!L797)-1,"")</f>
        <v/>
      </c>
      <c r="AO796" s="8" t="str">
        <f>IFERROR(RANK('Stock Guide'!N797,'Stock Guide'!N:N,0)+COUNTIF('Stock Guide'!$N$6:'Stock Guide'!N797,'Stock Guide'!N797)-1,"")</f>
        <v/>
      </c>
      <c r="AP796" s="8" t="str">
        <f>IFERROR(RANK('Stock Guide'!P797,'Stock Guide'!P:P,0)+COUNTIF('Stock Guide'!$P$6:'Stock Guide'!P797,'Stock Guide'!P797)-1,"")</f>
        <v/>
      </c>
      <c r="AQ796" s="8" t="str">
        <f>IFERROR(RANK('Stock Guide'!W797,'Stock Guide'!W:W,1)+COUNTIF('Stock Guide'!$W$6:'Stock Guide'!W797,'Stock Guide'!W797)-1,"")</f>
        <v/>
      </c>
    </row>
    <row r="797" spans="32:43" ht="17.25" customHeight="1" x14ac:dyDescent="0.25">
      <c r="AF797" s="6"/>
      <c r="AG797" s="6"/>
      <c r="AH797" s="7"/>
      <c r="AI797" s="8" t="str">
        <f>IFERROR(RANK('Stock Guide'!U798,'Stock Guide'!U:U,0)+COUNTIF('Stock Guide'!$U$6:'Stock Guide'!U798,'Stock Guide'!U798)-1,"")</f>
        <v/>
      </c>
      <c r="AJ797" s="8" t="str">
        <f>IFERROR(RANK('Stock Guide'!V798,'Stock Guide'!V:V,0)+COUNTIF('Stock Guide'!$V$6:'Stock Guide'!V798,'Stock Guide'!V798)-1,"")</f>
        <v/>
      </c>
      <c r="AK797" s="8" t="str">
        <f>IFERROR(RANK('Stock Guide'!W798,'Stock Guide'!W:W,0)+COUNTIF('Stock Guide'!$W$6:'Stock Guide'!W798,'Stock Guide'!W798)-1,"")</f>
        <v/>
      </c>
      <c r="AL797" s="8">
        <f>IFERROR(RANK('Stock Guide'!J798,'Stock Guide'!J:J,0)+COUNTIF('Stock Guide'!$J$6:'Stock Guide'!J798,'Stock Guide'!J798)-1,"")</f>
        <v>72</v>
      </c>
      <c r="AM797" s="8">
        <f>IFERROR(RANK('Stock Guide'!K798,'Stock Guide'!K:K,0)+COUNTIF('Stock Guide'!$K$6:'Stock Guide'!K798,'Stock Guide'!K798)-1,"")</f>
        <v>68</v>
      </c>
      <c r="AN797" s="8" t="str">
        <f>IFERROR(RANK('Stock Guide'!L798,'Stock Guide'!L:L,0)+COUNTIF('Stock Guide'!$L$6:'Stock Guide'!L798,'Stock Guide'!L798)-1,"")</f>
        <v/>
      </c>
      <c r="AO797" s="8" t="str">
        <f>IFERROR(RANK('Stock Guide'!N798,'Stock Guide'!N:N,0)+COUNTIF('Stock Guide'!$N$6:'Stock Guide'!N798,'Stock Guide'!N798)-1,"")</f>
        <v/>
      </c>
      <c r="AP797" s="8" t="str">
        <f>IFERROR(RANK('Stock Guide'!P798,'Stock Guide'!P:P,0)+COUNTIF('Stock Guide'!$P$6:'Stock Guide'!P798,'Stock Guide'!P798)-1,"")</f>
        <v/>
      </c>
      <c r="AQ797" s="8" t="str">
        <f>IFERROR(RANK('Stock Guide'!W798,'Stock Guide'!W:W,1)+COUNTIF('Stock Guide'!$W$6:'Stock Guide'!W798,'Stock Guide'!W798)-1,"")</f>
        <v/>
      </c>
    </row>
    <row r="798" spans="32:43" ht="17.25" customHeight="1" x14ac:dyDescent="0.25">
      <c r="AF798" s="6"/>
      <c r="AG798" s="6"/>
      <c r="AH798" s="7"/>
      <c r="AI798" s="8" t="str">
        <f>IFERROR(RANK('Stock Guide'!U799,'Stock Guide'!U:U,0)+COUNTIF('Stock Guide'!$U$6:'Stock Guide'!U799,'Stock Guide'!U799)-1,"")</f>
        <v/>
      </c>
      <c r="AJ798" s="8" t="str">
        <f>IFERROR(RANK('Stock Guide'!V799,'Stock Guide'!V:V,0)+COUNTIF('Stock Guide'!$V$6:'Stock Guide'!V799,'Stock Guide'!V799)-1,"")</f>
        <v/>
      </c>
      <c r="AK798" s="8" t="str">
        <f>IFERROR(RANK('Stock Guide'!W799,'Stock Guide'!W:W,0)+COUNTIF('Stock Guide'!$W$6:'Stock Guide'!W799,'Stock Guide'!W799)-1,"")</f>
        <v/>
      </c>
      <c r="AL798" s="8">
        <f>IFERROR(RANK('Stock Guide'!J799,'Stock Guide'!J:J,0)+COUNTIF('Stock Guide'!$J$6:'Stock Guide'!J799,'Stock Guide'!J799)-1,"")</f>
        <v>72</v>
      </c>
      <c r="AM798" s="8">
        <f>IFERROR(RANK('Stock Guide'!K799,'Stock Guide'!K:K,0)+COUNTIF('Stock Guide'!$K$6:'Stock Guide'!K799,'Stock Guide'!K799)-1,"")</f>
        <v>68</v>
      </c>
      <c r="AN798" s="8" t="str">
        <f>IFERROR(RANK('Stock Guide'!L799,'Stock Guide'!L:L,0)+COUNTIF('Stock Guide'!$L$6:'Stock Guide'!L799,'Stock Guide'!L799)-1,"")</f>
        <v/>
      </c>
      <c r="AO798" s="8" t="str">
        <f>IFERROR(RANK('Stock Guide'!N799,'Stock Guide'!N:N,0)+COUNTIF('Stock Guide'!$N$6:'Stock Guide'!N799,'Stock Guide'!N799)-1,"")</f>
        <v/>
      </c>
      <c r="AP798" s="8" t="str">
        <f>IFERROR(RANK('Stock Guide'!P799,'Stock Guide'!P:P,0)+COUNTIF('Stock Guide'!$P$6:'Stock Guide'!P799,'Stock Guide'!P799)-1,"")</f>
        <v/>
      </c>
      <c r="AQ798" s="8" t="str">
        <f>IFERROR(RANK('Stock Guide'!W799,'Stock Guide'!W:W,1)+COUNTIF('Stock Guide'!$W$6:'Stock Guide'!W799,'Stock Guide'!W799)-1,"")</f>
        <v/>
      </c>
    </row>
    <row r="799" spans="32:43" ht="17.25" customHeight="1" x14ac:dyDescent="0.25">
      <c r="AF799" s="6"/>
      <c r="AG799" s="6"/>
      <c r="AH799" s="7"/>
      <c r="AI799" s="8" t="str">
        <f>IFERROR(RANK('Stock Guide'!U800,'Stock Guide'!U:U,0)+COUNTIF('Stock Guide'!$U$6:'Stock Guide'!U800,'Stock Guide'!U800)-1,"")</f>
        <v/>
      </c>
      <c r="AJ799" s="8" t="str">
        <f>IFERROR(RANK('Stock Guide'!V800,'Stock Guide'!V:V,0)+COUNTIF('Stock Guide'!$V$6:'Stock Guide'!V800,'Stock Guide'!V800)-1,"")</f>
        <v/>
      </c>
      <c r="AK799" s="8" t="str">
        <f>IFERROR(RANK('Stock Guide'!W800,'Stock Guide'!W:W,0)+COUNTIF('Stock Guide'!$W$6:'Stock Guide'!W800,'Stock Guide'!W800)-1,"")</f>
        <v/>
      </c>
      <c r="AL799" s="8">
        <f>IFERROR(RANK('Stock Guide'!J800,'Stock Guide'!J:J,0)+COUNTIF('Stock Guide'!$J$6:'Stock Guide'!J800,'Stock Guide'!J800)-1,"")</f>
        <v>72</v>
      </c>
      <c r="AM799" s="8">
        <f>IFERROR(RANK('Stock Guide'!K800,'Stock Guide'!K:K,0)+COUNTIF('Stock Guide'!$K$6:'Stock Guide'!K800,'Stock Guide'!K800)-1,"")</f>
        <v>68</v>
      </c>
      <c r="AN799" s="8" t="str">
        <f>IFERROR(RANK('Stock Guide'!L800,'Stock Guide'!L:L,0)+COUNTIF('Stock Guide'!$L$6:'Stock Guide'!L800,'Stock Guide'!L800)-1,"")</f>
        <v/>
      </c>
      <c r="AO799" s="8" t="str">
        <f>IFERROR(RANK('Stock Guide'!N800,'Stock Guide'!N:N,0)+COUNTIF('Stock Guide'!$N$6:'Stock Guide'!N800,'Stock Guide'!N800)-1,"")</f>
        <v/>
      </c>
      <c r="AP799" s="8" t="str">
        <f>IFERROR(RANK('Stock Guide'!P800,'Stock Guide'!P:P,0)+COUNTIF('Stock Guide'!$P$6:'Stock Guide'!P800,'Stock Guide'!P800)-1,"")</f>
        <v/>
      </c>
      <c r="AQ799" s="8" t="str">
        <f>IFERROR(RANK('Stock Guide'!W800,'Stock Guide'!W:W,1)+COUNTIF('Stock Guide'!$W$6:'Stock Guide'!W800,'Stock Guide'!W800)-1,"")</f>
        <v/>
      </c>
    </row>
    <row r="800" spans="32:43" ht="17.25" customHeight="1" x14ac:dyDescent="0.25">
      <c r="AF800" s="6"/>
      <c r="AG800" s="6"/>
      <c r="AH800" s="7"/>
      <c r="AI800" s="8" t="str">
        <f>IFERROR(RANK('Stock Guide'!U801,'Stock Guide'!U:U,0)+COUNTIF('Stock Guide'!$U$6:'Stock Guide'!U801,'Stock Guide'!U801)-1,"")</f>
        <v/>
      </c>
      <c r="AJ800" s="8" t="str">
        <f>IFERROR(RANK('Stock Guide'!V801,'Stock Guide'!V:V,0)+COUNTIF('Stock Guide'!$V$6:'Stock Guide'!V801,'Stock Guide'!V801)-1,"")</f>
        <v/>
      </c>
      <c r="AK800" s="8" t="str">
        <f>IFERROR(RANK('Stock Guide'!W801,'Stock Guide'!W:W,0)+COUNTIF('Stock Guide'!$W$6:'Stock Guide'!W801,'Stock Guide'!W801)-1,"")</f>
        <v/>
      </c>
      <c r="AL800" s="8">
        <f>IFERROR(RANK('Stock Guide'!J801,'Stock Guide'!J:J,0)+COUNTIF('Stock Guide'!$J$6:'Stock Guide'!J801,'Stock Guide'!J801)-1,"")</f>
        <v>72</v>
      </c>
      <c r="AM800" s="8">
        <f>IFERROR(RANK('Stock Guide'!K801,'Stock Guide'!K:K,0)+COUNTIF('Stock Guide'!$K$6:'Stock Guide'!K801,'Stock Guide'!K801)-1,"")</f>
        <v>68</v>
      </c>
      <c r="AN800" s="8" t="str">
        <f>IFERROR(RANK('Stock Guide'!L801,'Stock Guide'!L:L,0)+COUNTIF('Stock Guide'!$L$6:'Stock Guide'!L801,'Stock Guide'!L801)-1,"")</f>
        <v/>
      </c>
      <c r="AO800" s="8" t="str">
        <f>IFERROR(RANK('Stock Guide'!N801,'Stock Guide'!N:N,0)+COUNTIF('Stock Guide'!$N$6:'Stock Guide'!N801,'Stock Guide'!N801)-1,"")</f>
        <v/>
      </c>
      <c r="AP800" s="8" t="str">
        <f>IFERROR(RANK('Stock Guide'!P801,'Stock Guide'!P:P,0)+COUNTIF('Stock Guide'!$P$6:'Stock Guide'!P801,'Stock Guide'!P801)-1,"")</f>
        <v/>
      </c>
      <c r="AQ800" s="8" t="str">
        <f>IFERROR(RANK('Stock Guide'!W801,'Stock Guide'!W:W,1)+COUNTIF('Stock Guide'!$W$6:'Stock Guide'!W801,'Stock Guide'!W801)-1,"")</f>
        <v/>
      </c>
    </row>
    <row r="801" spans="32:43" ht="17.25" customHeight="1" x14ac:dyDescent="0.25">
      <c r="AF801" s="6"/>
      <c r="AG801" s="6"/>
      <c r="AH801" s="7"/>
      <c r="AI801" s="8" t="str">
        <f>IFERROR(RANK('Stock Guide'!U802,'Stock Guide'!U:U,0)+COUNTIF('Stock Guide'!$U$6:'Stock Guide'!U802,'Stock Guide'!U802)-1,"")</f>
        <v/>
      </c>
      <c r="AJ801" s="8" t="str">
        <f>IFERROR(RANK('Stock Guide'!V802,'Stock Guide'!V:V,0)+COUNTIF('Stock Guide'!$V$6:'Stock Guide'!V802,'Stock Guide'!V802)-1,"")</f>
        <v/>
      </c>
      <c r="AK801" s="8" t="str">
        <f>IFERROR(RANK('Stock Guide'!W802,'Stock Guide'!W:W,0)+COUNTIF('Stock Guide'!$W$6:'Stock Guide'!W802,'Stock Guide'!W802)-1,"")</f>
        <v/>
      </c>
      <c r="AL801" s="8">
        <f>IFERROR(RANK('Stock Guide'!J802,'Stock Guide'!J:J,0)+COUNTIF('Stock Guide'!$J$6:'Stock Guide'!J802,'Stock Guide'!J802)-1,"")</f>
        <v>72</v>
      </c>
      <c r="AM801" s="8">
        <f>IFERROR(RANK('Stock Guide'!K802,'Stock Guide'!K:K,0)+COUNTIF('Stock Guide'!$K$6:'Stock Guide'!K802,'Stock Guide'!K802)-1,"")</f>
        <v>68</v>
      </c>
      <c r="AN801" s="8" t="str">
        <f>IFERROR(RANK('Stock Guide'!L802,'Stock Guide'!L:L,0)+COUNTIF('Stock Guide'!$L$6:'Stock Guide'!L802,'Stock Guide'!L802)-1,"")</f>
        <v/>
      </c>
      <c r="AO801" s="8" t="str">
        <f>IFERROR(RANK('Stock Guide'!N802,'Stock Guide'!N:N,0)+COUNTIF('Stock Guide'!$N$6:'Stock Guide'!N802,'Stock Guide'!N802)-1,"")</f>
        <v/>
      </c>
      <c r="AP801" s="8" t="str">
        <f>IFERROR(RANK('Stock Guide'!P802,'Stock Guide'!P:P,0)+COUNTIF('Stock Guide'!$P$6:'Stock Guide'!P802,'Stock Guide'!P802)-1,"")</f>
        <v/>
      </c>
      <c r="AQ801" s="8" t="str">
        <f>IFERROR(RANK('Stock Guide'!W802,'Stock Guide'!W:W,1)+COUNTIF('Stock Guide'!$W$6:'Stock Guide'!W802,'Stock Guide'!W802)-1,"")</f>
        <v/>
      </c>
    </row>
    <row r="802" spans="32:43" ht="17.25" customHeight="1" x14ac:dyDescent="0.25">
      <c r="AF802" s="6"/>
      <c r="AG802" s="6"/>
      <c r="AH802" s="7"/>
      <c r="AI802" s="8" t="str">
        <f>IFERROR(RANK('Stock Guide'!U803,'Stock Guide'!U:U,0)+COUNTIF('Stock Guide'!$U$6:'Stock Guide'!U803,'Stock Guide'!U803)-1,"")</f>
        <v/>
      </c>
      <c r="AJ802" s="8" t="str">
        <f>IFERROR(RANK('Stock Guide'!V803,'Stock Guide'!V:V,0)+COUNTIF('Stock Guide'!$V$6:'Stock Guide'!V803,'Stock Guide'!V803)-1,"")</f>
        <v/>
      </c>
      <c r="AK802" s="8" t="str">
        <f>IFERROR(RANK('Stock Guide'!W803,'Stock Guide'!W:W,0)+COUNTIF('Stock Guide'!$W$6:'Stock Guide'!W803,'Stock Guide'!W803)-1,"")</f>
        <v/>
      </c>
      <c r="AL802" s="8">
        <f>IFERROR(RANK('Stock Guide'!J803,'Stock Guide'!J:J,0)+COUNTIF('Stock Guide'!$J$6:'Stock Guide'!J803,'Stock Guide'!J803)-1,"")</f>
        <v>72</v>
      </c>
      <c r="AM802" s="8">
        <f>IFERROR(RANK('Stock Guide'!K803,'Stock Guide'!K:K,0)+COUNTIF('Stock Guide'!$K$6:'Stock Guide'!K803,'Stock Guide'!K803)-1,"")</f>
        <v>68</v>
      </c>
      <c r="AN802" s="8" t="str">
        <f>IFERROR(RANK('Stock Guide'!L803,'Stock Guide'!L:L,0)+COUNTIF('Stock Guide'!$L$6:'Stock Guide'!L803,'Stock Guide'!L803)-1,"")</f>
        <v/>
      </c>
      <c r="AO802" s="8" t="str">
        <f>IFERROR(RANK('Stock Guide'!N803,'Stock Guide'!N:N,0)+COUNTIF('Stock Guide'!$N$6:'Stock Guide'!N803,'Stock Guide'!N803)-1,"")</f>
        <v/>
      </c>
      <c r="AP802" s="8" t="str">
        <f>IFERROR(RANK('Stock Guide'!P803,'Stock Guide'!P:P,0)+COUNTIF('Stock Guide'!$P$6:'Stock Guide'!P803,'Stock Guide'!P803)-1,"")</f>
        <v/>
      </c>
      <c r="AQ802" s="8" t="str">
        <f>IFERROR(RANK('Stock Guide'!W803,'Stock Guide'!W:W,1)+COUNTIF('Stock Guide'!$W$6:'Stock Guide'!W803,'Stock Guide'!W803)-1,"")</f>
        <v/>
      </c>
    </row>
    <row r="803" spans="32:43" ht="17.25" customHeight="1" x14ac:dyDescent="0.25">
      <c r="AF803" s="6"/>
      <c r="AG803" s="6"/>
      <c r="AH803" s="7"/>
      <c r="AI803" s="8" t="str">
        <f>IFERROR(RANK('Stock Guide'!U804,'Stock Guide'!U:U,0)+COUNTIF('Stock Guide'!$U$6:'Stock Guide'!U804,'Stock Guide'!U804)-1,"")</f>
        <v/>
      </c>
      <c r="AJ803" s="8" t="str">
        <f>IFERROR(RANK('Stock Guide'!V804,'Stock Guide'!V:V,0)+COUNTIF('Stock Guide'!$V$6:'Stock Guide'!V804,'Stock Guide'!V804)-1,"")</f>
        <v/>
      </c>
      <c r="AK803" s="8" t="str">
        <f>IFERROR(RANK('Stock Guide'!W804,'Stock Guide'!W:W,0)+COUNTIF('Stock Guide'!$W$6:'Stock Guide'!W804,'Stock Guide'!W804)-1,"")</f>
        <v/>
      </c>
      <c r="AL803" s="8">
        <f>IFERROR(RANK('Stock Guide'!J804,'Stock Guide'!J:J,0)+COUNTIF('Stock Guide'!$J$6:'Stock Guide'!J804,'Stock Guide'!J804)-1,"")</f>
        <v>72</v>
      </c>
      <c r="AM803" s="8">
        <f>IFERROR(RANK('Stock Guide'!K804,'Stock Guide'!K:K,0)+COUNTIF('Stock Guide'!$K$6:'Stock Guide'!K804,'Stock Guide'!K804)-1,"")</f>
        <v>68</v>
      </c>
      <c r="AN803" s="8" t="str">
        <f>IFERROR(RANK('Stock Guide'!L804,'Stock Guide'!L:L,0)+COUNTIF('Stock Guide'!$L$6:'Stock Guide'!L804,'Stock Guide'!L804)-1,"")</f>
        <v/>
      </c>
      <c r="AO803" s="8" t="str">
        <f>IFERROR(RANK('Stock Guide'!N804,'Stock Guide'!N:N,0)+COUNTIF('Stock Guide'!$N$6:'Stock Guide'!N804,'Stock Guide'!N804)-1,"")</f>
        <v/>
      </c>
      <c r="AP803" s="8" t="str">
        <f>IFERROR(RANK('Stock Guide'!P804,'Stock Guide'!P:P,0)+COUNTIF('Stock Guide'!$P$6:'Stock Guide'!P804,'Stock Guide'!P804)-1,"")</f>
        <v/>
      </c>
      <c r="AQ803" s="8" t="str">
        <f>IFERROR(RANK('Stock Guide'!W804,'Stock Guide'!W:W,1)+COUNTIF('Stock Guide'!$W$6:'Stock Guide'!W804,'Stock Guide'!W804)-1,"")</f>
        <v/>
      </c>
    </row>
    <row r="804" spans="32:43" ht="17.25" customHeight="1" x14ac:dyDescent="0.25">
      <c r="AF804" s="6"/>
      <c r="AG804" s="6"/>
      <c r="AH804" s="7"/>
      <c r="AI804" s="8" t="str">
        <f>IFERROR(RANK('Stock Guide'!U805,'Stock Guide'!U:U,0)+COUNTIF('Stock Guide'!$U$6:'Stock Guide'!U805,'Stock Guide'!U805)-1,"")</f>
        <v/>
      </c>
      <c r="AJ804" s="8" t="str">
        <f>IFERROR(RANK('Stock Guide'!V805,'Stock Guide'!V:V,0)+COUNTIF('Stock Guide'!$V$6:'Stock Guide'!V805,'Stock Guide'!V805)-1,"")</f>
        <v/>
      </c>
      <c r="AK804" s="8" t="str">
        <f>IFERROR(RANK('Stock Guide'!W805,'Stock Guide'!W:W,0)+COUNTIF('Stock Guide'!$W$6:'Stock Guide'!W805,'Stock Guide'!W805)-1,"")</f>
        <v/>
      </c>
      <c r="AL804" s="8">
        <f>IFERROR(RANK('Stock Guide'!J805,'Stock Guide'!J:J,0)+COUNTIF('Stock Guide'!$J$6:'Stock Guide'!J805,'Stock Guide'!J805)-1,"")</f>
        <v>72</v>
      </c>
      <c r="AM804" s="8">
        <f>IFERROR(RANK('Stock Guide'!K805,'Stock Guide'!K:K,0)+COUNTIF('Stock Guide'!$K$6:'Stock Guide'!K805,'Stock Guide'!K805)-1,"")</f>
        <v>68</v>
      </c>
      <c r="AN804" s="8" t="str">
        <f>IFERROR(RANK('Stock Guide'!L805,'Stock Guide'!L:L,0)+COUNTIF('Stock Guide'!$L$6:'Stock Guide'!L805,'Stock Guide'!L805)-1,"")</f>
        <v/>
      </c>
      <c r="AO804" s="8" t="str">
        <f>IFERROR(RANK('Stock Guide'!N805,'Stock Guide'!N:N,0)+COUNTIF('Stock Guide'!$N$6:'Stock Guide'!N805,'Stock Guide'!N805)-1,"")</f>
        <v/>
      </c>
      <c r="AP804" s="8" t="str">
        <f>IFERROR(RANK('Stock Guide'!P805,'Stock Guide'!P:P,0)+COUNTIF('Stock Guide'!$P$6:'Stock Guide'!P805,'Stock Guide'!P805)-1,"")</f>
        <v/>
      </c>
      <c r="AQ804" s="8" t="str">
        <f>IFERROR(RANK('Stock Guide'!W805,'Stock Guide'!W:W,1)+COUNTIF('Stock Guide'!$W$6:'Stock Guide'!W805,'Stock Guide'!W805)-1,"")</f>
        <v/>
      </c>
    </row>
    <row r="805" spans="32:43" ht="17.25" customHeight="1" x14ac:dyDescent="0.25">
      <c r="AF805" s="6"/>
      <c r="AG805" s="6"/>
      <c r="AH805" s="7"/>
      <c r="AI805" s="8" t="str">
        <f>IFERROR(RANK('Stock Guide'!U806,'Stock Guide'!U:U,0)+COUNTIF('Stock Guide'!$U$6:'Stock Guide'!U806,'Stock Guide'!U806)-1,"")</f>
        <v/>
      </c>
      <c r="AJ805" s="8" t="str">
        <f>IFERROR(RANK('Stock Guide'!V806,'Stock Guide'!V:V,0)+COUNTIF('Stock Guide'!$V$6:'Stock Guide'!V806,'Stock Guide'!V806)-1,"")</f>
        <v/>
      </c>
      <c r="AK805" s="8" t="str">
        <f>IFERROR(RANK('Stock Guide'!W806,'Stock Guide'!W:W,0)+COUNTIF('Stock Guide'!$W$6:'Stock Guide'!W806,'Stock Guide'!W806)-1,"")</f>
        <v/>
      </c>
      <c r="AL805" s="8">
        <f>IFERROR(RANK('Stock Guide'!J806,'Stock Guide'!J:J,0)+COUNTIF('Stock Guide'!$J$6:'Stock Guide'!J806,'Stock Guide'!J806)-1,"")</f>
        <v>72</v>
      </c>
      <c r="AM805" s="8">
        <f>IFERROR(RANK('Stock Guide'!K806,'Stock Guide'!K:K,0)+COUNTIF('Stock Guide'!$K$6:'Stock Guide'!K806,'Stock Guide'!K806)-1,"")</f>
        <v>68</v>
      </c>
      <c r="AN805" s="8" t="str">
        <f>IFERROR(RANK('Stock Guide'!L806,'Stock Guide'!L:L,0)+COUNTIF('Stock Guide'!$L$6:'Stock Guide'!L806,'Stock Guide'!L806)-1,"")</f>
        <v/>
      </c>
      <c r="AO805" s="8" t="str">
        <f>IFERROR(RANK('Stock Guide'!N806,'Stock Guide'!N:N,0)+COUNTIF('Stock Guide'!$N$6:'Stock Guide'!N806,'Stock Guide'!N806)-1,"")</f>
        <v/>
      </c>
      <c r="AP805" s="8" t="str">
        <f>IFERROR(RANK('Stock Guide'!P806,'Stock Guide'!P:P,0)+COUNTIF('Stock Guide'!$P$6:'Stock Guide'!P806,'Stock Guide'!P806)-1,"")</f>
        <v/>
      </c>
      <c r="AQ805" s="8" t="str">
        <f>IFERROR(RANK('Stock Guide'!W806,'Stock Guide'!W:W,1)+COUNTIF('Stock Guide'!$W$6:'Stock Guide'!W806,'Stock Guide'!W806)-1,"")</f>
        <v/>
      </c>
    </row>
    <row r="806" spans="32:43" ht="17.25" customHeight="1" x14ac:dyDescent="0.25">
      <c r="AF806" s="6"/>
      <c r="AG806" s="6"/>
      <c r="AH806" s="7"/>
      <c r="AI806" s="8" t="str">
        <f>IFERROR(RANK('Stock Guide'!U807,'Stock Guide'!U:U,0)+COUNTIF('Stock Guide'!$U$6:'Stock Guide'!U807,'Stock Guide'!U807)-1,"")</f>
        <v/>
      </c>
      <c r="AJ806" s="8" t="str">
        <f>IFERROR(RANK('Stock Guide'!V807,'Stock Guide'!V:V,0)+COUNTIF('Stock Guide'!$V$6:'Stock Guide'!V807,'Stock Guide'!V807)-1,"")</f>
        <v/>
      </c>
      <c r="AK806" s="8" t="str">
        <f>IFERROR(RANK('Stock Guide'!W807,'Stock Guide'!W:W,0)+COUNTIF('Stock Guide'!$W$6:'Stock Guide'!W807,'Stock Guide'!W807)-1,"")</f>
        <v/>
      </c>
      <c r="AL806" s="8">
        <f>IFERROR(RANK('Stock Guide'!J807,'Stock Guide'!J:J,0)+COUNTIF('Stock Guide'!$J$6:'Stock Guide'!J807,'Stock Guide'!J807)-1,"")</f>
        <v>72</v>
      </c>
      <c r="AM806" s="8">
        <f>IFERROR(RANK('Stock Guide'!K807,'Stock Guide'!K:K,0)+COUNTIF('Stock Guide'!$K$6:'Stock Guide'!K807,'Stock Guide'!K807)-1,"")</f>
        <v>68</v>
      </c>
      <c r="AN806" s="8" t="str">
        <f>IFERROR(RANK('Stock Guide'!L807,'Stock Guide'!L:L,0)+COUNTIF('Stock Guide'!$L$6:'Stock Guide'!L807,'Stock Guide'!L807)-1,"")</f>
        <v/>
      </c>
      <c r="AO806" s="8" t="str">
        <f>IFERROR(RANK('Stock Guide'!N807,'Stock Guide'!N:N,0)+COUNTIF('Stock Guide'!$N$6:'Stock Guide'!N807,'Stock Guide'!N807)-1,"")</f>
        <v/>
      </c>
      <c r="AP806" s="8" t="str">
        <f>IFERROR(RANK('Stock Guide'!P807,'Stock Guide'!P:P,0)+COUNTIF('Stock Guide'!$P$6:'Stock Guide'!P807,'Stock Guide'!P807)-1,"")</f>
        <v/>
      </c>
      <c r="AQ806" s="8" t="str">
        <f>IFERROR(RANK('Stock Guide'!W807,'Stock Guide'!W:W,1)+COUNTIF('Stock Guide'!$W$6:'Stock Guide'!W807,'Stock Guide'!W807)-1,"")</f>
        <v/>
      </c>
    </row>
    <row r="807" spans="32:43" ht="17.25" customHeight="1" x14ac:dyDescent="0.25">
      <c r="AF807" s="6"/>
      <c r="AG807" s="6"/>
      <c r="AH807" s="7"/>
      <c r="AI807" s="8" t="str">
        <f>IFERROR(RANK('Stock Guide'!U808,'Stock Guide'!U:U,0)+COUNTIF('Stock Guide'!$U$6:'Stock Guide'!U808,'Stock Guide'!U808)-1,"")</f>
        <v/>
      </c>
      <c r="AJ807" s="8" t="str">
        <f>IFERROR(RANK('Stock Guide'!V808,'Stock Guide'!V:V,0)+COUNTIF('Stock Guide'!$V$6:'Stock Guide'!V808,'Stock Guide'!V808)-1,"")</f>
        <v/>
      </c>
      <c r="AK807" s="8" t="str">
        <f>IFERROR(RANK('Stock Guide'!W808,'Stock Guide'!W:W,0)+COUNTIF('Stock Guide'!$W$6:'Stock Guide'!W808,'Stock Guide'!W808)-1,"")</f>
        <v/>
      </c>
      <c r="AL807" s="8">
        <f>IFERROR(RANK('Stock Guide'!J808,'Stock Guide'!J:J,0)+COUNTIF('Stock Guide'!$J$6:'Stock Guide'!J808,'Stock Guide'!J808)-1,"")</f>
        <v>72</v>
      </c>
      <c r="AM807" s="8">
        <f>IFERROR(RANK('Stock Guide'!K808,'Stock Guide'!K:K,0)+COUNTIF('Stock Guide'!$K$6:'Stock Guide'!K808,'Stock Guide'!K808)-1,"")</f>
        <v>68</v>
      </c>
      <c r="AN807" s="8" t="str">
        <f>IFERROR(RANK('Stock Guide'!L808,'Stock Guide'!L:L,0)+COUNTIF('Stock Guide'!$L$6:'Stock Guide'!L808,'Stock Guide'!L808)-1,"")</f>
        <v/>
      </c>
      <c r="AO807" s="8" t="str">
        <f>IFERROR(RANK('Stock Guide'!N808,'Stock Guide'!N:N,0)+COUNTIF('Stock Guide'!$N$6:'Stock Guide'!N808,'Stock Guide'!N808)-1,"")</f>
        <v/>
      </c>
      <c r="AP807" s="8" t="str">
        <f>IFERROR(RANK('Stock Guide'!P808,'Stock Guide'!P:P,0)+COUNTIF('Stock Guide'!$P$6:'Stock Guide'!P808,'Stock Guide'!P808)-1,"")</f>
        <v/>
      </c>
      <c r="AQ807" s="8" t="str">
        <f>IFERROR(RANK('Stock Guide'!W808,'Stock Guide'!W:W,1)+COUNTIF('Stock Guide'!$W$6:'Stock Guide'!W808,'Stock Guide'!W808)-1,"")</f>
        <v/>
      </c>
    </row>
    <row r="808" spans="32:43" ht="17.25" customHeight="1" x14ac:dyDescent="0.25">
      <c r="AF808" s="6"/>
      <c r="AG808" s="6"/>
      <c r="AH808" s="7"/>
      <c r="AI808" s="8" t="str">
        <f>IFERROR(RANK('Stock Guide'!U809,'Stock Guide'!U:U,0)+COUNTIF('Stock Guide'!$U$6:'Stock Guide'!U809,'Stock Guide'!U809)-1,"")</f>
        <v/>
      </c>
      <c r="AJ808" s="8" t="str">
        <f>IFERROR(RANK('Stock Guide'!V809,'Stock Guide'!V:V,0)+COUNTIF('Stock Guide'!$V$6:'Stock Guide'!V809,'Stock Guide'!V809)-1,"")</f>
        <v/>
      </c>
      <c r="AK808" s="8" t="str">
        <f>IFERROR(RANK('Stock Guide'!W809,'Stock Guide'!W:W,0)+COUNTIF('Stock Guide'!$W$6:'Stock Guide'!W809,'Stock Guide'!W809)-1,"")</f>
        <v/>
      </c>
      <c r="AL808" s="8">
        <f>IFERROR(RANK('Stock Guide'!J809,'Stock Guide'!J:J,0)+COUNTIF('Stock Guide'!$J$6:'Stock Guide'!J809,'Stock Guide'!J809)-1,"")</f>
        <v>72</v>
      </c>
      <c r="AM808" s="8">
        <f>IFERROR(RANK('Stock Guide'!K809,'Stock Guide'!K:K,0)+COUNTIF('Stock Guide'!$K$6:'Stock Guide'!K809,'Stock Guide'!K809)-1,"")</f>
        <v>68</v>
      </c>
      <c r="AN808" s="8" t="str">
        <f>IFERROR(RANK('Stock Guide'!L809,'Stock Guide'!L:L,0)+COUNTIF('Stock Guide'!$L$6:'Stock Guide'!L809,'Stock Guide'!L809)-1,"")</f>
        <v/>
      </c>
      <c r="AO808" s="8" t="str">
        <f>IFERROR(RANK('Stock Guide'!N809,'Stock Guide'!N:N,0)+COUNTIF('Stock Guide'!$N$6:'Stock Guide'!N809,'Stock Guide'!N809)-1,"")</f>
        <v/>
      </c>
      <c r="AP808" s="8" t="str">
        <f>IFERROR(RANK('Stock Guide'!P809,'Stock Guide'!P:P,0)+COUNTIF('Stock Guide'!$P$6:'Stock Guide'!P809,'Stock Guide'!P809)-1,"")</f>
        <v/>
      </c>
      <c r="AQ808" s="8" t="str">
        <f>IFERROR(RANK('Stock Guide'!W809,'Stock Guide'!W:W,1)+COUNTIF('Stock Guide'!$W$6:'Stock Guide'!W809,'Stock Guide'!W809)-1,"")</f>
        <v/>
      </c>
    </row>
    <row r="809" spans="32:43" ht="17.25" customHeight="1" x14ac:dyDescent="0.25">
      <c r="AF809" s="6"/>
      <c r="AG809" s="6"/>
      <c r="AH809" s="7"/>
      <c r="AI809" s="8" t="str">
        <f>IFERROR(RANK('Stock Guide'!U810,'Stock Guide'!U:U,0)+COUNTIF('Stock Guide'!$U$6:'Stock Guide'!U810,'Stock Guide'!U810)-1,"")</f>
        <v/>
      </c>
      <c r="AJ809" s="8" t="str">
        <f>IFERROR(RANK('Stock Guide'!V810,'Stock Guide'!V:V,0)+COUNTIF('Stock Guide'!$V$6:'Stock Guide'!V810,'Stock Guide'!V810)-1,"")</f>
        <v/>
      </c>
      <c r="AK809" s="8" t="str">
        <f>IFERROR(RANK('Stock Guide'!W810,'Stock Guide'!W:W,0)+COUNTIF('Stock Guide'!$W$6:'Stock Guide'!W810,'Stock Guide'!W810)-1,"")</f>
        <v/>
      </c>
      <c r="AL809" s="8">
        <f>IFERROR(RANK('Stock Guide'!J810,'Stock Guide'!J:J,0)+COUNTIF('Stock Guide'!$J$6:'Stock Guide'!J810,'Stock Guide'!J810)-1,"")</f>
        <v>72</v>
      </c>
      <c r="AM809" s="8">
        <f>IFERROR(RANK('Stock Guide'!K810,'Stock Guide'!K:K,0)+COUNTIF('Stock Guide'!$K$6:'Stock Guide'!K810,'Stock Guide'!K810)-1,"")</f>
        <v>68</v>
      </c>
      <c r="AN809" s="8" t="str">
        <f>IFERROR(RANK('Stock Guide'!L810,'Stock Guide'!L:L,0)+COUNTIF('Stock Guide'!$L$6:'Stock Guide'!L810,'Stock Guide'!L810)-1,"")</f>
        <v/>
      </c>
      <c r="AO809" s="8" t="str">
        <f>IFERROR(RANK('Stock Guide'!N810,'Stock Guide'!N:N,0)+COUNTIF('Stock Guide'!$N$6:'Stock Guide'!N810,'Stock Guide'!N810)-1,"")</f>
        <v/>
      </c>
      <c r="AP809" s="8" t="str">
        <f>IFERROR(RANK('Stock Guide'!P810,'Stock Guide'!P:P,0)+COUNTIF('Stock Guide'!$P$6:'Stock Guide'!P810,'Stock Guide'!P810)-1,"")</f>
        <v/>
      </c>
      <c r="AQ809" s="8" t="str">
        <f>IFERROR(RANK('Stock Guide'!W810,'Stock Guide'!W:W,1)+COUNTIF('Stock Guide'!$W$6:'Stock Guide'!W810,'Stock Guide'!W810)-1,"")</f>
        <v/>
      </c>
    </row>
    <row r="810" spans="32:43" ht="17.25" customHeight="1" x14ac:dyDescent="0.25">
      <c r="AF810" s="6"/>
      <c r="AG810" s="6"/>
      <c r="AH810" s="7"/>
      <c r="AI810" s="8" t="str">
        <f>IFERROR(RANK('Stock Guide'!U811,'Stock Guide'!U:U,0)+COUNTIF('Stock Guide'!$U$6:'Stock Guide'!U811,'Stock Guide'!U811)-1,"")</f>
        <v/>
      </c>
      <c r="AJ810" s="8" t="str">
        <f>IFERROR(RANK('Stock Guide'!V811,'Stock Guide'!V:V,0)+COUNTIF('Stock Guide'!$V$6:'Stock Guide'!V811,'Stock Guide'!V811)-1,"")</f>
        <v/>
      </c>
      <c r="AK810" s="8" t="str">
        <f>IFERROR(RANK('Stock Guide'!W811,'Stock Guide'!W:W,0)+COUNTIF('Stock Guide'!$W$6:'Stock Guide'!W811,'Stock Guide'!W811)-1,"")</f>
        <v/>
      </c>
      <c r="AL810" s="8">
        <f>IFERROR(RANK('Stock Guide'!J811,'Stock Guide'!J:J,0)+COUNTIF('Stock Guide'!$J$6:'Stock Guide'!J811,'Stock Guide'!J811)-1,"")</f>
        <v>72</v>
      </c>
      <c r="AM810" s="8">
        <f>IFERROR(RANK('Stock Guide'!K811,'Stock Guide'!K:K,0)+COUNTIF('Stock Guide'!$K$6:'Stock Guide'!K811,'Stock Guide'!K811)-1,"")</f>
        <v>68</v>
      </c>
      <c r="AN810" s="8" t="str">
        <f>IFERROR(RANK('Stock Guide'!L811,'Stock Guide'!L:L,0)+COUNTIF('Stock Guide'!$L$6:'Stock Guide'!L811,'Stock Guide'!L811)-1,"")</f>
        <v/>
      </c>
      <c r="AO810" s="8" t="str">
        <f>IFERROR(RANK('Stock Guide'!N811,'Stock Guide'!N:N,0)+COUNTIF('Stock Guide'!$N$6:'Stock Guide'!N811,'Stock Guide'!N811)-1,"")</f>
        <v/>
      </c>
      <c r="AP810" s="8" t="str">
        <f>IFERROR(RANK('Stock Guide'!P811,'Stock Guide'!P:P,0)+COUNTIF('Stock Guide'!$P$6:'Stock Guide'!P811,'Stock Guide'!P811)-1,"")</f>
        <v/>
      </c>
      <c r="AQ810" s="8" t="str">
        <f>IFERROR(RANK('Stock Guide'!W811,'Stock Guide'!W:W,1)+COUNTIF('Stock Guide'!$W$6:'Stock Guide'!W811,'Stock Guide'!W811)-1,"")</f>
        <v/>
      </c>
    </row>
    <row r="811" spans="32:43" ht="17.25" customHeight="1" x14ac:dyDescent="0.25">
      <c r="AF811" s="6"/>
      <c r="AG811" s="6"/>
      <c r="AH811" s="7"/>
      <c r="AI811" s="8" t="str">
        <f>IFERROR(RANK('Stock Guide'!U812,'Stock Guide'!U:U,0)+COUNTIF('Stock Guide'!$U$6:'Stock Guide'!U812,'Stock Guide'!U812)-1,"")</f>
        <v/>
      </c>
      <c r="AJ811" s="8" t="str">
        <f>IFERROR(RANK('Stock Guide'!V812,'Stock Guide'!V:V,0)+COUNTIF('Stock Guide'!$V$6:'Stock Guide'!V812,'Stock Guide'!V812)-1,"")</f>
        <v/>
      </c>
      <c r="AK811" s="8" t="str">
        <f>IFERROR(RANK('Stock Guide'!W812,'Stock Guide'!W:W,0)+COUNTIF('Stock Guide'!$W$6:'Stock Guide'!W812,'Stock Guide'!W812)-1,"")</f>
        <v/>
      </c>
      <c r="AL811" s="8">
        <f>IFERROR(RANK('Stock Guide'!J812,'Stock Guide'!J:J,0)+COUNTIF('Stock Guide'!$J$6:'Stock Guide'!J812,'Stock Guide'!J812)-1,"")</f>
        <v>72</v>
      </c>
      <c r="AM811" s="8">
        <f>IFERROR(RANK('Stock Guide'!K812,'Stock Guide'!K:K,0)+COUNTIF('Stock Guide'!$K$6:'Stock Guide'!K812,'Stock Guide'!K812)-1,"")</f>
        <v>68</v>
      </c>
      <c r="AN811" s="8" t="str">
        <f>IFERROR(RANK('Stock Guide'!L812,'Stock Guide'!L:L,0)+COUNTIF('Stock Guide'!$L$6:'Stock Guide'!L812,'Stock Guide'!L812)-1,"")</f>
        <v/>
      </c>
      <c r="AO811" s="8" t="str">
        <f>IFERROR(RANK('Stock Guide'!N812,'Stock Guide'!N:N,0)+COUNTIF('Stock Guide'!$N$6:'Stock Guide'!N812,'Stock Guide'!N812)-1,"")</f>
        <v/>
      </c>
      <c r="AP811" s="8" t="str">
        <f>IFERROR(RANK('Stock Guide'!P812,'Stock Guide'!P:P,0)+COUNTIF('Stock Guide'!$P$6:'Stock Guide'!P812,'Stock Guide'!P812)-1,"")</f>
        <v/>
      </c>
      <c r="AQ811" s="8" t="str">
        <f>IFERROR(RANK('Stock Guide'!W812,'Stock Guide'!W:W,1)+COUNTIF('Stock Guide'!$W$6:'Stock Guide'!W812,'Stock Guide'!W812)-1,"")</f>
        <v/>
      </c>
    </row>
    <row r="812" spans="32:43" ht="17.25" customHeight="1" x14ac:dyDescent="0.25">
      <c r="AF812" s="6"/>
      <c r="AG812" s="6"/>
      <c r="AH812" s="7"/>
      <c r="AI812" s="8" t="str">
        <f>IFERROR(RANK('Stock Guide'!U813,'Stock Guide'!U:U,0)+COUNTIF('Stock Guide'!$U$6:'Stock Guide'!U813,'Stock Guide'!U813)-1,"")</f>
        <v/>
      </c>
      <c r="AJ812" s="8" t="str">
        <f>IFERROR(RANK('Stock Guide'!V813,'Stock Guide'!V:V,0)+COUNTIF('Stock Guide'!$V$6:'Stock Guide'!V813,'Stock Guide'!V813)-1,"")</f>
        <v/>
      </c>
      <c r="AK812" s="8" t="str">
        <f>IFERROR(RANK('Stock Guide'!W813,'Stock Guide'!W:W,0)+COUNTIF('Stock Guide'!$W$6:'Stock Guide'!W813,'Stock Guide'!W813)-1,"")</f>
        <v/>
      </c>
      <c r="AL812" s="8">
        <f>IFERROR(RANK('Stock Guide'!J813,'Stock Guide'!J:J,0)+COUNTIF('Stock Guide'!$J$6:'Stock Guide'!J813,'Stock Guide'!J813)-1,"")</f>
        <v>72</v>
      </c>
      <c r="AM812" s="8">
        <f>IFERROR(RANK('Stock Guide'!K813,'Stock Guide'!K:K,0)+COUNTIF('Stock Guide'!$K$6:'Stock Guide'!K813,'Stock Guide'!K813)-1,"")</f>
        <v>68</v>
      </c>
      <c r="AN812" s="8" t="str">
        <f>IFERROR(RANK('Stock Guide'!L813,'Stock Guide'!L:L,0)+COUNTIF('Stock Guide'!$L$6:'Stock Guide'!L813,'Stock Guide'!L813)-1,"")</f>
        <v/>
      </c>
      <c r="AO812" s="8" t="str">
        <f>IFERROR(RANK('Stock Guide'!N813,'Stock Guide'!N:N,0)+COUNTIF('Stock Guide'!$N$6:'Stock Guide'!N813,'Stock Guide'!N813)-1,"")</f>
        <v/>
      </c>
      <c r="AP812" s="8" t="str">
        <f>IFERROR(RANK('Stock Guide'!P813,'Stock Guide'!P:P,0)+COUNTIF('Stock Guide'!$P$6:'Stock Guide'!P813,'Stock Guide'!P813)-1,"")</f>
        <v/>
      </c>
      <c r="AQ812" s="8" t="str">
        <f>IFERROR(RANK('Stock Guide'!W813,'Stock Guide'!W:W,1)+COUNTIF('Stock Guide'!$W$6:'Stock Guide'!W813,'Stock Guide'!W813)-1,"")</f>
        <v/>
      </c>
    </row>
    <row r="813" spans="32:43" ht="17.25" customHeight="1" x14ac:dyDescent="0.25">
      <c r="AF813" s="6"/>
      <c r="AG813" s="6"/>
      <c r="AH813" s="7"/>
      <c r="AI813" s="8" t="str">
        <f>IFERROR(RANK('Stock Guide'!U814,'Stock Guide'!U:U,0)+COUNTIF('Stock Guide'!$U$6:'Stock Guide'!U814,'Stock Guide'!U814)-1,"")</f>
        <v/>
      </c>
      <c r="AJ813" s="8" t="str">
        <f>IFERROR(RANK('Stock Guide'!V814,'Stock Guide'!V:V,0)+COUNTIF('Stock Guide'!$V$6:'Stock Guide'!V814,'Stock Guide'!V814)-1,"")</f>
        <v/>
      </c>
      <c r="AK813" s="8" t="str">
        <f>IFERROR(RANK('Stock Guide'!W814,'Stock Guide'!W:W,0)+COUNTIF('Stock Guide'!$W$6:'Stock Guide'!W814,'Stock Guide'!W814)-1,"")</f>
        <v/>
      </c>
      <c r="AL813" s="8">
        <f>IFERROR(RANK('Stock Guide'!J814,'Stock Guide'!J:J,0)+COUNTIF('Stock Guide'!$J$6:'Stock Guide'!J814,'Stock Guide'!J814)-1,"")</f>
        <v>72</v>
      </c>
      <c r="AM813" s="8">
        <f>IFERROR(RANK('Stock Guide'!K814,'Stock Guide'!K:K,0)+COUNTIF('Stock Guide'!$K$6:'Stock Guide'!K814,'Stock Guide'!K814)-1,"")</f>
        <v>68</v>
      </c>
      <c r="AN813" s="8" t="str">
        <f>IFERROR(RANK('Stock Guide'!L814,'Stock Guide'!L:L,0)+COUNTIF('Stock Guide'!$L$6:'Stock Guide'!L814,'Stock Guide'!L814)-1,"")</f>
        <v/>
      </c>
      <c r="AO813" s="8" t="str">
        <f>IFERROR(RANK('Stock Guide'!N814,'Stock Guide'!N:N,0)+COUNTIF('Stock Guide'!$N$6:'Stock Guide'!N814,'Stock Guide'!N814)-1,"")</f>
        <v/>
      </c>
      <c r="AP813" s="8" t="str">
        <f>IFERROR(RANK('Stock Guide'!P814,'Stock Guide'!P:P,0)+COUNTIF('Stock Guide'!$P$6:'Stock Guide'!P814,'Stock Guide'!P814)-1,"")</f>
        <v/>
      </c>
      <c r="AQ813" s="8" t="str">
        <f>IFERROR(RANK('Stock Guide'!W814,'Stock Guide'!W:W,1)+COUNTIF('Stock Guide'!$W$6:'Stock Guide'!W814,'Stock Guide'!W814)-1,"")</f>
        <v/>
      </c>
    </row>
    <row r="814" spans="32:43" ht="17.25" customHeight="1" x14ac:dyDescent="0.25">
      <c r="AF814" s="6"/>
      <c r="AG814" s="6"/>
      <c r="AH814" s="7"/>
      <c r="AI814" s="8" t="str">
        <f>IFERROR(RANK('Stock Guide'!U815,'Stock Guide'!U:U,0)+COUNTIF('Stock Guide'!$U$6:'Stock Guide'!U815,'Stock Guide'!U815)-1,"")</f>
        <v/>
      </c>
      <c r="AJ814" s="8" t="str">
        <f>IFERROR(RANK('Stock Guide'!V815,'Stock Guide'!V:V,0)+COUNTIF('Stock Guide'!$V$6:'Stock Guide'!V815,'Stock Guide'!V815)-1,"")</f>
        <v/>
      </c>
      <c r="AK814" s="8" t="str">
        <f>IFERROR(RANK('Stock Guide'!W815,'Stock Guide'!W:W,0)+COUNTIF('Stock Guide'!$W$6:'Stock Guide'!W815,'Stock Guide'!W815)-1,"")</f>
        <v/>
      </c>
      <c r="AL814" s="8">
        <f>IFERROR(RANK('Stock Guide'!J815,'Stock Guide'!J:J,0)+COUNTIF('Stock Guide'!$J$6:'Stock Guide'!J815,'Stock Guide'!J815)-1,"")</f>
        <v>72</v>
      </c>
      <c r="AM814" s="8">
        <f>IFERROR(RANK('Stock Guide'!K815,'Stock Guide'!K:K,0)+COUNTIF('Stock Guide'!$K$6:'Stock Guide'!K815,'Stock Guide'!K815)-1,"")</f>
        <v>68</v>
      </c>
      <c r="AN814" s="8" t="str">
        <f>IFERROR(RANK('Stock Guide'!L815,'Stock Guide'!L:L,0)+COUNTIF('Stock Guide'!$L$6:'Stock Guide'!L815,'Stock Guide'!L815)-1,"")</f>
        <v/>
      </c>
      <c r="AO814" s="8" t="str">
        <f>IFERROR(RANK('Stock Guide'!N815,'Stock Guide'!N:N,0)+COUNTIF('Stock Guide'!$N$6:'Stock Guide'!N815,'Stock Guide'!N815)-1,"")</f>
        <v/>
      </c>
      <c r="AP814" s="8" t="str">
        <f>IFERROR(RANK('Stock Guide'!P815,'Stock Guide'!P:P,0)+COUNTIF('Stock Guide'!$P$6:'Stock Guide'!P815,'Stock Guide'!P815)-1,"")</f>
        <v/>
      </c>
      <c r="AQ814" s="8" t="str">
        <f>IFERROR(RANK('Stock Guide'!W815,'Stock Guide'!W:W,1)+COUNTIF('Stock Guide'!$W$6:'Stock Guide'!W815,'Stock Guide'!W815)-1,"")</f>
        <v/>
      </c>
    </row>
    <row r="815" spans="32:43" ht="17.25" customHeight="1" x14ac:dyDescent="0.25">
      <c r="AF815" s="6"/>
      <c r="AG815" s="6"/>
      <c r="AH815" s="7"/>
      <c r="AI815" s="8" t="str">
        <f>IFERROR(RANK('Stock Guide'!U816,'Stock Guide'!U:U,0)+COUNTIF('Stock Guide'!$U$6:'Stock Guide'!U816,'Stock Guide'!U816)-1,"")</f>
        <v/>
      </c>
      <c r="AJ815" s="8" t="str">
        <f>IFERROR(RANK('Stock Guide'!V816,'Stock Guide'!V:V,0)+COUNTIF('Stock Guide'!$V$6:'Stock Guide'!V816,'Stock Guide'!V816)-1,"")</f>
        <v/>
      </c>
      <c r="AK815" s="8" t="str">
        <f>IFERROR(RANK('Stock Guide'!W816,'Stock Guide'!W:W,0)+COUNTIF('Stock Guide'!$W$6:'Stock Guide'!W816,'Stock Guide'!W816)-1,"")</f>
        <v/>
      </c>
      <c r="AL815" s="8">
        <f>IFERROR(RANK('Stock Guide'!J816,'Stock Guide'!J:J,0)+COUNTIF('Stock Guide'!$J$6:'Stock Guide'!J816,'Stock Guide'!J816)-1,"")</f>
        <v>72</v>
      </c>
      <c r="AM815" s="8">
        <f>IFERROR(RANK('Stock Guide'!K816,'Stock Guide'!K:K,0)+COUNTIF('Stock Guide'!$K$6:'Stock Guide'!K816,'Stock Guide'!K816)-1,"")</f>
        <v>68</v>
      </c>
      <c r="AN815" s="8" t="str">
        <f>IFERROR(RANK('Stock Guide'!L816,'Stock Guide'!L:L,0)+COUNTIF('Stock Guide'!$L$6:'Stock Guide'!L816,'Stock Guide'!L816)-1,"")</f>
        <v/>
      </c>
      <c r="AO815" s="8" t="str">
        <f>IFERROR(RANK('Stock Guide'!N816,'Stock Guide'!N:N,0)+COUNTIF('Stock Guide'!$N$6:'Stock Guide'!N816,'Stock Guide'!N816)-1,"")</f>
        <v/>
      </c>
      <c r="AP815" s="8" t="str">
        <f>IFERROR(RANK('Stock Guide'!P816,'Stock Guide'!P:P,0)+COUNTIF('Stock Guide'!$P$6:'Stock Guide'!P816,'Stock Guide'!P816)-1,"")</f>
        <v/>
      </c>
      <c r="AQ815" s="8" t="str">
        <f>IFERROR(RANK('Stock Guide'!W816,'Stock Guide'!W:W,1)+COUNTIF('Stock Guide'!$W$6:'Stock Guide'!W816,'Stock Guide'!W816)-1,"")</f>
        <v/>
      </c>
    </row>
    <row r="816" spans="32:43" ht="17.25" customHeight="1" x14ac:dyDescent="0.25">
      <c r="AF816" s="6"/>
      <c r="AG816" s="6"/>
      <c r="AH816" s="7"/>
      <c r="AI816" s="8" t="str">
        <f>IFERROR(RANK('Stock Guide'!U817,'Stock Guide'!U:U,0)+COUNTIF('Stock Guide'!$U$6:'Stock Guide'!U817,'Stock Guide'!U817)-1,"")</f>
        <v/>
      </c>
      <c r="AJ816" s="8" t="str">
        <f>IFERROR(RANK('Stock Guide'!V817,'Stock Guide'!V:V,0)+COUNTIF('Stock Guide'!$V$6:'Stock Guide'!V817,'Stock Guide'!V817)-1,"")</f>
        <v/>
      </c>
      <c r="AK816" s="8" t="str">
        <f>IFERROR(RANK('Stock Guide'!W817,'Stock Guide'!W:W,0)+COUNTIF('Stock Guide'!$W$6:'Stock Guide'!W817,'Stock Guide'!W817)-1,"")</f>
        <v/>
      </c>
      <c r="AL816" s="8">
        <f>IFERROR(RANK('Stock Guide'!J817,'Stock Guide'!J:J,0)+COUNTIF('Stock Guide'!$J$6:'Stock Guide'!J817,'Stock Guide'!J817)-1,"")</f>
        <v>72</v>
      </c>
      <c r="AM816" s="8">
        <f>IFERROR(RANK('Stock Guide'!K817,'Stock Guide'!K:K,0)+COUNTIF('Stock Guide'!$K$6:'Stock Guide'!K817,'Stock Guide'!K817)-1,"")</f>
        <v>68</v>
      </c>
      <c r="AN816" s="8" t="str">
        <f>IFERROR(RANK('Stock Guide'!L817,'Stock Guide'!L:L,0)+COUNTIF('Stock Guide'!$L$6:'Stock Guide'!L817,'Stock Guide'!L817)-1,"")</f>
        <v/>
      </c>
      <c r="AO816" s="8" t="str">
        <f>IFERROR(RANK('Stock Guide'!N817,'Stock Guide'!N:N,0)+COUNTIF('Stock Guide'!$N$6:'Stock Guide'!N817,'Stock Guide'!N817)-1,"")</f>
        <v/>
      </c>
      <c r="AP816" s="8" t="str">
        <f>IFERROR(RANK('Stock Guide'!P817,'Stock Guide'!P:P,0)+COUNTIF('Stock Guide'!$P$6:'Stock Guide'!P817,'Stock Guide'!P817)-1,"")</f>
        <v/>
      </c>
      <c r="AQ816" s="8" t="str">
        <f>IFERROR(RANK('Stock Guide'!W817,'Stock Guide'!W:W,1)+COUNTIF('Stock Guide'!$W$6:'Stock Guide'!W817,'Stock Guide'!W817)-1,"")</f>
        <v/>
      </c>
    </row>
    <row r="817" spans="32:43" ht="17.25" customHeight="1" x14ac:dyDescent="0.25">
      <c r="AF817" s="6"/>
      <c r="AG817" s="6"/>
      <c r="AH817" s="7"/>
      <c r="AI817" s="8" t="str">
        <f>IFERROR(RANK('Stock Guide'!U818,'Stock Guide'!U:U,0)+COUNTIF('Stock Guide'!$U$6:'Stock Guide'!U818,'Stock Guide'!U818)-1,"")</f>
        <v/>
      </c>
      <c r="AJ817" s="8" t="str">
        <f>IFERROR(RANK('Stock Guide'!V818,'Stock Guide'!V:V,0)+COUNTIF('Stock Guide'!$V$6:'Stock Guide'!V818,'Stock Guide'!V818)-1,"")</f>
        <v/>
      </c>
      <c r="AK817" s="8" t="str">
        <f>IFERROR(RANK('Stock Guide'!W818,'Stock Guide'!W:W,0)+COUNTIF('Stock Guide'!$W$6:'Stock Guide'!W818,'Stock Guide'!W818)-1,"")</f>
        <v/>
      </c>
      <c r="AL817" s="8">
        <f>IFERROR(RANK('Stock Guide'!J818,'Stock Guide'!J:J,0)+COUNTIF('Stock Guide'!$J$6:'Stock Guide'!J818,'Stock Guide'!J818)-1,"")</f>
        <v>72</v>
      </c>
      <c r="AM817" s="8">
        <f>IFERROR(RANK('Stock Guide'!K818,'Stock Guide'!K:K,0)+COUNTIF('Stock Guide'!$K$6:'Stock Guide'!K818,'Stock Guide'!K818)-1,"")</f>
        <v>68</v>
      </c>
      <c r="AN817" s="8" t="str">
        <f>IFERROR(RANK('Stock Guide'!L818,'Stock Guide'!L:L,0)+COUNTIF('Stock Guide'!$L$6:'Stock Guide'!L818,'Stock Guide'!L818)-1,"")</f>
        <v/>
      </c>
      <c r="AO817" s="8" t="str">
        <f>IFERROR(RANK('Stock Guide'!N818,'Stock Guide'!N:N,0)+COUNTIF('Stock Guide'!$N$6:'Stock Guide'!N818,'Stock Guide'!N818)-1,"")</f>
        <v/>
      </c>
      <c r="AP817" s="8" t="str">
        <f>IFERROR(RANK('Stock Guide'!P818,'Stock Guide'!P:P,0)+COUNTIF('Stock Guide'!$P$6:'Stock Guide'!P818,'Stock Guide'!P818)-1,"")</f>
        <v/>
      </c>
      <c r="AQ817" s="8" t="str">
        <f>IFERROR(RANK('Stock Guide'!W818,'Stock Guide'!W:W,1)+COUNTIF('Stock Guide'!$W$6:'Stock Guide'!W818,'Stock Guide'!W818)-1,"")</f>
        <v/>
      </c>
    </row>
    <row r="818" spans="32:43" ht="17.25" customHeight="1" x14ac:dyDescent="0.25">
      <c r="AF818" s="6"/>
      <c r="AG818" s="6"/>
      <c r="AH818" s="7"/>
      <c r="AI818" s="8" t="str">
        <f>IFERROR(RANK('Stock Guide'!U819,'Stock Guide'!U:U,0)+COUNTIF('Stock Guide'!$U$6:'Stock Guide'!U819,'Stock Guide'!U819)-1,"")</f>
        <v/>
      </c>
      <c r="AJ818" s="8" t="str">
        <f>IFERROR(RANK('Stock Guide'!V819,'Stock Guide'!V:V,0)+COUNTIF('Stock Guide'!$V$6:'Stock Guide'!V819,'Stock Guide'!V819)-1,"")</f>
        <v/>
      </c>
      <c r="AK818" s="8" t="str">
        <f>IFERROR(RANK('Stock Guide'!W819,'Stock Guide'!W:W,0)+COUNTIF('Stock Guide'!$W$6:'Stock Guide'!W819,'Stock Guide'!W819)-1,"")</f>
        <v/>
      </c>
      <c r="AL818" s="8">
        <f>IFERROR(RANK('Stock Guide'!J819,'Stock Guide'!J:J,0)+COUNTIF('Stock Guide'!$J$6:'Stock Guide'!J819,'Stock Guide'!J819)-1,"")</f>
        <v>72</v>
      </c>
      <c r="AM818" s="8">
        <f>IFERROR(RANK('Stock Guide'!K819,'Stock Guide'!K:K,0)+COUNTIF('Stock Guide'!$K$6:'Stock Guide'!K819,'Stock Guide'!K819)-1,"")</f>
        <v>68</v>
      </c>
      <c r="AN818" s="8" t="str">
        <f>IFERROR(RANK('Stock Guide'!L819,'Stock Guide'!L:L,0)+COUNTIF('Stock Guide'!$L$6:'Stock Guide'!L819,'Stock Guide'!L819)-1,"")</f>
        <v/>
      </c>
      <c r="AO818" s="8" t="str">
        <f>IFERROR(RANK('Stock Guide'!N819,'Stock Guide'!N:N,0)+COUNTIF('Stock Guide'!$N$6:'Stock Guide'!N819,'Stock Guide'!N819)-1,"")</f>
        <v/>
      </c>
      <c r="AP818" s="8" t="str">
        <f>IFERROR(RANK('Stock Guide'!P819,'Stock Guide'!P:P,0)+COUNTIF('Stock Guide'!$P$6:'Stock Guide'!P819,'Stock Guide'!P819)-1,"")</f>
        <v/>
      </c>
      <c r="AQ818" s="8" t="str">
        <f>IFERROR(RANK('Stock Guide'!W819,'Stock Guide'!W:W,1)+COUNTIF('Stock Guide'!$W$6:'Stock Guide'!W819,'Stock Guide'!W819)-1,"")</f>
        <v/>
      </c>
    </row>
    <row r="819" spans="32:43" ht="17.25" customHeight="1" x14ac:dyDescent="0.25">
      <c r="AF819" s="6"/>
      <c r="AG819" s="6"/>
      <c r="AH819" s="7"/>
      <c r="AI819" s="8" t="str">
        <f>IFERROR(RANK('Stock Guide'!U820,'Stock Guide'!U:U,0)+COUNTIF('Stock Guide'!$U$6:'Stock Guide'!U820,'Stock Guide'!U820)-1,"")</f>
        <v/>
      </c>
      <c r="AJ819" s="8" t="str">
        <f>IFERROR(RANK('Stock Guide'!V820,'Stock Guide'!V:V,0)+COUNTIF('Stock Guide'!$V$6:'Stock Guide'!V820,'Stock Guide'!V820)-1,"")</f>
        <v/>
      </c>
      <c r="AK819" s="8" t="str">
        <f>IFERROR(RANK('Stock Guide'!W820,'Stock Guide'!W:W,0)+COUNTIF('Stock Guide'!$W$6:'Stock Guide'!W820,'Stock Guide'!W820)-1,"")</f>
        <v/>
      </c>
      <c r="AL819" s="8">
        <f>IFERROR(RANK('Stock Guide'!J820,'Stock Guide'!J:J,0)+COUNTIF('Stock Guide'!$J$6:'Stock Guide'!J820,'Stock Guide'!J820)-1,"")</f>
        <v>72</v>
      </c>
      <c r="AM819" s="8">
        <f>IFERROR(RANK('Stock Guide'!K820,'Stock Guide'!K:K,0)+COUNTIF('Stock Guide'!$K$6:'Stock Guide'!K820,'Stock Guide'!K820)-1,"")</f>
        <v>68</v>
      </c>
      <c r="AN819" s="8" t="str">
        <f>IFERROR(RANK('Stock Guide'!L820,'Stock Guide'!L:L,0)+COUNTIF('Stock Guide'!$L$6:'Stock Guide'!L820,'Stock Guide'!L820)-1,"")</f>
        <v/>
      </c>
      <c r="AO819" s="8" t="str">
        <f>IFERROR(RANK('Stock Guide'!N820,'Stock Guide'!N:N,0)+COUNTIF('Stock Guide'!$N$6:'Stock Guide'!N820,'Stock Guide'!N820)-1,"")</f>
        <v/>
      </c>
      <c r="AP819" s="8" t="str">
        <f>IFERROR(RANK('Stock Guide'!P820,'Stock Guide'!P:P,0)+COUNTIF('Stock Guide'!$P$6:'Stock Guide'!P820,'Stock Guide'!P820)-1,"")</f>
        <v/>
      </c>
      <c r="AQ819" s="8" t="str">
        <f>IFERROR(RANK('Stock Guide'!W820,'Stock Guide'!W:W,1)+COUNTIF('Stock Guide'!$W$6:'Stock Guide'!W820,'Stock Guide'!W820)-1,"")</f>
        <v/>
      </c>
    </row>
    <row r="820" spans="32:43" ht="17.25" customHeight="1" x14ac:dyDescent="0.25">
      <c r="AF820" s="6"/>
      <c r="AG820" s="6"/>
      <c r="AH820" s="7"/>
      <c r="AI820" s="8" t="str">
        <f>IFERROR(RANK('Stock Guide'!U821,'Stock Guide'!U:U,0)+COUNTIF('Stock Guide'!$U$6:'Stock Guide'!U821,'Stock Guide'!U821)-1,"")</f>
        <v/>
      </c>
      <c r="AJ820" s="8" t="str">
        <f>IFERROR(RANK('Stock Guide'!V821,'Stock Guide'!V:V,0)+COUNTIF('Stock Guide'!$V$6:'Stock Guide'!V821,'Stock Guide'!V821)-1,"")</f>
        <v/>
      </c>
      <c r="AK820" s="8" t="str">
        <f>IFERROR(RANK('Stock Guide'!W821,'Stock Guide'!W:W,0)+COUNTIF('Stock Guide'!$W$6:'Stock Guide'!W821,'Stock Guide'!W821)-1,"")</f>
        <v/>
      </c>
      <c r="AL820" s="8">
        <f>IFERROR(RANK('Stock Guide'!J821,'Stock Guide'!J:J,0)+COUNTIF('Stock Guide'!$J$6:'Stock Guide'!J821,'Stock Guide'!J821)-1,"")</f>
        <v>72</v>
      </c>
      <c r="AM820" s="8">
        <f>IFERROR(RANK('Stock Guide'!K821,'Stock Guide'!K:K,0)+COUNTIF('Stock Guide'!$K$6:'Stock Guide'!K821,'Stock Guide'!K821)-1,"")</f>
        <v>68</v>
      </c>
      <c r="AN820" s="8" t="str">
        <f>IFERROR(RANK('Stock Guide'!L821,'Stock Guide'!L:L,0)+COUNTIF('Stock Guide'!$L$6:'Stock Guide'!L821,'Stock Guide'!L821)-1,"")</f>
        <v/>
      </c>
      <c r="AO820" s="8" t="str">
        <f>IFERROR(RANK('Stock Guide'!N821,'Stock Guide'!N:N,0)+COUNTIF('Stock Guide'!$N$6:'Stock Guide'!N821,'Stock Guide'!N821)-1,"")</f>
        <v/>
      </c>
      <c r="AP820" s="8" t="str">
        <f>IFERROR(RANK('Stock Guide'!P821,'Stock Guide'!P:P,0)+COUNTIF('Stock Guide'!$P$6:'Stock Guide'!P821,'Stock Guide'!P821)-1,"")</f>
        <v/>
      </c>
      <c r="AQ820" s="8" t="str">
        <f>IFERROR(RANK('Stock Guide'!W821,'Stock Guide'!W:W,1)+COUNTIF('Stock Guide'!$W$6:'Stock Guide'!W821,'Stock Guide'!W821)-1,"")</f>
        <v/>
      </c>
    </row>
    <row r="821" spans="32:43" ht="17.25" customHeight="1" x14ac:dyDescent="0.25">
      <c r="AF821" s="6"/>
      <c r="AG821" s="6"/>
      <c r="AH821" s="7"/>
      <c r="AI821" s="8" t="str">
        <f>IFERROR(RANK('Stock Guide'!U822,'Stock Guide'!U:U,0)+COUNTIF('Stock Guide'!$U$6:'Stock Guide'!U822,'Stock Guide'!U822)-1,"")</f>
        <v/>
      </c>
      <c r="AJ821" s="8" t="str">
        <f>IFERROR(RANK('Stock Guide'!V822,'Stock Guide'!V:V,0)+COUNTIF('Stock Guide'!$V$6:'Stock Guide'!V822,'Stock Guide'!V822)-1,"")</f>
        <v/>
      </c>
      <c r="AK821" s="8" t="str">
        <f>IFERROR(RANK('Stock Guide'!W822,'Stock Guide'!W:W,0)+COUNTIF('Stock Guide'!$W$6:'Stock Guide'!W822,'Stock Guide'!W822)-1,"")</f>
        <v/>
      </c>
      <c r="AL821" s="8">
        <f>IFERROR(RANK('Stock Guide'!J822,'Stock Guide'!J:J,0)+COUNTIF('Stock Guide'!$J$6:'Stock Guide'!J822,'Stock Guide'!J822)-1,"")</f>
        <v>72</v>
      </c>
      <c r="AM821" s="8">
        <f>IFERROR(RANK('Stock Guide'!K822,'Stock Guide'!K:K,0)+COUNTIF('Stock Guide'!$K$6:'Stock Guide'!K822,'Stock Guide'!K822)-1,"")</f>
        <v>68</v>
      </c>
      <c r="AN821" s="8" t="str">
        <f>IFERROR(RANK('Stock Guide'!L822,'Stock Guide'!L:L,0)+COUNTIF('Stock Guide'!$L$6:'Stock Guide'!L822,'Stock Guide'!L822)-1,"")</f>
        <v/>
      </c>
      <c r="AO821" s="8" t="str">
        <f>IFERROR(RANK('Stock Guide'!N822,'Stock Guide'!N:N,0)+COUNTIF('Stock Guide'!$N$6:'Stock Guide'!N822,'Stock Guide'!N822)-1,"")</f>
        <v/>
      </c>
      <c r="AP821" s="8" t="str">
        <f>IFERROR(RANK('Stock Guide'!P822,'Stock Guide'!P:P,0)+COUNTIF('Stock Guide'!$P$6:'Stock Guide'!P822,'Stock Guide'!P822)-1,"")</f>
        <v/>
      </c>
      <c r="AQ821" s="8" t="str">
        <f>IFERROR(RANK('Stock Guide'!W822,'Stock Guide'!W:W,1)+COUNTIF('Stock Guide'!$W$6:'Stock Guide'!W822,'Stock Guide'!W822)-1,"")</f>
        <v/>
      </c>
    </row>
    <row r="822" spans="32:43" ht="17.25" customHeight="1" x14ac:dyDescent="0.25">
      <c r="AF822" s="6"/>
      <c r="AG822" s="6"/>
      <c r="AH822" s="7"/>
      <c r="AI822" s="8" t="str">
        <f>IFERROR(RANK('Stock Guide'!U823,'Stock Guide'!U:U,0)+COUNTIF('Stock Guide'!$U$6:'Stock Guide'!U823,'Stock Guide'!U823)-1,"")</f>
        <v/>
      </c>
      <c r="AJ822" s="8" t="str">
        <f>IFERROR(RANK('Stock Guide'!V823,'Stock Guide'!V:V,0)+COUNTIF('Stock Guide'!$V$6:'Stock Guide'!V823,'Stock Guide'!V823)-1,"")</f>
        <v/>
      </c>
      <c r="AK822" s="8" t="str">
        <f>IFERROR(RANK('Stock Guide'!W823,'Stock Guide'!W:W,0)+COUNTIF('Stock Guide'!$W$6:'Stock Guide'!W823,'Stock Guide'!W823)-1,"")</f>
        <v/>
      </c>
      <c r="AL822" s="8">
        <f>IFERROR(RANK('Stock Guide'!J823,'Stock Guide'!J:J,0)+COUNTIF('Stock Guide'!$J$6:'Stock Guide'!J823,'Stock Guide'!J823)-1,"")</f>
        <v>72</v>
      </c>
      <c r="AM822" s="8">
        <f>IFERROR(RANK('Stock Guide'!K823,'Stock Guide'!K:K,0)+COUNTIF('Stock Guide'!$K$6:'Stock Guide'!K823,'Stock Guide'!K823)-1,"")</f>
        <v>68</v>
      </c>
      <c r="AN822" s="8" t="str">
        <f>IFERROR(RANK('Stock Guide'!L823,'Stock Guide'!L:L,0)+COUNTIF('Stock Guide'!$L$6:'Stock Guide'!L823,'Stock Guide'!L823)-1,"")</f>
        <v/>
      </c>
      <c r="AO822" s="8" t="str">
        <f>IFERROR(RANK('Stock Guide'!N823,'Stock Guide'!N:N,0)+COUNTIF('Stock Guide'!$N$6:'Stock Guide'!N823,'Stock Guide'!N823)-1,"")</f>
        <v/>
      </c>
      <c r="AP822" s="8" t="str">
        <f>IFERROR(RANK('Stock Guide'!P823,'Stock Guide'!P:P,0)+COUNTIF('Stock Guide'!$P$6:'Stock Guide'!P823,'Stock Guide'!P823)-1,"")</f>
        <v/>
      </c>
      <c r="AQ822" s="8" t="str">
        <f>IFERROR(RANK('Stock Guide'!W823,'Stock Guide'!W:W,1)+COUNTIF('Stock Guide'!$W$6:'Stock Guide'!W823,'Stock Guide'!W823)-1,"")</f>
        <v/>
      </c>
    </row>
    <row r="823" spans="32:43" ht="17.25" customHeight="1" x14ac:dyDescent="0.25">
      <c r="AF823" s="6"/>
      <c r="AG823" s="6"/>
      <c r="AH823" s="7"/>
      <c r="AI823" s="8" t="str">
        <f>IFERROR(RANK('Stock Guide'!U824,'Stock Guide'!U:U,0)+COUNTIF('Stock Guide'!$U$6:'Stock Guide'!U824,'Stock Guide'!U824)-1,"")</f>
        <v/>
      </c>
      <c r="AJ823" s="8" t="str">
        <f>IFERROR(RANK('Stock Guide'!V824,'Stock Guide'!V:V,0)+COUNTIF('Stock Guide'!$V$6:'Stock Guide'!V824,'Stock Guide'!V824)-1,"")</f>
        <v/>
      </c>
      <c r="AK823" s="8" t="str">
        <f>IFERROR(RANK('Stock Guide'!W824,'Stock Guide'!W:W,0)+COUNTIF('Stock Guide'!$W$6:'Stock Guide'!W824,'Stock Guide'!W824)-1,"")</f>
        <v/>
      </c>
      <c r="AL823" s="8">
        <f>IFERROR(RANK('Stock Guide'!J824,'Stock Guide'!J:J,0)+COUNTIF('Stock Guide'!$J$6:'Stock Guide'!J824,'Stock Guide'!J824)-1,"")</f>
        <v>72</v>
      </c>
      <c r="AM823" s="8">
        <f>IFERROR(RANK('Stock Guide'!K824,'Stock Guide'!K:K,0)+COUNTIF('Stock Guide'!$K$6:'Stock Guide'!K824,'Stock Guide'!K824)-1,"")</f>
        <v>68</v>
      </c>
      <c r="AN823" s="8" t="str">
        <f>IFERROR(RANK('Stock Guide'!L824,'Stock Guide'!L:L,0)+COUNTIF('Stock Guide'!$L$6:'Stock Guide'!L824,'Stock Guide'!L824)-1,"")</f>
        <v/>
      </c>
      <c r="AO823" s="8" t="str">
        <f>IFERROR(RANK('Stock Guide'!N824,'Stock Guide'!N:N,0)+COUNTIF('Stock Guide'!$N$6:'Stock Guide'!N824,'Stock Guide'!N824)-1,"")</f>
        <v/>
      </c>
      <c r="AP823" s="8" t="str">
        <f>IFERROR(RANK('Stock Guide'!P824,'Stock Guide'!P:P,0)+COUNTIF('Stock Guide'!$P$6:'Stock Guide'!P824,'Stock Guide'!P824)-1,"")</f>
        <v/>
      </c>
      <c r="AQ823" s="8" t="str">
        <f>IFERROR(RANK('Stock Guide'!W824,'Stock Guide'!W:W,1)+COUNTIF('Stock Guide'!$W$6:'Stock Guide'!W824,'Stock Guide'!W824)-1,"")</f>
        <v/>
      </c>
    </row>
    <row r="824" spans="32:43" ht="17.25" customHeight="1" x14ac:dyDescent="0.25">
      <c r="AF824" s="6"/>
      <c r="AG824" s="6"/>
      <c r="AH824" s="7"/>
      <c r="AI824" s="8" t="str">
        <f>IFERROR(RANK('Stock Guide'!U825,'Stock Guide'!U:U,0)+COUNTIF('Stock Guide'!$U$6:'Stock Guide'!U825,'Stock Guide'!U825)-1,"")</f>
        <v/>
      </c>
      <c r="AJ824" s="8" t="str">
        <f>IFERROR(RANK('Stock Guide'!V825,'Stock Guide'!V:V,0)+COUNTIF('Stock Guide'!$V$6:'Stock Guide'!V825,'Stock Guide'!V825)-1,"")</f>
        <v/>
      </c>
      <c r="AK824" s="8" t="str">
        <f>IFERROR(RANK('Stock Guide'!W825,'Stock Guide'!W:W,0)+COUNTIF('Stock Guide'!$W$6:'Stock Guide'!W825,'Stock Guide'!W825)-1,"")</f>
        <v/>
      </c>
      <c r="AL824" s="8">
        <f>IFERROR(RANK('Stock Guide'!J825,'Stock Guide'!J:J,0)+COUNTIF('Stock Guide'!$J$6:'Stock Guide'!J825,'Stock Guide'!J825)-1,"")</f>
        <v>72</v>
      </c>
      <c r="AM824" s="8">
        <f>IFERROR(RANK('Stock Guide'!K825,'Stock Guide'!K:K,0)+COUNTIF('Stock Guide'!$K$6:'Stock Guide'!K825,'Stock Guide'!K825)-1,"")</f>
        <v>68</v>
      </c>
      <c r="AN824" s="8" t="str">
        <f>IFERROR(RANK('Stock Guide'!L825,'Stock Guide'!L:L,0)+COUNTIF('Stock Guide'!$L$6:'Stock Guide'!L825,'Stock Guide'!L825)-1,"")</f>
        <v/>
      </c>
      <c r="AO824" s="8" t="str">
        <f>IFERROR(RANK('Stock Guide'!N825,'Stock Guide'!N:N,0)+COUNTIF('Stock Guide'!$N$6:'Stock Guide'!N825,'Stock Guide'!N825)-1,"")</f>
        <v/>
      </c>
      <c r="AP824" s="8" t="str">
        <f>IFERROR(RANK('Stock Guide'!P825,'Stock Guide'!P:P,0)+COUNTIF('Stock Guide'!$P$6:'Stock Guide'!P825,'Stock Guide'!P825)-1,"")</f>
        <v/>
      </c>
      <c r="AQ824" s="8" t="str">
        <f>IFERROR(RANK('Stock Guide'!W825,'Stock Guide'!W:W,1)+COUNTIF('Stock Guide'!$W$6:'Stock Guide'!W825,'Stock Guide'!W825)-1,"")</f>
        <v/>
      </c>
    </row>
    <row r="825" spans="32:43" ht="17.25" customHeight="1" x14ac:dyDescent="0.25">
      <c r="AF825" s="6"/>
      <c r="AG825" s="6"/>
      <c r="AH825" s="7"/>
      <c r="AI825" s="8" t="str">
        <f>IFERROR(RANK('Stock Guide'!U826,'Stock Guide'!U:U,0)+COUNTIF('Stock Guide'!$U$6:'Stock Guide'!U826,'Stock Guide'!U826)-1,"")</f>
        <v/>
      </c>
      <c r="AJ825" s="8" t="str">
        <f>IFERROR(RANK('Stock Guide'!V826,'Stock Guide'!V:V,0)+COUNTIF('Stock Guide'!$V$6:'Stock Guide'!V826,'Stock Guide'!V826)-1,"")</f>
        <v/>
      </c>
      <c r="AK825" s="8" t="str">
        <f>IFERROR(RANK('Stock Guide'!W826,'Stock Guide'!W:W,0)+COUNTIF('Stock Guide'!$W$6:'Stock Guide'!W826,'Stock Guide'!W826)-1,"")</f>
        <v/>
      </c>
      <c r="AL825" s="8">
        <f>IFERROR(RANK('Stock Guide'!J826,'Stock Guide'!J:J,0)+COUNTIF('Stock Guide'!$J$6:'Stock Guide'!J826,'Stock Guide'!J826)-1,"")</f>
        <v>72</v>
      </c>
      <c r="AM825" s="8">
        <f>IFERROR(RANK('Stock Guide'!K826,'Stock Guide'!K:K,0)+COUNTIF('Stock Guide'!$K$6:'Stock Guide'!K826,'Stock Guide'!K826)-1,"")</f>
        <v>68</v>
      </c>
      <c r="AN825" s="8" t="str">
        <f>IFERROR(RANK('Stock Guide'!L826,'Stock Guide'!L:L,0)+COUNTIF('Stock Guide'!$L$6:'Stock Guide'!L826,'Stock Guide'!L826)-1,"")</f>
        <v/>
      </c>
      <c r="AO825" s="8" t="str">
        <f>IFERROR(RANK('Stock Guide'!N826,'Stock Guide'!N:N,0)+COUNTIF('Stock Guide'!$N$6:'Stock Guide'!N826,'Stock Guide'!N826)-1,"")</f>
        <v/>
      </c>
      <c r="AP825" s="8" t="str">
        <f>IFERROR(RANK('Stock Guide'!P826,'Stock Guide'!P:P,0)+COUNTIF('Stock Guide'!$P$6:'Stock Guide'!P826,'Stock Guide'!P826)-1,"")</f>
        <v/>
      </c>
      <c r="AQ825" s="8" t="str">
        <f>IFERROR(RANK('Stock Guide'!W826,'Stock Guide'!W:W,1)+COUNTIF('Stock Guide'!$W$6:'Stock Guide'!W826,'Stock Guide'!W826)-1,"")</f>
        <v/>
      </c>
    </row>
    <row r="826" spans="32:43" ht="17.25" customHeight="1" x14ac:dyDescent="0.25">
      <c r="AF826" s="6"/>
      <c r="AG826" s="6"/>
      <c r="AH826" s="7"/>
      <c r="AI826" s="8" t="str">
        <f>IFERROR(RANK('Stock Guide'!U827,'Stock Guide'!U:U,0)+COUNTIF('Stock Guide'!$U$6:'Stock Guide'!U827,'Stock Guide'!U827)-1,"")</f>
        <v/>
      </c>
      <c r="AJ826" s="8" t="str">
        <f>IFERROR(RANK('Stock Guide'!V827,'Stock Guide'!V:V,0)+COUNTIF('Stock Guide'!$V$6:'Stock Guide'!V827,'Stock Guide'!V827)-1,"")</f>
        <v/>
      </c>
      <c r="AK826" s="8" t="str">
        <f>IFERROR(RANK('Stock Guide'!W827,'Stock Guide'!W:W,0)+COUNTIF('Stock Guide'!$W$6:'Stock Guide'!W827,'Stock Guide'!W827)-1,"")</f>
        <v/>
      </c>
      <c r="AL826" s="8">
        <f>IFERROR(RANK('Stock Guide'!J827,'Stock Guide'!J:J,0)+COUNTIF('Stock Guide'!$J$6:'Stock Guide'!J827,'Stock Guide'!J827)-1,"")</f>
        <v>72</v>
      </c>
      <c r="AM826" s="8">
        <f>IFERROR(RANK('Stock Guide'!K827,'Stock Guide'!K:K,0)+COUNTIF('Stock Guide'!$K$6:'Stock Guide'!K827,'Stock Guide'!K827)-1,"")</f>
        <v>68</v>
      </c>
      <c r="AN826" s="8" t="str">
        <f>IFERROR(RANK('Stock Guide'!L827,'Stock Guide'!L:L,0)+COUNTIF('Stock Guide'!$L$6:'Stock Guide'!L827,'Stock Guide'!L827)-1,"")</f>
        <v/>
      </c>
      <c r="AO826" s="8" t="str">
        <f>IFERROR(RANK('Stock Guide'!N827,'Stock Guide'!N:N,0)+COUNTIF('Stock Guide'!$N$6:'Stock Guide'!N827,'Stock Guide'!N827)-1,"")</f>
        <v/>
      </c>
      <c r="AP826" s="8" t="str">
        <f>IFERROR(RANK('Stock Guide'!P827,'Stock Guide'!P:P,0)+COUNTIF('Stock Guide'!$P$6:'Stock Guide'!P827,'Stock Guide'!P827)-1,"")</f>
        <v/>
      </c>
      <c r="AQ826" s="8" t="str">
        <f>IFERROR(RANK('Stock Guide'!W827,'Stock Guide'!W:W,1)+COUNTIF('Stock Guide'!$W$6:'Stock Guide'!W827,'Stock Guide'!W827)-1,"")</f>
        <v/>
      </c>
    </row>
    <row r="827" spans="32:43" ht="17.25" customHeight="1" x14ac:dyDescent="0.25">
      <c r="AF827" s="6"/>
      <c r="AG827" s="6"/>
      <c r="AH827" s="7"/>
      <c r="AI827" s="8" t="str">
        <f>IFERROR(RANK('Stock Guide'!U828,'Stock Guide'!U:U,0)+COUNTIF('Stock Guide'!$U$6:'Stock Guide'!U828,'Stock Guide'!U828)-1,"")</f>
        <v/>
      </c>
      <c r="AJ827" s="8" t="str">
        <f>IFERROR(RANK('Stock Guide'!V828,'Stock Guide'!V:V,0)+COUNTIF('Stock Guide'!$V$6:'Stock Guide'!V828,'Stock Guide'!V828)-1,"")</f>
        <v/>
      </c>
      <c r="AK827" s="8" t="str">
        <f>IFERROR(RANK('Stock Guide'!W828,'Stock Guide'!W:W,0)+COUNTIF('Stock Guide'!$W$6:'Stock Guide'!W828,'Stock Guide'!W828)-1,"")</f>
        <v/>
      </c>
      <c r="AL827" s="8">
        <f>IFERROR(RANK('Stock Guide'!J828,'Stock Guide'!J:J,0)+COUNTIF('Stock Guide'!$J$6:'Stock Guide'!J828,'Stock Guide'!J828)-1,"")</f>
        <v>72</v>
      </c>
      <c r="AM827" s="8">
        <f>IFERROR(RANK('Stock Guide'!K828,'Stock Guide'!K:K,0)+COUNTIF('Stock Guide'!$K$6:'Stock Guide'!K828,'Stock Guide'!K828)-1,"")</f>
        <v>68</v>
      </c>
      <c r="AN827" s="8" t="str">
        <f>IFERROR(RANK('Stock Guide'!L828,'Stock Guide'!L:L,0)+COUNTIF('Stock Guide'!$L$6:'Stock Guide'!L828,'Stock Guide'!L828)-1,"")</f>
        <v/>
      </c>
      <c r="AO827" s="8" t="str">
        <f>IFERROR(RANK('Stock Guide'!N828,'Stock Guide'!N:N,0)+COUNTIF('Stock Guide'!$N$6:'Stock Guide'!N828,'Stock Guide'!N828)-1,"")</f>
        <v/>
      </c>
      <c r="AP827" s="8" t="str">
        <f>IFERROR(RANK('Stock Guide'!P828,'Stock Guide'!P:P,0)+COUNTIF('Stock Guide'!$P$6:'Stock Guide'!P828,'Stock Guide'!P828)-1,"")</f>
        <v/>
      </c>
      <c r="AQ827" s="8" t="str">
        <f>IFERROR(RANK('Stock Guide'!W828,'Stock Guide'!W:W,1)+COUNTIF('Stock Guide'!$W$6:'Stock Guide'!W828,'Stock Guide'!W828)-1,"")</f>
        <v/>
      </c>
    </row>
    <row r="828" spans="32:43" ht="17.25" customHeight="1" x14ac:dyDescent="0.25">
      <c r="AF828" s="6"/>
      <c r="AG828" s="6"/>
      <c r="AH828" s="7"/>
      <c r="AI828" s="8" t="str">
        <f>IFERROR(RANK('Stock Guide'!U829,'Stock Guide'!U:U,0)+COUNTIF('Stock Guide'!$U$6:'Stock Guide'!U829,'Stock Guide'!U829)-1,"")</f>
        <v/>
      </c>
      <c r="AJ828" s="8" t="str">
        <f>IFERROR(RANK('Stock Guide'!V829,'Stock Guide'!V:V,0)+COUNTIF('Stock Guide'!$V$6:'Stock Guide'!V829,'Stock Guide'!V829)-1,"")</f>
        <v/>
      </c>
      <c r="AK828" s="8" t="str">
        <f>IFERROR(RANK('Stock Guide'!W829,'Stock Guide'!W:W,0)+COUNTIF('Stock Guide'!$W$6:'Stock Guide'!W829,'Stock Guide'!W829)-1,"")</f>
        <v/>
      </c>
      <c r="AL828" s="8">
        <f>IFERROR(RANK('Stock Guide'!J829,'Stock Guide'!J:J,0)+COUNTIF('Stock Guide'!$J$6:'Stock Guide'!J829,'Stock Guide'!J829)-1,"")</f>
        <v>72</v>
      </c>
      <c r="AM828" s="8">
        <f>IFERROR(RANK('Stock Guide'!K829,'Stock Guide'!K:K,0)+COUNTIF('Stock Guide'!$K$6:'Stock Guide'!K829,'Stock Guide'!K829)-1,"")</f>
        <v>68</v>
      </c>
      <c r="AN828" s="8" t="str">
        <f>IFERROR(RANK('Stock Guide'!L829,'Stock Guide'!L:L,0)+COUNTIF('Stock Guide'!$L$6:'Stock Guide'!L829,'Stock Guide'!L829)-1,"")</f>
        <v/>
      </c>
      <c r="AO828" s="8" t="str">
        <f>IFERROR(RANK('Stock Guide'!N829,'Stock Guide'!N:N,0)+COUNTIF('Stock Guide'!$N$6:'Stock Guide'!N829,'Stock Guide'!N829)-1,"")</f>
        <v/>
      </c>
      <c r="AP828" s="8" t="str">
        <f>IFERROR(RANK('Stock Guide'!P829,'Stock Guide'!P:P,0)+COUNTIF('Stock Guide'!$P$6:'Stock Guide'!P829,'Stock Guide'!P829)-1,"")</f>
        <v/>
      </c>
      <c r="AQ828" s="8" t="str">
        <f>IFERROR(RANK('Stock Guide'!W829,'Stock Guide'!W:W,1)+COUNTIF('Stock Guide'!$W$6:'Stock Guide'!W829,'Stock Guide'!W829)-1,"")</f>
        <v/>
      </c>
    </row>
    <row r="829" spans="32:43" ht="17.25" customHeight="1" x14ac:dyDescent="0.25">
      <c r="AF829" s="6"/>
      <c r="AG829" s="6"/>
      <c r="AH829" s="7"/>
      <c r="AI829" s="8" t="str">
        <f>IFERROR(RANK('Stock Guide'!U830,'Stock Guide'!U:U,0)+COUNTIF('Stock Guide'!$U$6:'Stock Guide'!U830,'Stock Guide'!U830)-1,"")</f>
        <v/>
      </c>
      <c r="AJ829" s="8" t="str">
        <f>IFERROR(RANK('Stock Guide'!V830,'Stock Guide'!V:V,0)+COUNTIF('Stock Guide'!$V$6:'Stock Guide'!V830,'Stock Guide'!V830)-1,"")</f>
        <v/>
      </c>
      <c r="AK829" s="8" t="str">
        <f>IFERROR(RANK('Stock Guide'!W830,'Stock Guide'!W:W,0)+COUNTIF('Stock Guide'!$W$6:'Stock Guide'!W830,'Stock Guide'!W830)-1,"")</f>
        <v/>
      </c>
      <c r="AL829" s="8">
        <f>IFERROR(RANK('Stock Guide'!J830,'Stock Guide'!J:J,0)+COUNTIF('Stock Guide'!$J$6:'Stock Guide'!J830,'Stock Guide'!J830)-1,"")</f>
        <v>72</v>
      </c>
      <c r="AM829" s="8">
        <f>IFERROR(RANK('Stock Guide'!K830,'Stock Guide'!K:K,0)+COUNTIF('Stock Guide'!$K$6:'Stock Guide'!K830,'Stock Guide'!K830)-1,"")</f>
        <v>68</v>
      </c>
      <c r="AN829" s="8" t="str">
        <f>IFERROR(RANK('Stock Guide'!L830,'Stock Guide'!L:L,0)+COUNTIF('Stock Guide'!$L$6:'Stock Guide'!L830,'Stock Guide'!L830)-1,"")</f>
        <v/>
      </c>
      <c r="AO829" s="8" t="str">
        <f>IFERROR(RANK('Stock Guide'!N830,'Stock Guide'!N:N,0)+COUNTIF('Stock Guide'!$N$6:'Stock Guide'!N830,'Stock Guide'!N830)-1,"")</f>
        <v/>
      </c>
      <c r="AP829" s="8" t="str">
        <f>IFERROR(RANK('Stock Guide'!P830,'Stock Guide'!P:P,0)+COUNTIF('Stock Guide'!$P$6:'Stock Guide'!P830,'Stock Guide'!P830)-1,"")</f>
        <v/>
      </c>
      <c r="AQ829" s="8" t="str">
        <f>IFERROR(RANK('Stock Guide'!W830,'Stock Guide'!W:W,1)+COUNTIF('Stock Guide'!$W$6:'Stock Guide'!W830,'Stock Guide'!W830)-1,"")</f>
        <v/>
      </c>
    </row>
    <row r="830" spans="32:43" ht="17.25" customHeight="1" x14ac:dyDescent="0.25">
      <c r="AF830" s="6"/>
      <c r="AG830" s="6"/>
      <c r="AH830" s="7"/>
      <c r="AI830" s="8" t="str">
        <f>IFERROR(RANK('Stock Guide'!U831,'Stock Guide'!U:U,0)+COUNTIF('Stock Guide'!$U$6:'Stock Guide'!U831,'Stock Guide'!U831)-1,"")</f>
        <v/>
      </c>
      <c r="AJ830" s="8" t="str">
        <f>IFERROR(RANK('Stock Guide'!V831,'Stock Guide'!V:V,0)+COUNTIF('Stock Guide'!$V$6:'Stock Guide'!V831,'Stock Guide'!V831)-1,"")</f>
        <v/>
      </c>
      <c r="AK830" s="8" t="str">
        <f>IFERROR(RANK('Stock Guide'!W831,'Stock Guide'!W:W,0)+COUNTIF('Stock Guide'!$W$6:'Stock Guide'!W831,'Stock Guide'!W831)-1,"")</f>
        <v/>
      </c>
      <c r="AL830" s="8">
        <f>IFERROR(RANK('Stock Guide'!J831,'Stock Guide'!J:J,0)+COUNTIF('Stock Guide'!$J$6:'Stock Guide'!J831,'Stock Guide'!J831)-1,"")</f>
        <v>72</v>
      </c>
      <c r="AM830" s="8">
        <f>IFERROR(RANK('Stock Guide'!K831,'Stock Guide'!K:K,0)+COUNTIF('Stock Guide'!$K$6:'Stock Guide'!K831,'Stock Guide'!K831)-1,"")</f>
        <v>68</v>
      </c>
      <c r="AN830" s="8" t="str">
        <f>IFERROR(RANK('Stock Guide'!L831,'Stock Guide'!L:L,0)+COUNTIF('Stock Guide'!$L$6:'Stock Guide'!L831,'Stock Guide'!L831)-1,"")</f>
        <v/>
      </c>
      <c r="AO830" s="8" t="str">
        <f>IFERROR(RANK('Stock Guide'!N831,'Stock Guide'!N:N,0)+COUNTIF('Stock Guide'!$N$6:'Stock Guide'!N831,'Stock Guide'!N831)-1,"")</f>
        <v/>
      </c>
      <c r="AP830" s="8" t="str">
        <f>IFERROR(RANK('Stock Guide'!P831,'Stock Guide'!P:P,0)+COUNTIF('Stock Guide'!$P$6:'Stock Guide'!P831,'Stock Guide'!P831)-1,"")</f>
        <v/>
      </c>
      <c r="AQ830" s="8" t="str">
        <f>IFERROR(RANK('Stock Guide'!W831,'Stock Guide'!W:W,1)+COUNTIF('Stock Guide'!$W$6:'Stock Guide'!W831,'Stock Guide'!W831)-1,"")</f>
        <v/>
      </c>
    </row>
    <row r="831" spans="32:43" ht="17.25" customHeight="1" x14ac:dyDescent="0.25">
      <c r="AF831" s="6"/>
      <c r="AG831" s="6"/>
      <c r="AH831" s="7"/>
      <c r="AI831" s="8" t="str">
        <f>IFERROR(RANK('Stock Guide'!U832,'Stock Guide'!U:U,0)+COUNTIF('Stock Guide'!$U$6:'Stock Guide'!U832,'Stock Guide'!U832)-1,"")</f>
        <v/>
      </c>
      <c r="AJ831" s="8" t="str">
        <f>IFERROR(RANK('Stock Guide'!V832,'Stock Guide'!V:V,0)+COUNTIF('Stock Guide'!$V$6:'Stock Guide'!V832,'Stock Guide'!V832)-1,"")</f>
        <v/>
      </c>
      <c r="AK831" s="8" t="str">
        <f>IFERROR(RANK('Stock Guide'!W832,'Stock Guide'!W:W,0)+COUNTIF('Stock Guide'!$W$6:'Stock Guide'!W832,'Stock Guide'!W832)-1,"")</f>
        <v/>
      </c>
      <c r="AL831" s="8">
        <f>IFERROR(RANK('Stock Guide'!J832,'Stock Guide'!J:J,0)+COUNTIF('Stock Guide'!$J$6:'Stock Guide'!J832,'Stock Guide'!J832)-1,"")</f>
        <v>72</v>
      </c>
      <c r="AM831" s="8">
        <f>IFERROR(RANK('Stock Guide'!K832,'Stock Guide'!K:K,0)+COUNTIF('Stock Guide'!$K$6:'Stock Guide'!K832,'Stock Guide'!K832)-1,"")</f>
        <v>68</v>
      </c>
      <c r="AN831" s="8" t="str">
        <f>IFERROR(RANK('Stock Guide'!L832,'Stock Guide'!L:L,0)+COUNTIF('Stock Guide'!$L$6:'Stock Guide'!L832,'Stock Guide'!L832)-1,"")</f>
        <v/>
      </c>
      <c r="AO831" s="8" t="str">
        <f>IFERROR(RANK('Stock Guide'!N832,'Stock Guide'!N:N,0)+COUNTIF('Stock Guide'!$N$6:'Stock Guide'!N832,'Stock Guide'!N832)-1,"")</f>
        <v/>
      </c>
      <c r="AP831" s="8" t="str">
        <f>IFERROR(RANK('Stock Guide'!P832,'Stock Guide'!P:P,0)+COUNTIF('Stock Guide'!$P$6:'Stock Guide'!P832,'Stock Guide'!P832)-1,"")</f>
        <v/>
      </c>
      <c r="AQ831" s="8" t="str">
        <f>IFERROR(RANK('Stock Guide'!W832,'Stock Guide'!W:W,1)+COUNTIF('Stock Guide'!$W$6:'Stock Guide'!W832,'Stock Guide'!W832)-1,"")</f>
        <v/>
      </c>
    </row>
    <row r="832" spans="32:43" ht="17.25" customHeight="1" x14ac:dyDescent="0.25">
      <c r="AF832" s="6"/>
      <c r="AG832" s="6"/>
      <c r="AH832" s="7"/>
      <c r="AI832" s="8" t="str">
        <f>IFERROR(RANK('Stock Guide'!U833,'Stock Guide'!U:U,0)+COUNTIF('Stock Guide'!$U$6:'Stock Guide'!U833,'Stock Guide'!U833)-1,"")</f>
        <v/>
      </c>
      <c r="AJ832" s="8" t="str">
        <f>IFERROR(RANK('Stock Guide'!V833,'Stock Guide'!V:V,0)+COUNTIF('Stock Guide'!$V$6:'Stock Guide'!V833,'Stock Guide'!V833)-1,"")</f>
        <v/>
      </c>
      <c r="AK832" s="8" t="str">
        <f>IFERROR(RANK('Stock Guide'!W833,'Stock Guide'!W:W,0)+COUNTIF('Stock Guide'!$W$6:'Stock Guide'!W833,'Stock Guide'!W833)-1,"")</f>
        <v/>
      </c>
      <c r="AL832" s="8">
        <f>IFERROR(RANK('Stock Guide'!J833,'Stock Guide'!J:J,0)+COUNTIF('Stock Guide'!$J$6:'Stock Guide'!J833,'Stock Guide'!J833)-1,"")</f>
        <v>72</v>
      </c>
      <c r="AM832" s="8">
        <f>IFERROR(RANK('Stock Guide'!K833,'Stock Guide'!K:K,0)+COUNTIF('Stock Guide'!$K$6:'Stock Guide'!K833,'Stock Guide'!K833)-1,"")</f>
        <v>68</v>
      </c>
      <c r="AN832" s="8" t="str">
        <f>IFERROR(RANK('Stock Guide'!L833,'Stock Guide'!L:L,0)+COUNTIF('Stock Guide'!$L$6:'Stock Guide'!L833,'Stock Guide'!L833)-1,"")</f>
        <v/>
      </c>
      <c r="AO832" s="8" t="str">
        <f>IFERROR(RANK('Stock Guide'!N833,'Stock Guide'!N:N,0)+COUNTIF('Stock Guide'!$N$6:'Stock Guide'!N833,'Stock Guide'!N833)-1,"")</f>
        <v/>
      </c>
      <c r="AP832" s="8" t="str">
        <f>IFERROR(RANK('Stock Guide'!P833,'Stock Guide'!P:P,0)+COUNTIF('Stock Guide'!$P$6:'Stock Guide'!P833,'Stock Guide'!P833)-1,"")</f>
        <v/>
      </c>
      <c r="AQ832" s="8" t="str">
        <f>IFERROR(RANK('Stock Guide'!W833,'Stock Guide'!W:W,1)+COUNTIF('Stock Guide'!$W$6:'Stock Guide'!W833,'Stock Guide'!W833)-1,"")</f>
        <v/>
      </c>
    </row>
    <row r="833" spans="32:43" ht="17.25" customHeight="1" x14ac:dyDescent="0.25">
      <c r="AF833" s="6"/>
      <c r="AG833" s="6"/>
      <c r="AH833" s="7"/>
      <c r="AI833" s="8" t="str">
        <f>IFERROR(RANK('Stock Guide'!U834,'Stock Guide'!U:U,0)+COUNTIF('Stock Guide'!$U$6:'Stock Guide'!U834,'Stock Guide'!U834)-1,"")</f>
        <v/>
      </c>
      <c r="AJ833" s="8" t="str">
        <f>IFERROR(RANK('Stock Guide'!V834,'Stock Guide'!V:V,0)+COUNTIF('Stock Guide'!$V$6:'Stock Guide'!V834,'Stock Guide'!V834)-1,"")</f>
        <v/>
      </c>
      <c r="AK833" s="8" t="str">
        <f>IFERROR(RANK('Stock Guide'!W834,'Stock Guide'!W:W,0)+COUNTIF('Stock Guide'!$W$6:'Stock Guide'!W834,'Stock Guide'!W834)-1,"")</f>
        <v/>
      </c>
      <c r="AL833" s="8">
        <f>IFERROR(RANK('Stock Guide'!J834,'Stock Guide'!J:J,0)+COUNTIF('Stock Guide'!$J$6:'Stock Guide'!J834,'Stock Guide'!J834)-1,"")</f>
        <v>72</v>
      </c>
      <c r="AM833" s="8">
        <f>IFERROR(RANK('Stock Guide'!K834,'Stock Guide'!K:K,0)+COUNTIF('Stock Guide'!$K$6:'Stock Guide'!K834,'Stock Guide'!K834)-1,"")</f>
        <v>68</v>
      </c>
      <c r="AN833" s="8" t="str">
        <f>IFERROR(RANK('Stock Guide'!L834,'Stock Guide'!L:L,0)+COUNTIF('Stock Guide'!$L$6:'Stock Guide'!L834,'Stock Guide'!L834)-1,"")</f>
        <v/>
      </c>
      <c r="AO833" s="8" t="str">
        <f>IFERROR(RANK('Stock Guide'!N834,'Stock Guide'!N:N,0)+COUNTIF('Stock Guide'!$N$6:'Stock Guide'!N834,'Stock Guide'!N834)-1,"")</f>
        <v/>
      </c>
      <c r="AP833" s="8" t="str">
        <f>IFERROR(RANK('Stock Guide'!P834,'Stock Guide'!P:P,0)+COUNTIF('Stock Guide'!$P$6:'Stock Guide'!P834,'Stock Guide'!P834)-1,"")</f>
        <v/>
      </c>
      <c r="AQ833" s="8" t="str">
        <f>IFERROR(RANK('Stock Guide'!W834,'Stock Guide'!W:W,1)+COUNTIF('Stock Guide'!$W$6:'Stock Guide'!W834,'Stock Guide'!W834)-1,"")</f>
        <v/>
      </c>
    </row>
    <row r="834" spans="32:43" ht="17.25" customHeight="1" x14ac:dyDescent="0.25">
      <c r="AF834" s="6"/>
      <c r="AG834" s="6"/>
      <c r="AH834" s="7"/>
      <c r="AI834" s="8" t="str">
        <f>IFERROR(RANK('Stock Guide'!U835,'Stock Guide'!U:U,0)+COUNTIF('Stock Guide'!$U$6:'Stock Guide'!U835,'Stock Guide'!U835)-1,"")</f>
        <v/>
      </c>
      <c r="AJ834" s="8" t="str">
        <f>IFERROR(RANK('Stock Guide'!V835,'Stock Guide'!V:V,0)+COUNTIF('Stock Guide'!$V$6:'Stock Guide'!V835,'Stock Guide'!V835)-1,"")</f>
        <v/>
      </c>
      <c r="AK834" s="8" t="str">
        <f>IFERROR(RANK('Stock Guide'!W835,'Stock Guide'!W:W,0)+COUNTIF('Stock Guide'!$W$6:'Stock Guide'!W835,'Stock Guide'!W835)-1,"")</f>
        <v/>
      </c>
      <c r="AL834" s="8">
        <f>IFERROR(RANK('Stock Guide'!J835,'Stock Guide'!J:J,0)+COUNTIF('Stock Guide'!$J$6:'Stock Guide'!J835,'Stock Guide'!J835)-1,"")</f>
        <v>72</v>
      </c>
      <c r="AM834" s="8">
        <f>IFERROR(RANK('Stock Guide'!K835,'Stock Guide'!K:K,0)+COUNTIF('Stock Guide'!$K$6:'Stock Guide'!K835,'Stock Guide'!K835)-1,"")</f>
        <v>68</v>
      </c>
      <c r="AN834" s="8" t="str">
        <f>IFERROR(RANK('Stock Guide'!L835,'Stock Guide'!L:L,0)+COUNTIF('Stock Guide'!$L$6:'Stock Guide'!L835,'Stock Guide'!L835)-1,"")</f>
        <v/>
      </c>
      <c r="AO834" s="8" t="str">
        <f>IFERROR(RANK('Stock Guide'!N835,'Stock Guide'!N:N,0)+COUNTIF('Stock Guide'!$N$6:'Stock Guide'!N835,'Stock Guide'!N835)-1,"")</f>
        <v/>
      </c>
      <c r="AP834" s="8" t="str">
        <f>IFERROR(RANK('Stock Guide'!P835,'Stock Guide'!P:P,0)+COUNTIF('Stock Guide'!$P$6:'Stock Guide'!P835,'Stock Guide'!P835)-1,"")</f>
        <v/>
      </c>
      <c r="AQ834" s="8" t="str">
        <f>IFERROR(RANK('Stock Guide'!W835,'Stock Guide'!W:W,1)+COUNTIF('Stock Guide'!$W$6:'Stock Guide'!W835,'Stock Guide'!W835)-1,"")</f>
        <v/>
      </c>
    </row>
    <row r="835" spans="32:43" ht="17.25" customHeight="1" x14ac:dyDescent="0.25">
      <c r="AF835" s="6"/>
      <c r="AG835" s="6"/>
      <c r="AH835" s="7"/>
      <c r="AI835" s="8" t="str">
        <f>IFERROR(RANK('Stock Guide'!U836,'Stock Guide'!U:U,0)+COUNTIF('Stock Guide'!$U$6:'Stock Guide'!U836,'Stock Guide'!U836)-1,"")</f>
        <v/>
      </c>
      <c r="AJ835" s="8" t="str">
        <f>IFERROR(RANK('Stock Guide'!V836,'Stock Guide'!V:V,0)+COUNTIF('Stock Guide'!$V$6:'Stock Guide'!V836,'Stock Guide'!V836)-1,"")</f>
        <v/>
      </c>
      <c r="AK835" s="8" t="str">
        <f>IFERROR(RANK('Stock Guide'!W836,'Stock Guide'!W:W,0)+COUNTIF('Stock Guide'!$W$6:'Stock Guide'!W836,'Stock Guide'!W836)-1,"")</f>
        <v/>
      </c>
      <c r="AL835" s="8">
        <f>IFERROR(RANK('Stock Guide'!J836,'Stock Guide'!J:J,0)+COUNTIF('Stock Guide'!$J$6:'Stock Guide'!J836,'Stock Guide'!J836)-1,"")</f>
        <v>72</v>
      </c>
      <c r="AM835" s="8">
        <f>IFERROR(RANK('Stock Guide'!K836,'Stock Guide'!K:K,0)+COUNTIF('Stock Guide'!$K$6:'Stock Guide'!K836,'Stock Guide'!K836)-1,"")</f>
        <v>68</v>
      </c>
      <c r="AN835" s="8" t="str">
        <f>IFERROR(RANK('Stock Guide'!L836,'Stock Guide'!L:L,0)+COUNTIF('Stock Guide'!$L$6:'Stock Guide'!L836,'Stock Guide'!L836)-1,"")</f>
        <v/>
      </c>
      <c r="AO835" s="8" t="str">
        <f>IFERROR(RANK('Stock Guide'!N836,'Stock Guide'!N:N,0)+COUNTIF('Stock Guide'!$N$6:'Stock Guide'!N836,'Stock Guide'!N836)-1,"")</f>
        <v/>
      </c>
      <c r="AP835" s="8" t="str">
        <f>IFERROR(RANK('Stock Guide'!P836,'Stock Guide'!P:P,0)+COUNTIF('Stock Guide'!$P$6:'Stock Guide'!P836,'Stock Guide'!P836)-1,"")</f>
        <v/>
      </c>
      <c r="AQ835" s="8" t="str">
        <f>IFERROR(RANK('Stock Guide'!W836,'Stock Guide'!W:W,1)+COUNTIF('Stock Guide'!$W$6:'Stock Guide'!W836,'Stock Guide'!W836)-1,"")</f>
        <v/>
      </c>
    </row>
    <row r="836" spans="32:43" ht="17.25" customHeight="1" x14ac:dyDescent="0.25">
      <c r="AF836" s="6"/>
      <c r="AG836" s="6"/>
      <c r="AH836" s="7"/>
      <c r="AI836" s="8" t="str">
        <f>IFERROR(RANK('Stock Guide'!U837,'Stock Guide'!U:U,0)+COUNTIF('Stock Guide'!$U$6:'Stock Guide'!U837,'Stock Guide'!U837)-1,"")</f>
        <v/>
      </c>
      <c r="AJ836" s="8" t="str">
        <f>IFERROR(RANK('Stock Guide'!V837,'Stock Guide'!V:V,0)+COUNTIF('Stock Guide'!$V$6:'Stock Guide'!V837,'Stock Guide'!V837)-1,"")</f>
        <v/>
      </c>
      <c r="AK836" s="8" t="str">
        <f>IFERROR(RANK('Stock Guide'!W837,'Stock Guide'!W:W,0)+COUNTIF('Stock Guide'!$W$6:'Stock Guide'!W837,'Stock Guide'!W837)-1,"")</f>
        <v/>
      </c>
      <c r="AL836" s="8">
        <f>IFERROR(RANK('Stock Guide'!J837,'Stock Guide'!J:J,0)+COUNTIF('Stock Guide'!$J$6:'Stock Guide'!J837,'Stock Guide'!J837)-1,"")</f>
        <v>72</v>
      </c>
      <c r="AM836" s="8">
        <f>IFERROR(RANK('Stock Guide'!K837,'Stock Guide'!K:K,0)+COUNTIF('Stock Guide'!$K$6:'Stock Guide'!K837,'Stock Guide'!K837)-1,"")</f>
        <v>68</v>
      </c>
      <c r="AN836" s="8" t="str">
        <f>IFERROR(RANK('Stock Guide'!L837,'Stock Guide'!L:L,0)+COUNTIF('Stock Guide'!$L$6:'Stock Guide'!L837,'Stock Guide'!L837)-1,"")</f>
        <v/>
      </c>
      <c r="AO836" s="8" t="str">
        <f>IFERROR(RANK('Stock Guide'!N837,'Stock Guide'!N:N,0)+COUNTIF('Stock Guide'!$N$6:'Stock Guide'!N837,'Stock Guide'!N837)-1,"")</f>
        <v/>
      </c>
      <c r="AP836" s="8" t="str">
        <f>IFERROR(RANK('Stock Guide'!P837,'Stock Guide'!P:P,0)+COUNTIF('Stock Guide'!$P$6:'Stock Guide'!P837,'Stock Guide'!P837)-1,"")</f>
        <v/>
      </c>
      <c r="AQ836" s="8" t="str">
        <f>IFERROR(RANK('Stock Guide'!W837,'Stock Guide'!W:W,1)+COUNTIF('Stock Guide'!$W$6:'Stock Guide'!W837,'Stock Guide'!W837)-1,"")</f>
        <v/>
      </c>
    </row>
    <row r="837" spans="32:43" ht="17.25" customHeight="1" x14ac:dyDescent="0.25">
      <c r="AF837" s="6"/>
      <c r="AG837" s="6"/>
      <c r="AH837" s="7"/>
      <c r="AI837" s="8" t="str">
        <f>IFERROR(RANK('Stock Guide'!U838,'Stock Guide'!U:U,0)+COUNTIF('Stock Guide'!$U$6:'Stock Guide'!U838,'Stock Guide'!U838)-1,"")</f>
        <v/>
      </c>
      <c r="AJ837" s="8" t="str">
        <f>IFERROR(RANK('Stock Guide'!V838,'Stock Guide'!V:V,0)+COUNTIF('Stock Guide'!$V$6:'Stock Guide'!V838,'Stock Guide'!V838)-1,"")</f>
        <v/>
      </c>
      <c r="AK837" s="8" t="str">
        <f>IFERROR(RANK('Stock Guide'!W838,'Stock Guide'!W:W,0)+COUNTIF('Stock Guide'!$W$6:'Stock Guide'!W838,'Stock Guide'!W838)-1,"")</f>
        <v/>
      </c>
      <c r="AL837" s="8">
        <f>IFERROR(RANK('Stock Guide'!J838,'Stock Guide'!J:J,0)+COUNTIF('Stock Guide'!$J$6:'Stock Guide'!J838,'Stock Guide'!J838)-1,"")</f>
        <v>72</v>
      </c>
      <c r="AM837" s="8">
        <f>IFERROR(RANK('Stock Guide'!K838,'Stock Guide'!K:K,0)+COUNTIF('Stock Guide'!$K$6:'Stock Guide'!K838,'Stock Guide'!K838)-1,"")</f>
        <v>68</v>
      </c>
      <c r="AN837" s="8" t="str">
        <f>IFERROR(RANK('Stock Guide'!L838,'Stock Guide'!L:L,0)+COUNTIF('Stock Guide'!$L$6:'Stock Guide'!L838,'Stock Guide'!L838)-1,"")</f>
        <v/>
      </c>
      <c r="AO837" s="8" t="str">
        <f>IFERROR(RANK('Stock Guide'!N838,'Stock Guide'!N:N,0)+COUNTIF('Stock Guide'!$N$6:'Stock Guide'!N838,'Stock Guide'!N838)-1,"")</f>
        <v/>
      </c>
      <c r="AP837" s="8" t="str">
        <f>IFERROR(RANK('Stock Guide'!P838,'Stock Guide'!P:P,0)+COUNTIF('Stock Guide'!$P$6:'Stock Guide'!P838,'Stock Guide'!P838)-1,"")</f>
        <v/>
      </c>
      <c r="AQ837" s="8" t="str">
        <f>IFERROR(RANK('Stock Guide'!W838,'Stock Guide'!W:W,1)+COUNTIF('Stock Guide'!$W$6:'Stock Guide'!W838,'Stock Guide'!W838)-1,"")</f>
        <v/>
      </c>
    </row>
    <row r="838" spans="32:43" ht="17.25" customHeight="1" x14ac:dyDescent="0.25">
      <c r="AF838" s="6"/>
      <c r="AG838" s="6"/>
      <c r="AH838" s="7"/>
      <c r="AI838" s="8" t="str">
        <f>IFERROR(RANK('Stock Guide'!U839,'Stock Guide'!U:U,0)+COUNTIF('Stock Guide'!$U$6:'Stock Guide'!U839,'Stock Guide'!U839)-1,"")</f>
        <v/>
      </c>
      <c r="AJ838" s="8" t="str">
        <f>IFERROR(RANK('Stock Guide'!V839,'Stock Guide'!V:V,0)+COUNTIF('Stock Guide'!$V$6:'Stock Guide'!V839,'Stock Guide'!V839)-1,"")</f>
        <v/>
      </c>
      <c r="AK838" s="8" t="str">
        <f>IFERROR(RANK('Stock Guide'!W839,'Stock Guide'!W:W,0)+COUNTIF('Stock Guide'!$W$6:'Stock Guide'!W839,'Stock Guide'!W839)-1,"")</f>
        <v/>
      </c>
      <c r="AL838" s="8">
        <f>IFERROR(RANK('Stock Guide'!J839,'Stock Guide'!J:J,0)+COUNTIF('Stock Guide'!$J$6:'Stock Guide'!J839,'Stock Guide'!J839)-1,"")</f>
        <v>72</v>
      </c>
      <c r="AM838" s="8">
        <f>IFERROR(RANK('Stock Guide'!K839,'Stock Guide'!K:K,0)+COUNTIF('Stock Guide'!$K$6:'Stock Guide'!K839,'Stock Guide'!K839)-1,"")</f>
        <v>68</v>
      </c>
      <c r="AN838" s="8" t="str">
        <f>IFERROR(RANK('Stock Guide'!L839,'Stock Guide'!L:L,0)+COUNTIF('Stock Guide'!$L$6:'Stock Guide'!L839,'Stock Guide'!L839)-1,"")</f>
        <v/>
      </c>
      <c r="AO838" s="8" t="str">
        <f>IFERROR(RANK('Stock Guide'!N839,'Stock Guide'!N:N,0)+COUNTIF('Stock Guide'!$N$6:'Stock Guide'!N839,'Stock Guide'!N839)-1,"")</f>
        <v/>
      </c>
      <c r="AP838" s="8" t="str">
        <f>IFERROR(RANK('Stock Guide'!P839,'Stock Guide'!P:P,0)+COUNTIF('Stock Guide'!$P$6:'Stock Guide'!P839,'Stock Guide'!P839)-1,"")</f>
        <v/>
      </c>
      <c r="AQ838" s="8" t="str">
        <f>IFERROR(RANK('Stock Guide'!W839,'Stock Guide'!W:W,1)+COUNTIF('Stock Guide'!$W$6:'Stock Guide'!W839,'Stock Guide'!W839)-1,"")</f>
        <v/>
      </c>
    </row>
    <row r="839" spans="32:43" ht="17.25" customHeight="1" x14ac:dyDescent="0.25">
      <c r="AF839" s="6"/>
      <c r="AG839" s="6"/>
      <c r="AH839" s="7"/>
      <c r="AI839" s="8" t="str">
        <f>IFERROR(RANK('Stock Guide'!U840,'Stock Guide'!U:U,0)+COUNTIF('Stock Guide'!$U$6:'Stock Guide'!U840,'Stock Guide'!U840)-1,"")</f>
        <v/>
      </c>
      <c r="AJ839" s="8" t="str">
        <f>IFERROR(RANK('Stock Guide'!V840,'Stock Guide'!V:V,0)+COUNTIF('Stock Guide'!$V$6:'Stock Guide'!V840,'Stock Guide'!V840)-1,"")</f>
        <v/>
      </c>
      <c r="AK839" s="8" t="str">
        <f>IFERROR(RANK('Stock Guide'!W840,'Stock Guide'!W:W,0)+COUNTIF('Stock Guide'!$W$6:'Stock Guide'!W840,'Stock Guide'!W840)-1,"")</f>
        <v/>
      </c>
      <c r="AL839" s="8">
        <f>IFERROR(RANK('Stock Guide'!J840,'Stock Guide'!J:J,0)+COUNTIF('Stock Guide'!$J$6:'Stock Guide'!J840,'Stock Guide'!J840)-1,"")</f>
        <v>72</v>
      </c>
      <c r="AM839" s="8">
        <f>IFERROR(RANK('Stock Guide'!K840,'Stock Guide'!K:K,0)+COUNTIF('Stock Guide'!$K$6:'Stock Guide'!K840,'Stock Guide'!K840)-1,"")</f>
        <v>68</v>
      </c>
      <c r="AN839" s="8" t="str">
        <f>IFERROR(RANK('Stock Guide'!L840,'Stock Guide'!L:L,0)+COUNTIF('Stock Guide'!$L$6:'Stock Guide'!L840,'Stock Guide'!L840)-1,"")</f>
        <v/>
      </c>
      <c r="AO839" s="8" t="str">
        <f>IFERROR(RANK('Stock Guide'!N840,'Stock Guide'!N:N,0)+COUNTIF('Stock Guide'!$N$6:'Stock Guide'!N840,'Stock Guide'!N840)-1,"")</f>
        <v/>
      </c>
      <c r="AP839" s="8" t="str">
        <f>IFERROR(RANK('Stock Guide'!P840,'Stock Guide'!P:P,0)+COUNTIF('Stock Guide'!$P$6:'Stock Guide'!P840,'Stock Guide'!P840)-1,"")</f>
        <v/>
      </c>
      <c r="AQ839" s="8" t="str">
        <f>IFERROR(RANK('Stock Guide'!W840,'Stock Guide'!W:W,1)+COUNTIF('Stock Guide'!$W$6:'Stock Guide'!W840,'Stock Guide'!W840)-1,"")</f>
        <v/>
      </c>
    </row>
    <row r="840" spans="32:43" ht="17.25" customHeight="1" x14ac:dyDescent="0.25">
      <c r="AF840" s="6"/>
      <c r="AG840" s="6"/>
      <c r="AH840" s="7"/>
      <c r="AI840" s="8" t="str">
        <f>IFERROR(RANK('Stock Guide'!U841,'Stock Guide'!U:U,0)+COUNTIF('Stock Guide'!$U$6:'Stock Guide'!U841,'Stock Guide'!U841)-1,"")</f>
        <v/>
      </c>
      <c r="AJ840" s="8" t="str">
        <f>IFERROR(RANK('Stock Guide'!V841,'Stock Guide'!V:V,0)+COUNTIF('Stock Guide'!$V$6:'Stock Guide'!V841,'Stock Guide'!V841)-1,"")</f>
        <v/>
      </c>
      <c r="AK840" s="8" t="str">
        <f>IFERROR(RANK('Stock Guide'!W841,'Stock Guide'!W:W,0)+COUNTIF('Stock Guide'!$W$6:'Stock Guide'!W841,'Stock Guide'!W841)-1,"")</f>
        <v/>
      </c>
      <c r="AL840" s="8">
        <f>IFERROR(RANK('Stock Guide'!J841,'Stock Guide'!J:J,0)+COUNTIF('Stock Guide'!$J$6:'Stock Guide'!J841,'Stock Guide'!J841)-1,"")</f>
        <v>72</v>
      </c>
      <c r="AM840" s="8">
        <f>IFERROR(RANK('Stock Guide'!K841,'Stock Guide'!K:K,0)+COUNTIF('Stock Guide'!$K$6:'Stock Guide'!K841,'Stock Guide'!K841)-1,"")</f>
        <v>68</v>
      </c>
      <c r="AN840" s="8" t="str">
        <f>IFERROR(RANK('Stock Guide'!L841,'Stock Guide'!L:L,0)+COUNTIF('Stock Guide'!$L$6:'Stock Guide'!L841,'Stock Guide'!L841)-1,"")</f>
        <v/>
      </c>
      <c r="AO840" s="8" t="str">
        <f>IFERROR(RANK('Stock Guide'!N841,'Stock Guide'!N:N,0)+COUNTIF('Stock Guide'!$N$6:'Stock Guide'!N841,'Stock Guide'!N841)-1,"")</f>
        <v/>
      </c>
      <c r="AP840" s="8" t="str">
        <f>IFERROR(RANK('Stock Guide'!P841,'Stock Guide'!P:P,0)+COUNTIF('Stock Guide'!$P$6:'Stock Guide'!P841,'Stock Guide'!P841)-1,"")</f>
        <v/>
      </c>
      <c r="AQ840" s="8" t="str">
        <f>IFERROR(RANK('Stock Guide'!W841,'Stock Guide'!W:W,1)+COUNTIF('Stock Guide'!$W$6:'Stock Guide'!W841,'Stock Guide'!W841)-1,"")</f>
        <v/>
      </c>
    </row>
    <row r="841" spans="32:43" ht="17.25" customHeight="1" x14ac:dyDescent="0.25">
      <c r="AF841" s="6"/>
      <c r="AG841" s="6"/>
      <c r="AH841" s="7"/>
      <c r="AI841" s="8" t="str">
        <f>IFERROR(RANK('Stock Guide'!U842,'Stock Guide'!U:U,0)+COUNTIF('Stock Guide'!$U$6:'Stock Guide'!U842,'Stock Guide'!U842)-1,"")</f>
        <v/>
      </c>
      <c r="AJ841" s="8" t="str">
        <f>IFERROR(RANK('Stock Guide'!V842,'Stock Guide'!V:V,0)+COUNTIF('Stock Guide'!$V$6:'Stock Guide'!V842,'Stock Guide'!V842)-1,"")</f>
        <v/>
      </c>
      <c r="AK841" s="8" t="str">
        <f>IFERROR(RANK('Stock Guide'!W842,'Stock Guide'!W:W,0)+COUNTIF('Stock Guide'!$W$6:'Stock Guide'!W842,'Stock Guide'!W842)-1,"")</f>
        <v/>
      </c>
      <c r="AL841" s="8">
        <f>IFERROR(RANK('Stock Guide'!J842,'Stock Guide'!J:J,0)+COUNTIF('Stock Guide'!$J$6:'Stock Guide'!J842,'Stock Guide'!J842)-1,"")</f>
        <v>72</v>
      </c>
      <c r="AM841" s="8">
        <f>IFERROR(RANK('Stock Guide'!K842,'Stock Guide'!K:K,0)+COUNTIF('Stock Guide'!$K$6:'Stock Guide'!K842,'Stock Guide'!K842)-1,"")</f>
        <v>68</v>
      </c>
      <c r="AN841" s="8" t="str">
        <f>IFERROR(RANK('Stock Guide'!L842,'Stock Guide'!L:L,0)+COUNTIF('Stock Guide'!$L$6:'Stock Guide'!L842,'Stock Guide'!L842)-1,"")</f>
        <v/>
      </c>
      <c r="AO841" s="8" t="str">
        <f>IFERROR(RANK('Stock Guide'!N842,'Stock Guide'!N:N,0)+COUNTIF('Stock Guide'!$N$6:'Stock Guide'!N842,'Stock Guide'!N842)-1,"")</f>
        <v/>
      </c>
      <c r="AP841" s="8" t="str">
        <f>IFERROR(RANK('Stock Guide'!P842,'Stock Guide'!P:P,0)+COUNTIF('Stock Guide'!$P$6:'Stock Guide'!P842,'Stock Guide'!P842)-1,"")</f>
        <v/>
      </c>
      <c r="AQ841" s="8" t="str">
        <f>IFERROR(RANK('Stock Guide'!W842,'Stock Guide'!W:W,1)+COUNTIF('Stock Guide'!$W$6:'Stock Guide'!W842,'Stock Guide'!W842)-1,"")</f>
        <v/>
      </c>
    </row>
    <row r="842" spans="32:43" ht="17.25" customHeight="1" x14ac:dyDescent="0.25">
      <c r="AF842" s="6"/>
      <c r="AG842" s="6"/>
      <c r="AH842" s="7"/>
      <c r="AI842" s="8" t="str">
        <f>IFERROR(RANK('Stock Guide'!U843,'Stock Guide'!U:U,0)+COUNTIF('Stock Guide'!$U$6:'Stock Guide'!U843,'Stock Guide'!U843)-1,"")</f>
        <v/>
      </c>
      <c r="AJ842" s="8" t="str">
        <f>IFERROR(RANK('Stock Guide'!V843,'Stock Guide'!V:V,0)+COUNTIF('Stock Guide'!$V$6:'Stock Guide'!V843,'Stock Guide'!V843)-1,"")</f>
        <v/>
      </c>
      <c r="AK842" s="8" t="str">
        <f>IFERROR(RANK('Stock Guide'!W843,'Stock Guide'!W:W,0)+COUNTIF('Stock Guide'!$W$6:'Stock Guide'!W843,'Stock Guide'!W843)-1,"")</f>
        <v/>
      </c>
      <c r="AL842" s="8">
        <f>IFERROR(RANK('Stock Guide'!J843,'Stock Guide'!J:J,0)+COUNTIF('Stock Guide'!$J$6:'Stock Guide'!J843,'Stock Guide'!J843)-1,"")</f>
        <v>72</v>
      </c>
      <c r="AM842" s="8">
        <f>IFERROR(RANK('Stock Guide'!K843,'Stock Guide'!K:K,0)+COUNTIF('Stock Guide'!$K$6:'Stock Guide'!K843,'Stock Guide'!K843)-1,"")</f>
        <v>68</v>
      </c>
      <c r="AN842" s="8" t="str">
        <f>IFERROR(RANK('Stock Guide'!L843,'Stock Guide'!L:L,0)+COUNTIF('Stock Guide'!$L$6:'Stock Guide'!L843,'Stock Guide'!L843)-1,"")</f>
        <v/>
      </c>
      <c r="AO842" s="8" t="str">
        <f>IFERROR(RANK('Stock Guide'!N843,'Stock Guide'!N:N,0)+COUNTIF('Stock Guide'!$N$6:'Stock Guide'!N843,'Stock Guide'!N843)-1,"")</f>
        <v/>
      </c>
      <c r="AP842" s="8" t="str">
        <f>IFERROR(RANK('Stock Guide'!P843,'Stock Guide'!P:P,0)+COUNTIF('Stock Guide'!$P$6:'Stock Guide'!P843,'Stock Guide'!P843)-1,"")</f>
        <v/>
      </c>
      <c r="AQ842" s="8" t="str">
        <f>IFERROR(RANK('Stock Guide'!W843,'Stock Guide'!W:W,1)+COUNTIF('Stock Guide'!$W$6:'Stock Guide'!W843,'Stock Guide'!W843)-1,"")</f>
        <v/>
      </c>
    </row>
    <row r="843" spans="32:43" ht="17.25" customHeight="1" x14ac:dyDescent="0.25">
      <c r="AF843" s="6"/>
      <c r="AG843" s="6"/>
      <c r="AH843" s="7"/>
      <c r="AI843" s="8" t="str">
        <f>IFERROR(RANK('Stock Guide'!U844,'Stock Guide'!U:U,0)+COUNTIF('Stock Guide'!$U$6:'Stock Guide'!U844,'Stock Guide'!U844)-1,"")</f>
        <v/>
      </c>
      <c r="AJ843" s="8" t="str">
        <f>IFERROR(RANK('Stock Guide'!V844,'Stock Guide'!V:V,0)+COUNTIF('Stock Guide'!$V$6:'Stock Guide'!V844,'Stock Guide'!V844)-1,"")</f>
        <v/>
      </c>
      <c r="AK843" s="8" t="str">
        <f>IFERROR(RANK('Stock Guide'!W844,'Stock Guide'!W:W,0)+COUNTIF('Stock Guide'!$W$6:'Stock Guide'!W844,'Stock Guide'!W844)-1,"")</f>
        <v/>
      </c>
      <c r="AL843" s="8">
        <f>IFERROR(RANK('Stock Guide'!J844,'Stock Guide'!J:J,0)+COUNTIF('Stock Guide'!$J$6:'Stock Guide'!J844,'Stock Guide'!J844)-1,"")</f>
        <v>72</v>
      </c>
      <c r="AM843" s="8">
        <f>IFERROR(RANK('Stock Guide'!K844,'Stock Guide'!K:K,0)+COUNTIF('Stock Guide'!$K$6:'Stock Guide'!K844,'Stock Guide'!K844)-1,"")</f>
        <v>68</v>
      </c>
      <c r="AN843" s="8" t="str">
        <f>IFERROR(RANK('Stock Guide'!L844,'Stock Guide'!L:L,0)+COUNTIF('Stock Guide'!$L$6:'Stock Guide'!L844,'Stock Guide'!L844)-1,"")</f>
        <v/>
      </c>
      <c r="AO843" s="8" t="str">
        <f>IFERROR(RANK('Stock Guide'!N844,'Stock Guide'!N:N,0)+COUNTIF('Stock Guide'!$N$6:'Stock Guide'!N844,'Stock Guide'!N844)-1,"")</f>
        <v/>
      </c>
      <c r="AP843" s="8" t="str">
        <f>IFERROR(RANK('Stock Guide'!P844,'Stock Guide'!P:P,0)+COUNTIF('Stock Guide'!$P$6:'Stock Guide'!P844,'Stock Guide'!P844)-1,"")</f>
        <v/>
      </c>
      <c r="AQ843" s="8" t="str">
        <f>IFERROR(RANK('Stock Guide'!W844,'Stock Guide'!W:W,1)+COUNTIF('Stock Guide'!$W$6:'Stock Guide'!W844,'Stock Guide'!W844)-1,"")</f>
        <v/>
      </c>
    </row>
    <row r="844" spans="32:43" ht="17.25" customHeight="1" x14ac:dyDescent="0.25">
      <c r="AF844" s="6"/>
      <c r="AG844" s="6"/>
      <c r="AH844" s="7"/>
      <c r="AI844" s="8" t="str">
        <f>IFERROR(RANK('Stock Guide'!U845,'Stock Guide'!U:U,0)+COUNTIF('Stock Guide'!$U$6:'Stock Guide'!U845,'Stock Guide'!U845)-1,"")</f>
        <v/>
      </c>
      <c r="AJ844" s="8" t="str">
        <f>IFERROR(RANK('Stock Guide'!V845,'Stock Guide'!V:V,0)+COUNTIF('Stock Guide'!$V$6:'Stock Guide'!V845,'Stock Guide'!V845)-1,"")</f>
        <v/>
      </c>
      <c r="AK844" s="8" t="str">
        <f>IFERROR(RANK('Stock Guide'!W845,'Stock Guide'!W:W,0)+COUNTIF('Stock Guide'!$W$6:'Stock Guide'!W845,'Stock Guide'!W845)-1,"")</f>
        <v/>
      </c>
      <c r="AL844" s="8">
        <f>IFERROR(RANK('Stock Guide'!J845,'Stock Guide'!J:J,0)+COUNTIF('Stock Guide'!$J$6:'Stock Guide'!J845,'Stock Guide'!J845)-1,"")</f>
        <v>72</v>
      </c>
      <c r="AM844" s="8">
        <f>IFERROR(RANK('Stock Guide'!K845,'Stock Guide'!K:K,0)+COUNTIF('Stock Guide'!$K$6:'Stock Guide'!K845,'Stock Guide'!K845)-1,"")</f>
        <v>68</v>
      </c>
      <c r="AN844" s="8" t="str">
        <f>IFERROR(RANK('Stock Guide'!L845,'Stock Guide'!L:L,0)+COUNTIF('Stock Guide'!$L$6:'Stock Guide'!L845,'Stock Guide'!L845)-1,"")</f>
        <v/>
      </c>
      <c r="AO844" s="8" t="str">
        <f>IFERROR(RANK('Stock Guide'!N845,'Stock Guide'!N:N,0)+COUNTIF('Stock Guide'!$N$6:'Stock Guide'!N845,'Stock Guide'!N845)-1,"")</f>
        <v/>
      </c>
      <c r="AP844" s="8" t="str">
        <f>IFERROR(RANK('Stock Guide'!P845,'Stock Guide'!P:P,0)+COUNTIF('Stock Guide'!$P$6:'Stock Guide'!P845,'Stock Guide'!P845)-1,"")</f>
        <v/>
      </c>
      <c r="AQ844" s="8" t="str">
        <f>IFERROR(RANK('Stock Guide'!W845,'Stock Guide'!W:W,1)+COUNTIF('Stock Guide'!$W$6:'Stock Guide'!W845,'Stock Guide'!W845)-1,"")</f>
        <v/>
      </c>
    </row>
    <row r="845" spans="32:43" ht="17.25" customHeight="1" x14ac:dyDescent="0.25">
      <c r="AF845" s="6"/>
      <c r="AG845" s="6"/>
      <c r="AH845" s="7"/>
      <c r="AI845" s="8" t="str">
        <f>IFERROR(RANK('Stock Guide'!U846,'Stock Guide'!U:U,0)+COUNTIF('Stock Guide'!$U$6:'Stock Guide'!U846,'Stock Guide'!U846)-1,"")</f>
        <v/>
      </c>
      <c r="AJ845" s="8" t="str">
        <f>IFERROR(RANK('Stock Guide'!V846,'Stock Guide'!V:V,0)+COUNTIF('Stock Guide'!$V$6:'Stock Guide'!V846,'Stock Guide'!V846)-1,"")</f>
        <v/>
      </c>
      <c r="AK845" s="8" t="str">
        <f>IFERROR(RANK('Stock Guide'!W846,'Stock Guide'!W:W,0)+COUNTIF('Stock Guide'!$W$6:'Stock Guide'!W846,'Stock Guide'!W846)-1,"")</f>
        <v/>
      </c>
      <c r="AL845" s="8">
        <f>IFERROR(RANK('Stock Guide'!J846,'Stock Guide'!J:J,0)+COUNTIF('Stock Guide'!$J$6:'Stock Guide'!J846,'Stock Guide'!J846)-1,"")</f>
        <v>72</v>
      </c>
      <c r="AM845" s="8">
        <f>IFERROR(RANK('Stock Guide'!K846,'Stock Guide'!K:K,0)+COUNTIF('Stock Guide'!$K$6:'Stock Guide'!K846,'Stock Guide'!K846)-1,"")</f>
        <v>68</v>
      </c>
      <c r="AN845" s="8" t="str">
        <f>IFERROR(RANK('Stock Guide'!L846,'Stock Guide'!L:L,0)+COUNTIF('Stock Guide'!$L$6:'Stock Guide'!L846,'Stock Guide'!L846)-1,"")</f>
        <v/>
      </c>
      <c r="AO845" s="8" t="str">
        <f>IFERROR(RANK('Stock Guide'!N846,'Stock Guide'!N:N,0)+COUNTIF('Stock Guide'!$N$6:'Stock Guide'!N846,'Stock Guide'!N846)-1,"")</f>
        <v/>
      </c>
      <c r="AP845" s="8" t="str">
        <f>IFERROR(RANK('Stock Guide'!P846,'Stock Guide'!P:P,0)+COUNTIF('Stock Guide'!$P$6:'Stock Guide'!P846,'Stock Guide'!P846)-1,"")</f>
        <v/>
      </c>
      <c r="AQ845" s="8" t="str">
        <f>IFERROR(RANK('Stock Guide'!W846,'Stock Guide'!W:W,1)+COUNTIF('Stock Guide'!$W$6:'Stock Guide'!W846,'Stock Guide'!W846)-1,"")</f>
        <v/>
      </c>
    </row>
    <row r="846" spans="32:43" ht="17.25" customHeight="1" x14ac:dyDescent="0.25">
      <c r="AF846" s="6"/>
      <c r="AG846" s="6"/>
      <c r="AH846" s="7"/>
      <c r="AI846" s="8" t="str">
        <f>IFERROR(RANK('Stock Guide'!U847,'Stock Guide'!U:U,0)+COUNTIF('Stock Guide'!$U$6:'Stock Guide'!U847,'Stock Guide'!U847)-1,"")</f>
        <v/>
      </c>
      <c r="AJ846" s="8" t="str">
        <f>IFERROR(RANK('Stock Guide'!V847,'Stock Guide'!V:V,0)+COUNTIF('Stock Guide'!$V$6:'Stock Guide'!V847,'Stock Guide'!V847)-1,"")</f>
        <v/>
      </c>
      <c r="AK846" s="8" t="str">
        <f>IFERROR(RANK('Stock Guide'!W847,'Stock Guide'!W:W,0)+COUNTIF('Stock Guide'!$W$6:'Stock Guide'!W847,'Stock Guide'!W847)-1,"")</f>
        <v/>
      </c>
      <c r="AL846" s="8">
        <f>IFERROR(RANK('Stock Guide'!J847,'Stock Guide'!J:J,0)+COUNTIF('Stock Guide'!$J$6:'Stock Guide'!J847,'Stock Guide'!J847)-1,"")</f>
        <v>72</v>
      </c>
      <c r="AM846" s="8">
        <f>IFERROR(RANK('Stock Guide'!K847,'Stock Guide'!K:K,0)+COUNTIF('Stock Guide'!$K$6:'Stock Guide'!K847,'Stock Guide'!K847)-1,"")</f>
        <v>68</v>
      </c>
      <c r="AN846" s="8" t="str">
        <f>IFERROR(RANK('Stock Guide'!L847,'Stock Guide'!L:L,0)+COUNTIF('Stock Guide'!$L$6:'Stock Guide'!L847,'Stock Guide'!L847)-1,"")</f>
        <v/>
      </c>
      <c r="AO846" s="8" t="str">
        <f>IFERROR(RANK('Stock Guide'!N847,'Stock Guide'!N:N,0)+COUNTIF('Stock Guide'!$N$6:'Stock Guide'!N847,'Stock Guide'!N847)-1,"")</f>
        <v/>
      </c>
      <c r="AP846" s="8" t="str">
        <f>IFERROR(RANK('Stock Guide'!P847,'Stock Guide'!P:P,0)+COUNTIF('Stock Guide'!$P$6:'Stock Guide'!P847,'Stock Guide'!P847)-1,"")</f>
        <v/>
      </c>
      <c r="AQ846" s="8" t="str">
        <f>IFERROR(RANK('Stock Guide'!W847,'Stock Guide'!W:W,1)+COUNTIF('Stock Guide'!$W$6:'Stock Guide'!W847,'Stock Guide'!W847)-1,"")</f>
        <v/>
      </c>
    </row>
    <row r="847" spans="32:43" ht="17.25" customHeight="1" x14ac:dyDescent="0.25">
      <c r="AF847" s="6"/>
      <c r="AG847" s="6"/>
      <c r="AH847" s="7"/>
      <c r="AI847" s="8" t="str">
        <f>IFERROR(RANK('Stock Guide'!U848,'Stock Guide'!U:U,0)+COUNTIF('Stock Guide'!$U$6:'Stock Guide'!U848,'Stock Guide'!U848)-1,"")</f>
        <v/>
      </c>
      <c r="AJ847" s="8" t="str">
        <f>IFERROR(RANK('Stock Guide'!V848,'Stock Guide'!V:V,0)+COUNTIF('Stock Guide'!$V$6:'Stock Guide'!V848,'Stock Guide'!V848)-1,"")</f>
        <v/>
      </c>
      <c r="AK847" s="8" t="str">
        <f>IFERROR(RANK('Stock Guide'!W848,'Stock Guide'!W:W,0)+COUNTIF('Stock Guide'!$W$6:'Stock Guide'!W848,'Stock Guide'!W848)-1,"")</f>
        <v/>
      </c>
      <c r="AL847" s="8">
        <f>IFERROR(RANK('Stock Guide'!J848,'Stock Guide'!J:J,0)+COUNTIF('Stock Guide'!$J$6:'Stock Guide'!J848,'Stock Guide'!J848)-1,"")</f>
        <v>72</v>
      </c>
      <c r="AM847" s="8">
        <f>IFERROR(RANK('Stock Guide'!K848,'Stock Guide'!K:K,0)+COUNTIF('Stock Guide'!$K$6:'Stock Guide'!K848,'Stock Guide'!K848)-1,"")</f>
        <v>68</v>
      </c>
      <c r="AN847" s="8" t="str">
        <f>IFERROR(RANK('Stock Guide'!L848,'Stock Guide'!L:L,0)+COUNTIF('Stock Guide'!$L$6:'Stock Guide'!L848,'Stock Guide'!L848)-1,"")</f>
        <v/>
      </c>
      <c r="AO847" s="8" t="str">
        <f>IFERROR(RANK('Stock Guide'!N848,'Stock Guide'!N:N,0)+COUNTIF('Stock Guide'!$N$6:'Stock Guide'!N848,'Stock Guide'!N848)-1,"")</f>
        <v/>
      </c>
      <c r="AP847" s="8" t="str">
        <f>IFERROR(RANK('Stock Guide'!P848,'Stock Guide'!P:P,0)+COUNTIF('Stock Guide'!$P$6:'Stock Guide'!P848,'Stock Guide'!P848)-1,"")</f>
        <v/>
      </c>
      <c r="AQ847" s="8" t="str">
        <f>IFERROR(RANK('Stock Guide'!W848,'Stock Guide'!W:W,1)+COUNTIF('Stock Guide'!$W$6:'Stock Guide'!W848,'Stock Guide'!W848)-1,"")</f>
        <v/>
      </c>
    </row>
    <row r="848" spans="32:43" ht="17.25" customHeight="1" x14ac:dyDescent="0.25">
      <c r="AF848" s="6"/>
      <c r="AG848" s="6"/>
      <c r="AH848" s="7"/>
      <c r="AI848" s="8" t="str">
        <f>IFERROR(RANK('Stock Guide'!U849,'Stock Guide'!U:U,0)+COUNTIF('Stock Guide'!$U$6:'Stock Guide'!U849,'Stock Guide'!U849)-1,"")</f>
        <v/>
      </c>
      <c r="AJ848" s="8" t="str">
        <f>IFERROR(RANK('Stock Guide'!V849,'Stock Guide'!V:V,0)+COUNTIF('Stock Guide'!$V$6:'Stock Guide'!V849,'Stock Guide'!V849)-1,"")</f>
        <v/>
      </c>
      <c r="AK848" s="8" t="str">
        <f>IFERROR(RANK('Stock Guide'!W849,'Stock Guide'!W:W,0)+COUNTIF('Stock Guide'!$W$6:'Stock Guide'!W849,'Stock Guide'!W849)-1,"")</f>
        <v/>
      </c>
      <c r="AL848" s="8">
        <f>IFERROR(RANK('Stock Guide'!J849,'Stock Guide'!J:J,0)+COUNTIF('Stock Guide'!$J$6:'Stock Guide'!J849,'Stock Guide'!J849)-1,"")</f>
        <v>72</v>
      </c>
      <c r="AM848" s="8">
        <f>IFERROR(RANK('Stock Guide'!K849,'Stock Guide'!K:K,0)+COUNTIF('Stock Guide'!$K$6:'Stock Guide'!K849,'Stock Guide'!K849)-1,"")</f>
        <v>68</v>
      </c>
      <c r="AN848" s="8" t="str">
        <f>IFERROR(RANK('Stock Guide'!L849,'Stock Guide'!L:L,0)+COUNTIF('Stock Guide'!$L$6:'Stock Guide'!L849,'Stock Guide'!L849)-1,"")</f>
        <v/>
      </c>
      <c r="AO848" s="8" t="str">
        <f>IFERROR(RANK('Stock Guide'!N849,'Stock Guide'!N:N,0)+COUNTIF('Stock Guide'!$N$6:'Stock Guide'!N849,'Stock Guide'!N849)-1,"")</f>
        <v/>
      </c>
      <c r="AP848" s="8" t="str">
        <f>IFERROR(RANK('Stock Guide'!P849,'Stock Guide'!P:P,0)+COUNTIF('Stock Guide'!$P$6:'Stock Guide'!P849,'Stock Guide'!P849)-1,"")</f>
        <v/>
      </c>
      <c r="AQ848" s="8" t="str">
        <f>IFERROR(RANK('Stock Guide'!W849,'Stock Guide'!W:W,1)+COUNTIF('Stock Guide'!$W$6:'Stock Guide'!W849,'Stock Guide'!W849)-1,"")</f>
        <v/>
      </c>
    </row>
    <row r="849" spans="32:43" ht="17.25" customHeight="1" x14ac:dyDescent="0.25">
      <c r="AF849" s="6"/>
      <c r="AG849" s="6"/>
      <c r="AH849" s="7"/>
      <c r="AI849" s="8" t="str">
        <f>IFERROR(RANK('Stock Guide'!U850,'Stock Guide'!U:U,0)+COUNTIF('Stock Guide'!$U$6:'Stock Guide'!U850,'Stock Guide'!U850)-1,"")</f>
        <v/>
      </c>
      <c r="AJ849" s="8" t="str">
        <f>IFERROR(RANK('Stock Guide'!V850,'Stock Guide'!V:V,0)+COUNTIF('Stock Guide'!$V$6:'Stock Guide'!V850,'Stock Guide'!V850)-1,"")</f>
        <v/>
      </c>
      <c r="AK849" s="8" t="str">
        <f>IFERROR(RANK('Stock Guide'!W850,'Stock Guide'!W:W,0)+COUNTIF('Stock Guide'!$W$6:'Stock Guide'!W850,'Stock Guide'!W850)-1,"")</f>
        <v/>
      </c>
      <c r="AL849" s="8">
        <f>IFERROR(RANK('Stock Guide'!J850,'Stock Guide'!J:J,0)+COUNTIF('Stock Guide'!$J$6:'Stock Guide'!J850,'Stock Guide'!J850)-1,"")</f>
        <v>72</v>
      </c>
      <c r="AM849" s="8">
        <f>IFERROR(RANK('Stock Guide'!K850,'Stock Guide'!K:K,0)+COUNTIF('Stock Guide'!$K$6:'Stock Guide'!K850,'Stock Guide'!K850)-1,"")</f>
        <v>68</v>
      </c>
      <c r="AN849" s="8" t="str">
        <f>IFERROR(RANK('Stock Guide'!L850,'Stock Guide'!L:L,0)+COUNTIF('Stock Guide'!$L$6:'Stock Guide'!L850,'Stock Guide'!L850)-1,"")</f>
        <v/>
      </c>
      <c r="AO849" s="8" t="str">
        <f>IFERROR(RANK('Stock Guide'!N850,'Stock Guide'!N:N,0)+COUNTIF('Stock Guide'!$N$6:'Stock Guide'!N850,'Stock Guide'!N850)-1,"")</f>
        <v/>
      </c>
      <c r="AP849" s="8" t="str">
        <f>IFERROR(RANK('Stock Guide'!P850,'Stock Guide'!P:P,0)+COUNTIF('Stock Guide'!$P$6:'Stock Guide'!P850,'Stock Guide'!P850)-1,"")</f>
        <v/>
      </c>
      <c r="AQ849" s="8" t="str">
        <f>IFERROR(RANK('Stock Guide'!W850,'Stock Guide'!W:W,1)+COUNTIF('Stock Guide'!$W$6:'Stock Guide'!W850,'Stock Guide'!W850)-1,"")</f>
        <v/>
      </c>
    </row>
    <row r="850" spans="32:43" ht="17.25" customHeight="1" x14ac:dyDescent="0.25">
      <c r="AF850" s="6"/>
      <c r="AG850" s="6"/>
      <c r="AH850" s="7"/>
      <c r="AI850" s="8" t="str">
        <f>IFERROR(RANK('Stock Guide'!U851,'Stock Guide'!U:U,0)+COUNTIF('Stock Guide'!$U$6:'Stock Guide'!U851,'Stock Guide'!U851)-1,"")</f>
        <v/>
      </c>
      <c r="AJ850" s="8" t="str">
        <f>IFERROR(RANK('Stock Guide'!V851,'Stock Guide'!V:V,0)+COUNTIF('Stock Guide'!$V$6:'Stock Guide'!V851,'Stock Guide'!V851)-1,"")</f>
        <v/>
      </c>
      <c r="AK850" s="8" t="str">
        <f>IFERROR(RANK('Stock Guide'!W851,'Stock Guide'!W:W,0)+COUNTIF('Stock Guide'!$W$6:'Stock Guide'!W851,'Stock Guide'!W851)-1,"")</f>
        <v/>
      </c>
      <c r="AL850" s="8">
        <f>IFERROR(RANK('Stock Guide'!J851,'Stock Guide'!J:J,0)+COUNTIF('Stock Guide'!$J$6:'Stock Guide'!J851,'Stock Guide'!J851)-1,"")</f>
        <v>72</v>
      </c>
      <c r="AM850" s="8">
        <f>IFERROR(RANK('Stock Guide'!K851,'Stock Guide'!K:K,0)+COUNTIF('Stock Guide'!$K$6:'Stock Guide'!K851,'Stock Guide'!K851)-1,"")</f>
        <v>68</v>
      </c>
      <c r="AN850" s="8" t="str">
        <f>IFERROR(RANK('Stock Guide'!L851,'Stock Guide'!L:L,0)+COUNTIF('Stock Guide'!$L$6:'Stock Guide'!L851,'Stock Guide'!L851)-1,"")</f>
        <v/>
      </c>
      <c r="AO850" s="8" t="str">
        <f>IFERROR(RANK('Stock Guide'!N851,'Stock Guide'!N:N,0)+COUNTIF('Stock Guide'!$N$6:'Stock Guide'!N851,'Stock Guide'!N851)-1,"")</f>
        <v/>
      </c>
      <c r="AP850" s="8" t="str">
        <f>IFERROR(RANK('Stock Guide'!P851,'Stock Guide'!P:P,0)+COUNTIF('Stock Guide'!$P$6:'Stock Guide'!P851,'Stock Guide'!P851)-1,"")</f>
        <v/>
      </c>
      <c r="AQ850" s="8" t="str">
        <f>IFERROR(RANK('Stock Guide'!W851,'Stock Guide'!W:W,1)+COUNTIF('Stock Guide'!$W$6:'Stock Guide'!W851,'Stock Guide'!W851)-1,"")</f>
        <v/>
      </c>
    </row>
    <row r="851" spans="32:43" ht="17.25" customHeight="1" x14ac:dyDescent="0.25">
      <c r="AF851" s="6"/>
      <c r="AG851" s="6"/>
      <c r="AH851" s="7"/>
      <c r="AI851" s="8" t="str">
        <f>IFERROR(RANK('Stock Guide'!U852,'Stock Guide'!U:U,0)+COUNTIF('Stock Guide'!$U$6:'Stock Guide'!U852,'Stock Guide'!U852)-1,"")</f>
        <v/>
      </c>
      <c r="AJ851" s="8" t="str">
        <f>IFERROR(RANK('Stock Guide'!V852,'Stock Guide'!V:V,0)+COUNTIF('Stock Guide'!$V$6:'Stock Guide'!V852,'Stock Guide'!V852)-1,"")</f>
        <v/>
      </c>
      <c r="AK851" s="8" t="str">
        <f>IFERROR(RANK('Stock Guide'!W852,'Stock Guide'!W:W,0)+COUNTIF('Stock Guide'!$W$6:'Stock Guide'!W852,'Stock Guide'!W852)-1,"")</f>
        <v/>
      </c>
      <c r="AL851" s="8">
        <f>IFERROR(RANK('Stock Guide'!J852,'Stock Guide'!J:J,0)+COUNTIF('Stock Guide'!$J$6:'Stock Guide'!J852,'Stock Guide'!J852)-1,"")</f>
        <v>72</v>
      </c>
      <c r="AM851" s="8">
        <f>IFERROR(RANK('Stock Guide'!K852,'Stock Guide'!K:K,0)+COUNTIF('Stock Guide'!$K$6:'Stock Guide'!K852,'Stock Guide'!K852)-1,"")</f>
        <v>68</v>
      </c>
      <c r="AN851" s="8" t="str">
        <f>IFERROR(RANK('Stock Guide'!L852,'Stock Guide'!L:L,0)+COUNTIF('Stock Guide'!$L$6:'Stock Guide'!L852,'Stock Guide'!L852)-1,"")</f>
        <v/>
      </c>
      <c r="AO851" s="8" t="str">
        <f>IFERROR(RANK('Stock Guide'!N852,'Stock Guide'!N:N,0)+COUNTIF('Stock Guide'!$N$6:'Stock Guide'!N852,'Stock Guide'!N852)-1,"")</f>
        <v/>
      </c>
      <c r="AP851" s="8" t="str">
        <f>IFERROR(RANK('Stock Guide'!P852,'Stock Guide'!P:P,0)+COUNTIF('Stock Guide'!$P$6:'Stock Guide'!P852,'Stock Guide'!P852)-1,"")</f>
        <v/>
      </c>
      <c r="AQ851" s="8" t="str">
        <f>IFERROR(RANK('Stock Guide'!W852,'Stock Guide'!W:W,1)+COUNTIF('Stock Guide'!$W$6:'Stock Guide'!W852,'Stock Guide'!W852)-1,"")</f>
        <v/>
      </c>
    </row>
    <row r="852" spans="32:43" ht="17.25" customHeight="1" x14ac:dyDescent="0.25">
      <c r="AF852" s="6"/>
      <c r="AG852" s="6"/>
      <c r="AH852" s="7"/>
      <c r="AI852" s="8" t="str">
        <f>IFERROR(RANK('Stock Guide'!U853,'Stock Guide'!U:U,0)+COUNTIF('Stock Guide'!$U$6:'Stock Guide'!U853,'Stock Guide'!U853)-1,"")</f>
        <v/>
      </c>
      <c r="AJ852" s="8" t="str">
        <f>IFERROR(RANK('Stock Guide'!V853,'Stock Guide'!V:V,0)+COUNTIF('Stock Guide'!$V$6:'Stock Guide'!V853,'Stock Guide'!V853)-1,"")</f>
        <v/>
      </c>
      <c r="AK852" s="8" t="str">
        <f>IFERROR(RANK('Stock Guide'!W853,'Stock Guide'!W:W,0)+COUNTIF('Stock Guide'!$W$6:'Stock Guide'!W853,'Stock Guide'!W853)-1,"")</f>
        <v/>
      </c>
      <c r="AL852" s="8">
        <f>IFERROR(RANK('Stock Guide'!J853,'Stock Guide'!J:J,0)+COUNTIF('Stock Guide'!$J$6:'Stock Guide'!J853,'Stock Guide'!J853)-1,"")</f>
        <v>72</v>
      </c>
      <c r="AM852" s="8">
        <f>IFERROR(RANK('Stock Guide'!K853,'Stock Guide'!K:K,0)+COUNTIF('Stock Guide'!$K$6:'Stock Guide'!K853,'Stock Guide'!K853)-1,"")</f>
        <v>68</v>
      </c>
      <c r="AN852" s="8" t="str">
        <f>IFERROR(RANK('Stock Guide'!L853,'Stock Guide'!L:L,0)+COUNTIF('Stock Guide'!$L$6:'Stock Guide'!L853,'Stock Guide'!L853)-1,"")</f>
        <v/>
      </c>
      <c r="AO852" s="8" t="str">
        <f>IFERROR(RANK('Stock Guide'!N853,'Stock Guide'!N:N,0)+COUNTIF('Stock Guide'!$N$6:'Stock Guide'!N853,'Stock Guide'!N853)-1,"")</f>
        <v/>
      </c>
      <c r="AP852" s="8" t="str">
        <f>IFERROR(RANK('Stock Guide'!P853,'Stock Guide'!P:P,0)+COUNTIF('Stock Guide'!$P$6:'Stock Guide'!P853,'Stock Guide'!P853)-1,"")</f>
        <v/>
      </c>
      <c r="AQ852" s="8" t="str">
        <f>IFERROR(RANK('Stock Guide'!W853,'Stock Guide'!W:W,1)+COUNTIF('Stock Guide'!$W$6:'Stock Guide'!W853,'Stock Guide'!W853)-1,"")</f>
        <v/>
      </c>
    </row>
    <row r="853" spans="32:43" ht="17.25" customHeight="1" x14ac:dyDescent="0.25">
      <c r="AF853" s="6"/>
      <c r="AG853" s="6"/>
      <c r="AH853" s="7"/>
      <c r="AI853" s="8" t="str">
        <f>IFERROR(RANK('Stock Guide'!U854,'Stock Guide'!U:U,0)+COUNTIF('Stock Guide'!$U$6:'Stock Guide'!U854,'Stock Guide'!U854)-1,"")</f>
        <v/>
      </c>
      <c r="AJ853" s="8" t="str">
        <f>IFERROR(RANK('Stock Guide'!V854,'Stock Guide'!V:V,0)+COUNTIF('Stock Guide'!$V$6:'Stock Guide'!V854,'Stock Guide'!V854)-1,"")</f>
        <v/>
      </c>
      <c r="AK853" s="8" t="str">
        <f>IFERROR(RANK('Stock Guide'!W854,'Stock Guide'!W:W,0)+COUNTIF('Stock Guide'!$W$6:'Stock Guide'!W854,'Stock Guide'!W854)-1,"")</f>
        <v/>
      </c>
      <c r="AL853" s="8">
        <f>IFERROR(RANK('Stock Guide'!J854,'Stock Guide'!J:J,0)+COUNTIF('Stock Guide'!$J$6:'Stock Guide'!J854,'Stock Guide'!J854)-1,"")</f>
        <v>72</v>
      </c>
      <c r="AM853" s="8">
        <f>IFERROR(RANK('Stock Guide'!K854,'Stock Guide'!K:K,0)+COUNTIF('Stock Guide'!$K$6:'Stock Guide'!K854,'Stock Guide'!K854)-1,"")</f>
        <v>68</v>
      </c>
      <c r="AN853" s="8" t="str">
        <f>IFERROR(RANK('Stock Guide'!L854,'Stock Guide'!L:L,0)+COUNTIF('Stock Guide'!$L$6:'Stock Guide'!L854,'Stock Guide'!L854)-1,"")</f>
        <v/>
      </c>
      <c r="AO853" s="8" t="str">
        <f>IFERROR(RANK('Stock Guide'!N854,'Stock Guide'!N:N,0)+COUNTIF('Stock Guide'!$N$6:'Stock Guide'!N854,'Stock Guide'!N854)-1,"")</f>
        <v/>
      </c>
      <c r="AP853" s="8" t="str">
        <f>IFERROR(RANK('Stock Guide'!P854,'Stock Guide'!P:P,0)+COUNTIF('Stock Guide'!$P$6:'Stock Guide'!P854,'Stock Guide'!P854)-1,"")</f>
        <v/>
      </c>
      <c r="AQ853" s="8" t="str">
        <f>IFERROR(RANK('Stock Guide'!W854,'Stock Guide'!W:W,1)+COUNTIF('Stock Guide'!$W$6:'Stock Guide'!W854,'Stock Guide'!W854)-1,"")</f>
        <v/>
      </c>
    </row>
    <row r="854" spans="32:43" ht="17.25" customHeight="1" x14ac:dyDescent="0.25">
      <c r="AF854" s="6"/>
      <c r="AG854" s="6"/>
      <c r="AH854" s="7"/>
      <c r="AI854" s="8" t="str">
        <f>IFERROR(RANK('Stock Guide'!U855,'Stock Guide'!U:U,0)+COUNTIF('Stock Guide'!$U$6:'Stock Guide'!U855,'Stock Guide'!U855)-1,"")</f>
        <v/>
      </c>
      <c r="AJ854" s="8" t="str">
        <f>IFERROR(RANK('Stock Guide'!V855,'Stock Guide'!V:V,0)+COUNTIF('Stock Guide'!$V$6:'Stock Guide'!V855,'Stock Guide'!V855)-1,"")</f>
        <v/>
      </c>
      <c r="AK854" s="8" t="str">
        <f>IFERROR(RANK('Stock Guide'!W855,'Stock Guide'!W:W,0)+COUNTIF('Stock Guide'!$W$6:'Stock Guide'!W855,'Stock Guide'!W855)-1,"")</f>
        <v/>
      </c>
      <c r="AL854" s="8">
        <f>IFERROR(RANK('Stock Guide'!J855,'Stock Guide'!J:J,0)+COUNTIF('Stock Guide'!$J$6:'Stock Guide'!J855,'Stock Guide'!J855)-1,"")</f>
        <v>72</v>
      </c>
      <c r="AM854" s="8">
        <f>IFERROR(RANK('Stock Guide'!K855,'Stock Guide'!K:K,0)+COUNTIF('Stock Guide'!$K$6:'Stock Guide'!K855,'Stock Guide'!K855)-1,"")</f>
        <v>68</v>
      </c>
      <c r="AN854" s="8" t="str">
        <f>IFERROR(RANK('Stock Guide'!L855,'Stock Guide'!L:L,0)+COUNTIF('Stock Guide'!$L$6:'Stock Guide'!L855,'Stock Guide'!L855)-1,"")</f>
        <v/>
      </c>
      <c r="AO854" s="8" t="str">
        <f>IFERROR(RANK('Stock Guide'!N855,'Stock Guide'!N:N,0)+COUNTIF('Stock Guide'!$N$6:'Stock Guide'!N855,'Stock Guide'!N855)-1,"")</f>
        <v/>
      </c>
      <c r="AP854" s="8" t="str">
        <f>IFERROR(RANK('Stock Guide'!P855,'Stock Guide'!P:P,0)+COUNTIF('Stock Guide'!$P$6:'Stock Guide'!P855,'Stock Guide'!P855)-1,"")</f>
        <v/>
      </c>
      <c r="AQ854" s="8" t="str">
        <f>IFERROR(RANK('Stock Guide'!W855,'Stock Guide'!W:W,1)+COUNTIF('Stock Guide'!$W$6:'Stock Guide'!W855,'Stock Guide'!W855)-1,"")</f>
        <v/>
      </c>
    </row>
    <row r="855" spans="32:43" ht="17.25" customHeight="1" x14ac:dyDescent="0.25">
      <c r="AF855" s="6"/>
      <c r="AG855" s="6"/>
      <c r="AH855" s="7"/>
      <c r="AI855" s="8" t="str">
        <f>IFERROR(RANK('Stock Guide'!U856,'Stock Guide'!U:U,0)+COUNTIF('Stock Guide'!$U$6:'Stock Guide'!U856,'Stock Guide'!U856)-1,"")</f>
        <v/>
      </c>
      <c r="AJ855" s="8" t="str">
        <f>IFERROR(RANK('Stock Guide'!V856,'Stock Guide'!V:V,0)+COUNTIF('Stock Guide'!$V$6:'Stock Guide'!V856,'Stock Guide'!V856)-1,"")</f>
        <v/>
      </c>
      <c r="AK855" s="8" t="str">
        <f>IFERROR(RANK('Stock Guide'!W856,'Stock Guide'!W:W,0)+COUNTIF('Stock Guide'!$W$6:'Stock Guide'!W856,'Stock Guide'!W856)-1,"")</f>
        <v/>
      </c>
      <c r="AL855" s="8">
        <f>IFERROR(RANK('Stock Guide'!J856,'Stock Guide'!J:J,0)+COUNTIF('Stock Guide'!$J$6:'Stock Guide'!J856,'Stock Guide'!J856)-1,"")</f>
        <v>72</v>
      </c>
      <c r="AM855" s="8">
        <f>IFERROR(RANK('Stock Guide'!K856,'Stock Guide'!K:K,0)+COUNTIF('Stock Guide'!$K$6:'Stock Guide'!K856,'Stock Guide'!K856)-1,"")</f>
        <v>68</v>
      </c>
      <c r="AN855" s="8" t="str">
        <f>IFERROR(RANK('Stock Guide'!L856,'Stock Guide'!L:L,0)+COUNTIF('Stock Guide'!$L$6:'Stock Guide'!L856,'Stock Guide'!L856)-1,"")</f>
        <v/>
      </c>
      <c r="AO855" s="8" t="str">
        <f>IFERROR(RANK('Stock Guide'!N856,'Stock Guide'!N:N,0)+COUNTIF('Stock Guide'!$N$6:'Stock Guide'!N856,'Stock Guide'!N856)-1,"")</f>
        <v/>
      </c>
      <c r="AP855" s="8" t="str">
        <f>IFERROR(RANK('Stock Guide'!P856,'Stock Guide'!P:P,0)+COUNTIF('Stock Guide'!$P$6:'Stock Guide'!P856,'Stock Guide'!P856)-1,"")</f>
        <v/>
      </c>
      <c r="AQ855" s="8" t="str">
        <f>IFERROR(RANK('Stock Guide'!W856,'Stock Guide'!W:W,1)+COUNTIF('Stock Guide'!$W$6:'Stock Guide'!W856,'Stock Guide'!W856)-1,"")</f>
        <v/>
      </c>
    </row>
    <row r="856" spans="32:43" ht="17.25" customHeight="1" x14ac:dyDescent="0.25">
      <c r="AF856" s="6"/>
      <c r="AG856" s="6"/>
      <c r="AH856" s="7"/>
      <c r="AI856" s="8" t="str">
        <f>IFERROR(RANK('Stock Guide'!U857,'Stock Guide'!U:U,0)+COUNTIF('Stock Guide'!$U$6:'Stock Guide'!U857,'Stock Guide'!U857)-1,"")</f>
        <v/>
      </c>
      <c r="AJ856" s="8" t="str">
        <f>IFERROR(RANK('Stock Guide'!V857,'Stock Guide'!V:V,0)+COUNTIF('Stock Guide'!$V$6:'Stock Guide'!V857,'Stock Guide'!V857)-1,"")</f>
        <v/>
      </c>
      <c r="AK856" s="8" t="str">
        <f>IFERROR(RANK('Stock Guide'!W857,'Stock Guide'!W:W,0)+COUNTIF('Stock Guide'!$W$6:'Stock Guide'!W857,'Stock Guide'!W857)-1,"")</f>
        <v/>
      </c>
      <c r="AL856" s="8">
        <f>IFERROR(RANK('Stock Guide'!J857,'Stock Guide'!J:J,0)+COUNTIF('Stock Guide'!$J$6:'Stock Guide'!J857,'Stock Guide'!J857)-1,"")</f>
        <v>72</v>
      </c>
      <c r="AM856" s="8">
        <f>IFERROR(RANK('Stock Guide'!K857,'Stock Guide'!K:K,0)+COUNTIF('Stock Guide'!$K$6:'Stock Guide'!K857,'Stock Guide'!K857)-1,"")</f>
        <v>68</v>
      </c>
      <c r="AN856" s="8" t="str">
        <f>IFERROR(RANK('Stock Guide'!L857,'Stock Guide'!L:L,0)+COUNTIF('Stock Guide'!$L$6:'Stock Guide'!L857,'Stock Guide'!L857)-1,"")</f>
        <v/>
      </c>
      <c r="AO856" s="8" t="str">
        <f>IFERROR(RANK('Stock Guide'!N857,'Stock Guide'!N:N,0)+COUNTIF('Stock Guide'!$N$6:'Stock Guide'!N857,'Stock Guide'!N857)-1,"")</f>
        <v/>
      </c>
      <c r="AP856" s="8" t="str">
        <f>IFERROR(RANK('Stock Guide'!P857,'Stock Guide'!P:P,0)+COUNTIF('Stock Guide'!$P$6:'Stock Guide'!P857,'Stock Guide'!P857)-1,"")</f>
        <v/>
      </c>
      <c r="AQ856" s="8" t="str">
        <f>IFERROR(RANK('Stock Guide'!W857,'Stock Guide'!W:W,1)+COUNTIF('Stock Guide'!$W$6:'Stock Guide'!W857,'Stock Guide'!W857)-1,"")</f>
        <v/>
      </c>
    </row>
    <row r="857" spans="32:43" ht="17.25" customHeight="1" x14ac:dyDescent="0.25">
      <c r="AF857" s="6"/>
      <c r="AG857" s="6"/>
      <c r="AH857" s="7"/>
      <c r="AI857" s="8" t="str">
        <f>IFERROR(RANK('Stock Guide'!U858,'Stock Guide'!U:U,0)+COUNTIF('Stock Guide'!$U$6:'Stock Guide'!U858,'Stock Guide'!U858)-1,"")</f>
        <v/>
      </c>
      <c r="AJ857" s="8" t="str">
        <f>IFERROR(RANK('Stock Guide'!V858,'Stock Guide'!V:V,0)+COUNTIF('Stock Guide'!$V$6:'Stock Guide'!V858,'Stock Guide'!V858)-1,"")</f>
        <v/>
      </c>
      <c r="AK857" s="8" t="str">
        <f>IFERROR(RANK('Stock Guide'!W858,'Stock Guide'!W:W,0)+COUNTIF('Stock Guide'!$W$6:'Stock Guide'!W858,'Stock Guide'!W858)-1,"")</f>
        <v/>
      </c>
      <c r="AL857" s="8">
        <f>IFERROR(RANK('Stock Guide'!J858,'Stock Guide'!J:J,0)+COUNTIF('Stock Guide'!$J$6:'Stock Guide'!J858,'Stock Guide'!J858)-1,"")</f>
        <v>72</v>
      </c>
      <c r="AM857" s="8">
        <f>IFERROR(RANK('Stock Guide'!K858,'Stock Guide'!K:K,0)+COUNTIF('Stock Guide'!$K$6:'Stock Guide'!K858,'Stock Guide'!K858)-1,"")</f>
        <v>68</v>
      </c>
      <c r="AN857" s="8" t="str">
        <f>IFERROR(RANK('Stock Guide'!L858,'Stock Guide'!L:L,0)+COUNTIF('Stock Guide'!$L$6:'Stock Guide'!L858,'Stock Guide'!L858)-1,"")</f>
        <v/>
      </c>
      <c r="AO857" s="8" t="str">
        <f>IFERROR(RANK('Stock Guide'!N858,'Stock Guide'!N:N,0)+COUNTIF('Stock Guide'!$N$6:'Stock Guide'!N858,'Stock Guide'!N858)-1,"")</f>
        <v/>
      </c>
      <c r="AP857" s="8" t="str">
        <f>IFERROR(RANK('Stock Guide'!P858,'Stock Guide'!P:P,0)+COUNTIF('Stock Guide'!$P$6:'Stock Guide'!P858,'Stock Guide'!P858)-1,"")</f>
        <v/>
      </c>
      <c r="AQ857" s="8" t="str">
        <f>IFERROR(RANK('Stock Guide'!W858,'Stock Guide'!W:W,1)+COUNTIF('Stock Guide'!$W$6:'Stock Guide'!W858,'Stock Guide'!W858)-1,"")</f>
        <v/>
      </c>
    </row>
    <row r="858" spans="32:43" ht="17.25" customHeight="1" x14ac:dyDescent="0.25">
      <c r="AF858" s="6"/>
      <c r="AG858" s="6"/>
      <c r="AH858" s="7"/>
      <c r="AI858" s="8" t="str">
        <f>IFERROR(RANK('Stock Guide'!U859,'Stock Guide'!U:U,0)+COUNTIF('Stock Guide'!$U$6:'Stock Guide'!U859,'Stock Guide'!U859)-1,"")</f>
        <v/>
      </c>
      <c r="AJ858" s="8" t="str">
        <f>IFERROR(RANK('Stock Guide'!V859,'Stock Guide'!V:V,0)+COUNTIF('Stock Guide'!$V$6:'Stock Guide'!V859,'Stock Guide'!V859)-1,"")</f>
        <v/>
      </c>
      <c r="AK858" s="8" t="str">
        <f>IFERROR(RANK('Stock Guide'!W859,'Stock Guide'!W:W,0)+COUNTIF('Stock Guide'!$W$6:'Stock Guide'!W859,'Stock Guide'!W859)-1,"")</f>
        <v/>
      </c>
      <c r="AL858" s="8">
        <f>IFERROR(RANK('Stock Guide'!J859,'Stock Guide'!J:J,0)+COUNTIF('Stock Guide'!$J$6:'Stock Guide'!J859,'Stock Guide'!J859)-1,"")</f>
        <v>72</v>
      </c>
      <c r="AM858" s="8">
        <f>IFERROR(RANK('Stock Guide'!K859,'Stock Guide'!K:K,0)+COUNTIF('Stock Guide'!$K$6:'Stock Guide'!K859,'Stock Guide'!K859)-1,"")</f>
        <v>68</v>
      </c>
      <c r="AN858" s="8" t="str">
        <f>IFERROR(RANK('Stock Guide'!L859,'Stock Guide'!L:L,0)+COUNTIF('Stock Guide'!$L$6:'Stock Guide'!L859,'Stock Guide'!L859)-1,"")</f>
        <v/>
      </c>
      <c r="AO858" s="8" t="str">
        <f>IFERROR(RANK('Stock Guide'!N859,'Stock Guide'!N:N,0)+COUNTIF('Stock Guide'!$N$6:'Stock Guide'!N859,'Stock Guide'!N859)-1,"")</f>
        <v/>
      </c>
      <c r="AP858" s="8" t="str">
        <f>IFERROR(RANK('Stock Guide'!P859,'Stock Guide'!P:P,0)+COUNTIF('Stock Guide'!$P$6:'Stock Guide'!P859,'Stock Guide'!P859)-1,"")</f>
        <v/>
      </c>
      <c r="AQ858" s="8" t="str">
        <f>IFERROR(RANK('Stock Guide'!W859,'Stock Guide'!W:W,1)+COUNTIF('Stock Guide'!$W$6:'Stock Guide'!W859,'Stock Guide'!W859)-1,"")</f>
        <v/>
      </c>
    </row>
    <row r="859" spans="32:43" ht="17.25" customHeight="1" x14ac:dyDescent="0.25">
      <c r="AF859" s="6"/>
      <c r="AG859" s="6"/>
      <c r="AH859" s="7"/>
      <c r="AI859" s="8" t="str">
        <f>IFERROR(RANK('Stock Guide'!U860,'Stock Guide'!U:U,0)+COUNTIF('Stock Guide'!$U$6:'Stock Guide'!U860,'Stock Guide'!U860)-1,"")</f>
        <v/>
      </c>
      <c r="AJ859" s="8" t="str">
        <f>IFERROR(RANK('Stock Guide'!V860,'Stock Guide'!V:V,0)+COUNTIF('Stock Guide'!$V$6:'Stock Guide'!V860,'Stock Guide'!V860)-1,"")</f>
        <v/>
      </c>
      <c r="AK859" s="8" t="str">
        <f>IFERROR(RANK('Stock Guide'!W860,'Stock Guide'!W:W,0)+COUNTIF('Stock Guide'!$W$6:'Stock Guide'!W860,'Stock Guide'!W860)-1,"")</f>
        <v/>
      </c>
      <c r="AL859" s="8">
        <f>IFERROR(RANK('Stock Guide'!J860,'Stock Guide'!J:J,0)+COUNTIF('Stock Guide'!$J$6:'Stock Guide'!J860,'Stock Guide'!J860)-1,"")</f>
        <v>72</v>
      </c>
      <c r="AM859" s="8">
        <f>IFERROR(RANK('Stock Guide'!K860,'Stock Guide'!K:K,0)+COUNTIF('Stock Guide'!$K$6:'Stock Guide'!K860,'Stock Guide'!K860)-1,"")</f>
        <v>68</v>
      </c>
      <c r="AN859" s="8" t="str">
        <f>IFERROR(RANK('Stock Guide'!L860,'Stock Guide'!L:L,0)+COUNTIF('Stock Guide'!$L$6:'Stock Guide'!L860,'Stock Guide'!L860)-1,"")</f>
        <v/>
      </c>
      <c r="AO859" s="8" t="str">
        <f>IFERROR(RANK('Stock Guide'!N860,'Stock Guide'!N:N,0)+COUNTIF('Stock Guide'!$N$6:'Stock Guide'!N860,'Stock Guide'!N860)-1,"")</f>
        <v/>
      </c>
      <c r="AP859" s="8" t="str">
        <f>IFERROR(RANK('Stock Guide'!P860,'Stock Guide'!P:P,0)+COUNTIF('Stock Guide'!$P$6:'Stock Guide'!P860,'Stock Guide'!P860)-1,"")</f>
        <v/>
      </c>
      <c r="AQ859" s="8" t="str">
        <f>IFERROR(RANK('Stock Guide'!W860,'Stock Guide'!W:W,1)+COUNTIF('Stock Guide'!$W$6:'Stock Guide'!W860,'Stock Guide'!W860)-1,"")</f>
        <v/>
      </c>
    </row>
    <row r="860" spans="32:43" ht="17.25" customHeight="1" x14ac:dyDescent="0.25">
      <c r="AF860" s="6"/>
      <c r="AG860" s="6"/>
      <c r="AH860" s="7"/>
      <c r="AI860" s="8" t="str">
        <f>IFERROR(RANK('Stock Guide'!U861,'Stock Guide'!U:U,0)+COUNTIF('Stock Guide'!$U$6:'Stock Guide'!U861,'Stock Guide'!U861)-1,"")</f>
        <v/>
      </c>
      <c r="AJ860" s="8" t="str">
        <f>IFERROR(RANK('Stock Guide'!V861,'Stock Guide'!V:V,0)+COUNTIF('Stock Guide'!$V$6:'Stock Guide'!V861,'Stock Guide'!V861)-1,"")</f>
        <v/>
      </c>
      <c r="AK860" s="8" t="str">
        <f>IFERROR(RANK('Stock Guide'!W861,'Stock Guide'!W:W,0)+COUNTIF('Stock Guide'!$W$6:'Stock Guide'!W861,'Stock Guide'!W861)-1,"")</f>
        <v/>
      </c>
      <c r="AL860" s="8">
        <f>IFERROR(RANK('Stock Guide'!J861,'Stock Guide'!J:J,0)+COUNTIF('Stock Guide'!$J$6:'Stock Guide'!J861,'Stock Guide'!J861)-1,"")</f>
        <v>72</v>
      </c>
      <c r="AM860" s="8">
        <f>IFERROR(RANK('Stock Guide'!K861,'Stock Guide'!K:K,0)+COUNTIF('Stock Guide'!$K$6:'Stock Guide'!K861,'Stock Guide'!K861)-1,"")</f>
        <v>68</v>
      </c>
      <c r="AN860" s="8" t="str">
        <f>IFERROR(RANK('Stock Guide'!L861,'Stock Guide'!L:L,0)+COUNTIF('Stock Guide'!$L$6:'Stock Guide'!L861,'Stock Guide'!L861)-1,"")</f>
        <v/>
      </c>
      <c r="AO860" s="8" t="str">
        <f>IFERROR(RANK('Stock Guide'!N861,'Stock Guide'!N:N,0)+COUNTIF('Stock Guide'!$N$6:'Stock Guide'!N861,'Stock Guide'!N861)-1,"")</f>
        <v/>
      </c>
      <c r="AP860" s="8" t="str">
        <f>IFERROR(RANK('Stock Guide'!P861,'Stock Guide'!P:P,0)+COUNTIF('Stock Guide'!$P$6:'Stock Guide'!P861,'Stock Guide'!P861)-1,"")</f>
        <v/>
      </c>
      <c r="AQ860" s="8" t="str">
        <f>IFERROR(RANK('Stock Guide'!W861,'Stock Guide'!W:W,1)+COUNTIF('Stock Guide'!$W$6:'Stock Guide'!W861,'Stock Guide'!W861)-1,"")</f>
        <v/>
      </c>
    </row>
    <row r="861" spans="32:43" ht="17.25" customHeight="1" x14ac:dyDescent="0.25">
      <c r="AF861" s="6"/>
      <c r="AG861" s="6"/>
      <c r="AH861" s="7"/>
      <c r="AI861" s="8" t="str">
        <f>IFERROR(RANK('Stock Guide'!U862,'Stock Guide'!U:U,0)+COUNTIF('Stock Guide'!$U$6:'Stock Guide'!U862,'Stock Guide'!U862)-1,"")</f>
        <v/>
      </c>
      <c r="AJ861" s="8" t="str">
        <f>IFERROR(RANK('Stock Guide'!V862,'Stock Guide'!V:V,0)+COUNTIF('Stock Guide'!$V$6:'Stock Guide'!V862,'Stock Guide'!V862)-1,"")</f>
        <v/>
      </c>
      <c r="AK861" s="8" t="str">
        <f>IFERROR(RANK('Stock Guide'!W862,'Stock Guide'!W:W,0)+COUNTIF('Stock Guide'!$W$6:'Stock Guide'!W862,'Stock Guide'!W862)-1,"")</f>
        <v/>
      </c>
      <c r="AL861" s="8">
        <f>IFERROR(RANK('Stock Guide'!J862,'Stock Guide'!J:J,0)+COUNTIF('Stock Guide'!$J$6:'Stock Guide'!J862,'Stock Guide'!J862)-1,"")</f>
        <v>72</v>
      </c>
      <c r="AM861" s="8">
        <f>IFERROR(RANK('Stock Guide'!K862,'Stock Guide'!K:K,0)+COUNTIF('Stock Guide'!$K$6:'Stock Guide'!K862,'Stock Guide'!K862)-1,"")</f>
        <v>68</v>
      </c>
      <c r="AN861" s="8" t="str">
        <f>IFERROR(RANK('Stock Guide'!L862,'Stock Guide'!L:L,0)+COUNTIF('Stock Guide'!$L$6:'Stock Guide'!L862,'Stock Guide'!L862)-1,"")</f>
        <v/>
      </c>
      <c r="AO861" s="8" t="str">
        <f>IFERROR(RANK('Stock Guide'!N862,'Stock Guide'!N:N,0)+COUNTIF('Stock Guide'!$N$6:'Stock Guide'!N862,'Stock Guide'!N862)-1,"")</f>
        <v/>
      </c>
      <c r="AP861" s="8" t="str">
        <f>IFERROR(RANK('Stock Guide'!P862,'Stock Guide'!P:P,0)+COUNTIF('Stock Guide'!$P$6:'Stock Guide'!P862,'Stock Guide'!P862)-1,"")</f>
        <v/>
      </c>
      <c r="AQ861" s="8" t="str">
        <f>IFERROR(RANK('Stock Guide'!W862,'Stock Guide'!W:W,1)+COUNTIF('Stock Guide'!$W$6:'Stock Guide'!W862,'Stock Guide'!W862)-1,"")</f>
        <v/>
      </c>
    </row>
    <row r="862" spans="32:43" ht="17.25" customHeight="1" x14ac:dyDescent="0.25">
      <c r="AF862" s="6"/>
      <c r="AG862" s="6"/>
      <c r="AH862" s="7"/>
      <c r="AI862" s="8" t="str">
        <f>IFERROR(RANK('Stock Guide'!U863,'Stock Guide'!U:U,0)+COUNTIF('Stock Guide'!$U$6:'Stock Guide'!U863,'Stock Guide'!U863)-1,"")</f>
        <v/>
      </c>
      <c r="AJ862" s="8" t="str">
        <f>IFERROR(RANK('Stock Guide'!V863,'Stock Guide'!V:V,0)+COUNTIF('Stock Guide'!$V$6:'Stock Guide'!V863,'Stock Guide'!V863)-1,"")</f>
        <v/>
      </c>
      <c r="AK862" s="8" t="str">
        <f>IFERROR(RANK('Stock Guide'!W863,'Stock Guide'!W:W,0)+COUNTIF('Stock Guide'!$W$6:'Stock Guide'!W863,'Stock Guide'!W863)-1,"")</f>
        <v/>
      </c>
      <c r="AL862" s="8">
        <f>IFERROR(RANK('Stock Guide'!J863,'Stock Guide'!J:J,0)+COUNTIF('Stock Guide'!$J$6:'Stock Guide'!J863,'Stock Guide'!J863)-1,"")</f>
        <v>72</v>
      </c>
      <c r="AM862" s="8">
        <f>IFERROR(RANK('Stock Guide'!K863,'Stock Guide'!K:K,0)+COUNTIF('Stock Guide'!$K$6:'Stock Guide'!K863,'Stock Guide'!K863)-1,"")</f>
        <v>68</v>
      </c>
      <c r="AN862" s="8" t="str">
        <f>IFERROR(RANK('Stock Guide'!L863,'Stock Guide'!L:L,0)+COUNTIF('Stock Guide'!$L$6:'Stock Guide'!L863,'Stock Guide'!L863)-1,"")</f>
        <v/>
      </c>
      <c r="AO862" s="8" t="str">
        <f>IFERROR(RANK('Stock Guide'!N863,'Stock Guide'!N:N,0)+COUNTIF('Stock Guide'!$N$6:'Stock Guide'!N863,'Stock Guide'!N863)-1,"")</f>
        <v/>
      </c>
      <c r="AP862" s="8" t="str">
        <f>IFERROR(RANK('Stock Guide'!P863,'Stock Guide'!P:P,0)+COUNTIF('Stock Guide'!$P$6:'Stock Guide'!P863,'Stock Guide'!P863)-1,"")</f>
        <v/>
      </c>
      <c r="AQ862" s="8" t="str">
        <f>IFERROR(RANK('Stock Guide'!W863,'Stock Guide'!W:W,1)+COUNTIF('Stock Guide'!$W$6:'Stock Guide'!W863,'Stock Guide'!W863)-1,"")</f>
        <v/>
      </c>
    </row>
    <row r="863" spans="32:43" ht="17.25" customHeight="1" x14ac:dyDescent="0.25">
      <c r="AF863" s="6"/>
      <c r="AG863" s="6"/>
      <c r="AH863" s="7"/>
      <c r="AI863" s="8" t="str">
        <f>IFERROR(RANK('Stock Guide'!U864,'Stock Guide'!U:U,0)+COUNTIF('Stock Guide'!$U$6:'Stock Guide'!U864,'Stock Guide'!U864)-1,"")</f>
        <v/>
      </c>
      <c r="AJ863" s="8" t="str">
        <f>IFERROR(RANK('Stock Guide'!V864,'Stock Guide'!V:V,0)+COUNTIF('Stock Guide'!$V$6:'Stock Guide'!V864,'Stock Guide'!V864)-1,"")</f>
        <v/>
      </c>
      <c r="AK863" s="8" t="str">
        <f>IFERROR(RANK('Stock Guide'!W864,'Stock Guide'!W:W,0)+COUNTIF('Stock Guide'!$W$6:'Stock Guide'!W864,'Stock Guide'!W864)-1,"")</f>
        <v/>
      </c>
      <c r="AL863" s="8">
        <f>IFERROR(RANK('Stock Guide'!J864,'Stock Guide'!J:J,0)+COUNTIF('Stock Guide'!$J$6:'Stock Guide'!J864,'Stock Guide'!J864)-1,"")</f>
        <v>72</v>
      </c>
      <c r="AM863" s="8">
        <f>IFERROR(RANK('Stock Guide'!K864,'Stock Guide'!K:K,0)+COUNTIF('Stock Guide'!$K$6:'Stock Guide'!K864,'Stock Guide'!K864)-1,"")</f>
        <v>68</v>
      </c>
      <c r="AN863" s="8" t="str">
        <f>IFERROR(RANK('Stock Guide'!L864,'Stock Guide'!L:L,0)+COUNTIF('Stock Guide'!$L$6:'Stock Guide'!L864,'Stock Guide'!L864)-1,"")</f>
        <v/>
      </c>
      <c r="AO863" s="8" t="str">
        <f>IFERROR(RANK('Stock Guide'!N864,'Stock Guide'!N:N,0)+COUNTIF('Stock Guide'!$N$6:'Stock Guide'!N864,'Stock Guide'!N864)-1,"")</f>
        <v/>
      </c>
      <c r="AP863" s="8" t="str">
        <f>IFERROR(RANK('Stock Guide'!P864,'Stock Guide'!P:P,0)+COUNTIF('Stock Guide'!$P$6:'Stock Guide'!P864,'Stock Guide'!P864)-1,"")</f>
        <v/>
      </c>
      <c r="AQ863" s="8" t="str">
        <f>IFERROR(RANK('Stock Guide'!W864,'Stock Guide'!W:W,1)+COUNTIF('Stock Guide'!$W$6:'Stock Guide'!W864,'Stock Guide'!W864)-1,"")</f>
        <v/>
      </c>
    </row>
    <row r="864" spans="32:43" ht="17.25" customHeight="1" x14ac:dyDescent="0.25">
      <c r="AF864" s="6"/>
      <c r="AG864" s="6"/>
      <c r="AH864" s="7"/>
      <c r="AI864" s="8" t="str">
        <f>IFERROR(RANK('Stock Guide'!U865,'Stock Guide'!U:U,0)+COUNTIF('Stock Guide'!$U$6:'Stock Guide'!U865,'Stock Guide'!U865)-1,"")</f>
        <v/>
      </c>
      <c r="AJ864" s="8" t="str">
        <f>IFERROR(RANK('Stock Guide'!V865,'Stock Guide'!V:V,0)+COUNTIF('Stock Guide'!$V$6:'Stock Guide'!V865,'Stock Guide'!V865)-1,"")</f>
        <v/>
      </c>
      <c r="AK864" s="8" t="str">
        <f>IFERROR(RANK('Stock Guide'!W865,'Stock Guide'!W:W,0)+COUNTIF('Stock Guide'!$W$6:'Stock Guide'!W865,'Stock Guide'!W865)-1,"")</f>
        <v/>
      </c>
      <c r="AL864" s="8">
        <f>IFERROR(RANK('Stock Guide'!J865,'Stock Guide'!J:J,0)+COUNTIF('Stock Guide'!$J$6:'Stock Guide'!J865,'Stock Guide'!J865)-1,"")</f>
        <v>72</v>
      </c>
      <c r="AM864" s="8">
        <f>IFERROR(RANK('Stock Guide'!K865,'Stock Guide'!K:K,0)+COUNTIF('Stock Guide'!$K$6:'Stock Guide'!K865,'Stock Guide'!K865)-1,"")</f>
        <v>68</v>
      </c>
      <c r="AN864" s="8" t="str">
        <f>IFERROR(RANK('Stock Guide'!L865,'Stock Guide'!L:L,0)+COUNTIF('Stock Guide'!$L$6:'Stock Guide'!L865,'Stock Guide'!L865)-1,"")</f>
        <v/>
      </c>
      <c r="AO864" s="8" t="str">
        <f>IFERROR(RANK('Stock Guide'!N865,'Stock Guide'!N:N,0)+COUNTIF('Stock Guide'!$N$6:'Stock Guide'!N865,'Stock Guide'!N865)-1,"")</f>
        <v/>
      </c>
      <c r="AP864" s="8" t="str">
        <f>IFERROR(RANK('Stock Guide'!P865,'Stock Guide'!P:P,0)+COUNTIF('Stock Guide'!$P$6:'Stock Guide'!P865,'Stock Guide'!P865)-1,"")</f>
        <v/>
      </c>
      <c r="AQ864" s="8" t="str">
        <f>IFERROR(RANK('Stock Guide'!W865,'Stock Guide'!W:W,1)+COUNTIF('Stock Guide'!$W$6:'Stock Guide'!W865,'Stock Guide'!W865)-1,"")</f>
        <v/>
      </c>
    </row>
    <row r="865" spans="32:43" ht="17.25" customHeight="1" x14ac:dyDescent="0.25">
      <c r="AF865" s="6"/>
      <c r="AG865" s="6"/>
      <c r="AH865" s="7"/>
      <c r="AI865" s="8" t="str">
        <f>IFERROR(RANK('Stock Guide'!U866,'Stock Guide'!U:U,0)+COUNTIF('Stock Guide'!$U$6:'Stock Guide'!U866,'Stock Guide'!U866)-1,"")</f>
        <v/>
      </c>
      <c r="AJ865" s="8" t="str">
        <f>IFERROR(RANK('Stock Guide'!V866,'Stock Guide'!V:V,0)+COUNTIF('Stock Guide'!$V$6:'Stock Guide'!V866,'Stock Guide'!V866)-1,"")</f>
        <v/>
      </c>
      <c r="AK865" s="8" t="str">
        <f>IFERROR(RANK('Stock Guide'!W866,'Stock Guide'!W:W,0)+COUNTIF('Stock Guide'!$W$6:'Stock Guide'!W866,'Stock Guide'!W866)-1,"")</f>
        <v/>
      </c>
      <c r="AL865" s="8">
        <f>IFERROR(RANK('Stock Guide'!J866,'Stock Guide'!J:J,0)+COUNTIF('Stock Guide'!$J$6:'Stock Guide'!J866,'Stock Guide'!J866)-1,"")</f>
        <v>72</v>
      </c>
      <c r="AM865" s="8">
        <f>IFERROR(RANK('Stock Guide'!K866,'Stock Guide'!K:K,0)+COUNTIF('Stock Guide'!$K$6:'Stock Guide'!K866,'Stock Guide'!K866)-1,"")</f>
        <v>68</v>
      </c>
      <c r="AN865" s="8" t="str">
        <f>IFERROR(RANK('Stock Guide'!L866,'Stock Guide'!L:L,0)+COUNTIF('Stock Guide'!$L$6:'Stock Guide'!L866,'Stock Guide'!L866)-1,"")</f>
        <v/>
      </c>
      <c r="AO865" s="8" t="str">
        <f>IFERROR(RANK('Stock Guide'!N866,'Stock Guide'!N:N,0)+COUNTIF('Stock Guide'!$N$6:'Stock Guide'!N866,'Stock Guide'!N866)-1,"")</f>
        <v/>
      </c>
      <c r="AP865" s="8" t="str">
        <f>IFERROR(RANK('Stock Guide'!P866,'Stock Guide'!P:P,0)+COUNTIF('Stock Guide'!$P$6:'Stock Guide'!P866,'Stock Guide'!P866)-1,"")</f>
        <v/>
      </c>
      <c r="AQ865" s="8" t="str">
        <f>IFERROR(RANK('Stock Guide'!W866,'Stock Guide'!W:W,1)+COUNTIF('Stock Guide'!$W$6:'Stock Guide'!W866,'Stock Guide'!W866)-1,"")</f>
        <v/>
      </c>
    </row>
    <row r="866" spans="32:43" ht="17.25" customHeight="1" x14ac:dyDescent="0.25">
      <c r="AF866" s="6"/>
      <c r="AG866" s="6"/>
      <c r="AH866" s="7"/>
      <c r="AI866" s="8" t="str">
        <f>IFERROR(RANK('Stock Guide'!U867,'Stock Guide'!U:U,0)+COUNTIF('Stock Guide'!$U$6:'Stock Guide'!U867,'Stock Guide'!U867)-1,"")</f>
        <v/>
      </c>
      <c r="AJ866" s="8" t="str">
        <f>IFERROR(RANK('Stock Guide'!V867,'Stock Guide'!V:V,0)+COUNTIF('Stock Guide'!$V$6:'Stock Guide'!V867,'Stock Guide'!V867)-1,"")</f>
        <v/>
      </c>
      <c r="AK866" s="8" t="str">
        <f>IFERROR(RANK('Stock Guide'!W867,'Stock Guide'!W:W,0)+COUNTIF('Stock Guide'!$W$6:'Stock Guide'!W867,'Stock Guide'!W867)-1,"")</f>
        <v/>
      </c>
      <c r="AL866" s="8">
        <f>IFERROR(RANK('Stock Guide'!J867,'Stock Guide'!J:J,0)+COUNTIF('Stock Guide'!$J$6:'Stock Guide'!J867,'Stock Guide'!J867)-1,"")</f>
        <v>72</v>
      </c>
      <c r="AM866" s="8">
        <f>IFERROR(RANK('Stock Guide'!K867,'Stock Guide'!K:K,0)+COUNTIF('Stock Guide'!$K$6:'Stock Guide'!K867,'Stock Guide'!K867)-1,"")</f>
        <v>68</v>
      </c>
      <c r="AN866" s="8" t="str">
        <f>IFERROR(RANK('Stock Guide'!L867,'Stock Guide'!L:L,0)+COUNTIF('Stock Guide'!$L$6:'Stock Guide'!L867,'Stock Guide'!L867)-1,"")</f>
        <v/>
      </c>
      <c r="AO866" s="8" t="str">
        <f>IFERROR(RANK('Stock Guide'!N867,'Stock Guide'!N:N,0)+COUNTIF('Stock Guide'!$N$6:'Stock Guide'!N867,'Stock Guide'!N867)-1,"")</f>
        <v/>
      </c>
      <c r="AP866" s="8" t="str">
        <f>IFERROR(RANK('Stock Guide'!P867,'Stock Guide'!P:P,0)+COUNTIF('Stock Guide'!$P$6:'Stock Guide'!P867,'Stock Guide'!P867)-1,"")</f>
        <v/>
      </c>
      <c r="AQ866" s="8" t="str">
        <f>IFERROR(RANK('Stock Guide'!W867,'Stock Guide'!W:W,1)+COUNTIF('Stock Guide'!$W$6:'Stock Guide'!W867,'Stock Guide'!W867)-1,"")</f>
        <v/>
      </c>
    </row>
    <row r="867" spans="32:43" ht="17.25" customHeight="1" x14ac:dyDescent="0.25">
      <c r="AF867" s="6"/>
      <c r="AG867" s="6"/>
      <c r="AH867" s="7"/>
      <c r="AI867" s="8" t="str">
        <f>IFERROR(RANK('Stock Guide'!U868,'Stock Guide'!U:U,0)+COUNTIF('Stock Guide'!$U$6:'Stock Guide'!U868,'Stock Guide'!U868)-1,"")</f>
        <v/>
      </c>
      <c r="AJ867" s="8" t="str">
        <f>IFERROR(RANK('Stock Guide'!V868,'Stock Guide'!V:V,0)+COUNTIF('Stock Guide'!$V$6:'Stock Guide'!V868,'Stock Guide'!V868)-1,"")</f>
        <v/>
      </c>
      <c r="AK867" s="8" t="str">
        <f>IFERROR(RANK('Stock Guide'!W868,'Stock Guide'!W:W,0)+COUNTIF('Stock Guide'!$W$6:'Stock Guide'!W868,'Stock Guide'!W868)-1,"")</f>
        <v/>
      </c>
      <c r="AL867" s="8">
        <f>IFERROR(RANK('Stock Guide'!J868,'Stock Guide'!J:J,0)+COUNTIF('Stock Guide'!$J$6:'Stock Guide'!J868,'Stock Guide'!J868)-1,"")</f>
        <v>72</v>
      </c>
      <c r="AM867" s="8">
        <f>IFERROR(RANK('Stock Guide'!K868,'Stock Guide'!K:K,0)+COUNTIF('Stock Guide'!$K$6:'Stock Guide'!K868,'Stock Guide'!K868)-1,"")</f>
        <v>68</v>
      </c>
      <c r="AN867" s="8" t="str">
        <f>IFERROR(RANK('Stock Guide'!L868,'Stock Guide'!L:L,0)+COUNTIF('Stock Guide'!$L$6:'Stock Guide'!L868,'Stock Guide'!L868)-1,"")</f>
        <v/>
      </c>
      <c r="AO867" s="8" t="str">
        <f>IFERROR(RANK('Stock Guide'!N868,'Stock Guide'!N:N,0)+COUNTIF('Stock Guide'!$N$6:'Stock Guide'!N868,'Stock Guide'!N868)-1,"")</f>
        <v/>
      </c>
      <c r="AP867" s="8" t="str">
        <f>IFERROR(RANK('Stock Guide'!P868,'Stock Guide'!P:P,0)+COUNTIF('Stock Guide'!$P$6:'Stock Guide'!P868,'Stock Guide'!P868)-1,"")</f>
        <v/>
      </c>
      <c r="AQ867" s="8" t="str">
        <f>IFERROR(RANK('Stock Guide'!W868,'Stock Guide'!W:W,1)+COUNTIF('Stock Guide'!$W$6:'Stock Guide'!W868,'Stock Guide'!W868)-1,"")</f>
        <v/>
      </c>
    </row>
    <row r="868" spans="32:43" ht="17.25" customHeight="1" x14ac:dyDescent="0.25">
      <c r="AF868" s="6"/>
      <c r="AG868" s="6"/>
      <c r="AH868" s="7"/>
      <c r="AI868" s="8" t="str">
        <f>IFERROR(RANK('Stock Guide'!U869,'Stock Guide'!U:U,0)+COUNTIF('Stock Guide'!$U$6:'Stock Guide'!U869,'Stock Guide'!U869)-1,"")</f>
        <v/>
      </c>
      <c r="AJ868" s="8" t="str">
        <f>IFERROR(RANK('Stock Guide'!V869,'Stock Guide'!V:V,0)+COUNTIF('Stock Guide'!$V$6:'Stock Guide'!V869,'Stock Guide'!V869)-1,"")</f>
        <v/>
      </c>
      <c r="AK868" s="8" t="str">
        <f>IFERROR(RANK('Stock Guide'!W869,'Stock Guide'!W:W,0)+COUNTIF('Stock Guide'!$W$6:'Stock Guide'!W869,'Stock Guide'!W869)-1,"")</f>
        <v/>
      </c>
      <c r="AL868" s="8">
        <f>IFERROR(RANK('Stock Guide'!J869,'Stock Guide'!J:J,0)+COUNTIF('Stock Guide'!$J$6:'Stock Guide'!J869,'Stock Guide'!J869)-1,"")</f>
        <v>72</v>
      </c>
      <c r="AM868" s="8">
        <f>IFERROR(RANK('Stock Guide'!K869,'Stock Guide'!K:K,0)+COUNTIF('Stock Guide'!$K$6:'Stock Guide'!K869,'Stock Guide'!K869)-1,"")</f>
        <v>68</v>
      </c>
      <c r="AN868" s="8" t="str">
        <f>IFERROR(RANK('Stock Guide'!L869,'Stock Guide'!L:L,0)+COUNTIF('Stock Guide'!$L$6:'Stock Guide'!L869,'Stock Guide'!L869)-1,"")</f>
        <v/>
      </c>
      <c r="AO868" s="8" t="str">
        <f>IFERROR(RANK('Stock Guide'!N869,'Stock Guide'!N:N,0)+COUNTIF('Stock Guide'!$N$6:'Stock Guide'!N869,'Stock Guide'!N869)-1,"")</f>
        <v/>
      </c>
      <c r="AP868" s="8" t="str">
        <f>IFERROR(RANK('Stock Guide'!P869,'Stock Guide'!P:P,0)+COUNTIF('Stock Guide'!$P$6:'Stock Guide'!P869,'Stock Guide'!P869)-1,"")</f>
        <v/>
      </c>
      <c r="AQ868" s="8" t="str">
        <f>IFERROR(RANK('Stock Guide'!W869,'Stock Guide'!W:W,1)+COUNTIF('Stock Guide'!$W$6:'Stock Guide'!W869,'Stock Guide'!W869)-1,"")</f>
        <v/>
      </c>
    </row>
    <row r="869" spans="32:43" ht="17.25" customHeight="1" x14ac:dyDescent="0.25">
      <c r="AF869" s="6"/>
      <c r="AG869" s="6"/>
      <c r="AH869" s="7"/>
      <c r="AI869" s="8" t="str">
        <f>IFERROR(RANK('Stock Guide'!U870,'Stock Guide'!U:U,0)+COUNTIF('Stock Guide'!$U$6:'Stock Guide'!U870,'Stock Guide'!U870)-1,"")</f>
        <v/>
      </c>
      <c r="AJ869" s="8" t="str">
        <f>IFERROR(RANK('Stock Guide'!V870,'Stock Guide'!V:V,0)+COUNTIF('Stock Guide'!$V$6:'Stock Guide'!V870,'Stock Guide'!V870)-1,"")</f>
        <v/>
      </c>
      <c r="AK869" s="8" t="str">
        <f>IFERROR(RANK('Stock Guide'!W870,'Stock Guide'!W:W,0)+COUNTIF('Stock Guide'!$W$6:'Stock Guide'!W870,'Stock Guide'!W870)-1,"")</f>
        <v/>
      </c>
      <c r="AL869" s="8">
        <f>IFERROR(RANK('Stock Guide'!J870,'Stock Guide'!J:J,0)+COUNTIF('Stock Guide'!$J$6:'Stock Guide'!J870,'Stock Guide'!J870)-1,"")</f>
        <v>72</v>
      </c>
      <c r="AM869" s="8">
        <f>IFERROR(RANK('Stock Guide'!K870,'Stock Guide'!K:K,0)+COUNTIF('Stock Guide'!$K$6:'Stock Guide'!K870,'Stock Guide'!K870)-1,"")</f>
        <v>68</v>
      </c>
      <c r="AN869" s="8" t="str">
        <f>IFERROR(RANK('Stock Guide'!L870,'Stock Guide'!L:L,0)+COUNTIF('Stock Guide'!$L$6:'Stock Guide'!L870,'Stock Guide'!L870)-1,"")</f>
        <v/>
      </c>
      <c r="AO869" s="8" t="str">
        <f>IFERROR(RANK('Stock Guide'!N870,'Stock Guide'!N:N,0)+COUNTIF('Stock Guide'!$N$6:'Stock Guide'!N870,'Stock Guide'!N870)-1,"")</f>
        <v/>
      </c>
      <c r="AP869" s="8" t="str">
        <f>IFERROR(RANK('Stock Guide'!P870,'Stock Guide'!P:P,0)+COUNTIF('Stock Guide'!$P$6:'Stock Guide'!P870,'Stock Guide'!P870)-1,"")</f>
        <v/>
      </c>
      <c r="AQ869" s="8" t="str">
        <f>IFERROR(RANK('Stock Guide'!W870,'Stock Guide'!W:W,1)+COUNTIF('Stock Guide'!$W$6:'Stock Guide'!W870,'Stock Guide'!W870)-1,"")</f>
        <v/>
      </c>
    </row>
    <row r="870" spans="32:43" ht="17.25" customHeight="1" x14ac:dyDescent="0.25">
      <c r="AF870" s="6"/>
      <c r="AG870" s="6"/>
      <c r="AH870" s="7"/>
      <c r="AI870" s="8" t="str">
        <f>IFERROR(RANK('Stock Guide'!U871,'Stock Guide'!U:U,0)+COUNTIF('Stock Guide'!$U$6:'Stock Guide'!U871,'Stock Guide'!U871)-1,"")</f>
        <v/>
      </c>
      <c r="AJ870" s="8" t="str">
        <f>IFERROR(RANK('Stock Guide'!V871,'Stock Guide'!V:V,0)+COUNTIF('Stock Guide'!$V$6:'Stock Guide'!V871,'Stock Guide'!V871)-1,"")</f>
        <v/>
      </c>
      <c r="AK870" s="8" t="str">
        <f>IFERROR(RANK('Stock Guide'!W871,'Stock Guide'!W:W,0)+COUNTIF('Stock Guide'!$W$6:'Stock Guide'!W871,'Stock Guide'!W871)-1,"")</f>
        <v/>
      </c>
      <c r="AL870" s="8">
        <f>IFERROR(RANK('Stock Guide'!J871,'Stock Guide'!J:J,0)+COUNTIF('Stock Guide'!$J$6:'Stock Guide'!J871,'Stock Guide'!J871)-1,"")</f>
        <v>72</v>
      </c>
      <c r="AM870" s="8">
        <f>IFERROR(RANK('Stock Guide'!K871,'Stock Guide'!K:K,0)+COUNTIF('Stock Guide'!$K$6:'Stock Guide'!K871,'Stock Guide'!K871)-1,"")</f>
        <v>68</v>
      </c>
      <c r="AN870" s="8" t="str">
        <f>IFERROR(RANK('Stock Guide'!L871,'Stock Guide'!L:L,0)+COUNTIF('Stock Guide'!$L$6:'Stock Guide'!L871,'Stock Guide'!L871)-1,"")</f>
        <v/>
      </c>
      <c r="AO870" s="8" t="str">
        <f>IFERROR(RANK('Stock Guide'!N871,'Stock Guide'!N:N,0)+COUNTIF('Stock Guide'!$N$6:'Stock Guide'!N871,'Stock Guide'!N871)-1,"")</f>
        <v/>
      </c>
      <c r="AP870" s="8" t="str">
        <f>IFERROR(RANK('Stock Guide'!P871,'Stock Guide'!P:P,0)+COUNTIF('Stock Guide'!$P$6:'Stock Guide'!P871,'Stock Guide'!P871)-1,"")</f>
        <v/>
      </c>
      <c r="AQ870" s="8" t="str">
        <f>IFERROR(RANK('Stock Guide'!W871,'Stock Guide'!W:W,1)+COUNTIF('Stock Guide'!$W$6:'Stock Guide'!W871,'Stock Guide'!W871)-1,"")</f>
        <v/>
      </c>
    </row>
    <row r="871" spans="32:43" ht="17.25" customHeight="1" x14ac:dyDescent="0.25">
      <c r="AF871" s="6"/>
      <c r="AG871" s="6"/>
      <c r="AH871" s="7"/>
      <c r="AI871" s="8" t="str">
        <f>IFERROR(RANK('Stock Guide'!U872,'Stock Guide'!U:U,0)+COUNTIF('Stock Guide'!$U$6:'Stock Guide'!U872,'Stock Guide'!U872)-1,"")</f>
        <v/>
      </c>
      <c r="AJ871" s="8" t="str">
        <f>IFERROR(RANK('Stock Guide'!V872,'Stock Guide'!V:V,0)+COUNTIF('Stock Guide'!$V$6:'Stock Guide'!V872,'Stock Guide'!V872)-1,"")</f>
        <v/>
      </c>
      <c r="AK871" s="8" t="str">
        <f>IFERROR(RANK('Stock Guide'!W872,'Stock Guide'!W:W,0)+COUNTIF('Stock Guide'!$W$6:'Stock Guide'!W872,'Stock Guide'!W872)-1,"")</f>
        <v/>
      </c>
      <c r="AL871" s="8">
        <f>IFERROR(RANK('Stock Guide'!J872,'Stock Guide'!J:J,0)+COUNTIF('Stock Guide'!$J$6:'Stock Guide'!J872,'Stock Guide'!J872)-1,"")</f>
        <v>72</v>
      </c>
      <c r="AM871" s="8">
        <f>IFERROR(RANK('Stock Guide'!K872,'Stock Guide'!K:K,0)+COUNTIF('Stock Guide'!$K$6:'Stock Guide'!K872,'Stock Guide'!K872)-1,"")</f>
        <v>68</v>
      </c>
      <c r="AN871" s="8" t="str">
        <f>IFERROR(RANK('Stock Guide'!L872,'Stock Guide'!L:L,0)+COUNTIF('Stock Guide'!$L$6:'Stock Guide'!L872,'Stock Guide'!L872)-1,"")</f>
        <v/>
      </c>
      <c r="AO871" s="8" t="str">
        <f>IFERROR(RANK('Stock Guide'!N872,'Stock Guide'!N:N,0)+COUNTIF('Stock Guide'!$N$6:'Stock Guide'!N872,'Stock Guide'!N872)-1,"")</f>
        <v/>
      </c>
      <c r="AP871" s="8" t="str">
        <f>IFERROR(RANK('Stock Guide'!P872,'Stock Guide'!P:P,0)+COUNTIF('Stock Guide'!$P$6:'Stock Guide'!P872,'Stock Guide'!P872)-1,"")</f>
        <v/>
      </c>
      <c r="AQ871" s="8" t="str">
        <f>IFERROR(RANK('Stock Guide'!W872,'Stock Guide'!W:W,1)+COUNTIF('Stock Guide'!$W$6:'Stock Guide'!W872,'Stock Guide'!W872)-1,"")</f>
        <v/>
      </c>
    </row>
    <row r="872" spans="32:43" ht="17.25" customHeight="1" x14ac:dyDescent="0.25">
      <c r="AF872" s="6"/>
      <c r="AG872" s="6"/>
      <c r="AH872" s="7"/>
      <c r="AI872" s="8" t="str">
        <f>IFERROR(RANK('Stock Guide'!U873,'Stock Guide'!U:U,0)+COUNTIF('Stock Guide'!$U$6:'Stock Guide'!U873,'Stock Guide'!U873)-1,"")</f>
        <v/>
      </c>
      <c r="AJ872" s="8" t="str">
        <f>IFERROR(RANK('Stock Guide'!V873,'Stock Guide'!V:V,0)+COUNTIF('Stock Guide'!$V$6:'Stock Guide'!V873,'Stock Guide'!V873)-1,"")</f>
        <v/>
      </c>
      <c r="AK872" s="8" t="str">
        <f>IFERROR(RANK('Stock Guide'!W873,'Stock Guide'!W:W,0)+COUNTIF('Stock Guide'!$W$6:'Stock Guide'!W873,'Stock Guide'!W873)-1,"")</f>
        <v/>
      </c>
      <c r="AL872" s="8">
        <f>IFERROR(RANK('Stock Guide'!J873,'Stock Guide'!J:J,0)+COUNTIF('Stock Guide'!$J$6:'Stock Guide'!J873,'Stock Guide'!J873)-1,"")</f>
        <v>72</v>
      </c>
      <c r="AM872" s="8">
        <f>IFERROR(RANK('Stock Guide'!K873,'Stock Guide'!K:K,0)+COUNTIF('Stock Guide'!$K$6:'Stock Guide'!K873,'Stock Guide'!K873)-1,"")</f>
        <v>68</v>
      </c>
      <c r="AN872" s="8" t="str">
        <f>IFERROR(RANK('Stock Guide'!L873,'Stock Guide'!L:L,0)+COUNTIF('Stock Guide'!$L$6:'Stock Guide'!L873,'Stock Guide'!L873)-1,"")</f>
        <v/>
      </c>
      <c r="AO872" s="8" t="str">
        <f>IFERROR(RANK('Stock Guide'!N873,'Stock Guide'!N:N,0)+COUNTIF('Stock Guide'!$N$6:'Stock Guide'!N873,'Stock Guide'!N873)-1,"")</f>
        <v/>
      </c>
      <c r="AP872" s="8" t="str">
        <f>IFERROR(RANK('Stock Guide'!P873,'Stock Guide'!P:P,0)+COUNTIF('Stock Guide'!$P$6:'Stock Guide'!P873,'Stock Guide'!P873)-1,"")</f>
        <v/>
      </c>
      <c r="AQ872" s="8" t="str">
        <f>IFERROR(RANK('Stock Guide'!W873,'Stock Guide'!W:W,1)+COUNTIF('Stock Guide'!$W$6:'Stock Guide'!W873,'Stock Guide'!W873)-1,"")</f>
        <v/>
      </c>
    </row>
    <row r="873" spans="32:43" ht="17.25" customHeight="1" x14ac:dyDescent="0.25">
      <c r="AF873" s="6"/>
      <c r="AG873" s="6"/>
      <c r="AH873" s="7"/>
      <c r="AI873" s="8" t="str">
        <f>IFERROR(RANK('Stock Guide'!U874,'Stock Guide'!U:U,0)+COUNTIF('Stock Guide'!$U$6:'Stock Guide'!U874,'Stock Guide'!U874)-1,"")</f>
        <v/>
      </c>
      <c r="AJ873" s="8" t="str">
        <f>IFERROR(RANK('Stock Guide'!V874,'Stock Guide'!V:V,0)+COUNTIF('Stock Guide'!$V$6:'Stock Guide'!V874,'Stock Guide'!V874)-1,"")</f>
        <v/>
      </c>
      <c r="AK873" s="8" t="str">
        <f>IFERROR(RANK('Stock Guide'!W874,'Stock Guide'!W:W,0)+COUNTIF('Stock Guide'!$W$6:'Stock Guide'!W874,'Stock Guide'!W874)-1,"")</f>
        <v/>
      </c>
      <c r="AL873" s="8">
        <f>IFERROR(RANK('Stock Guide'!J874,'Stock Guide'!J:J,0)+COUNTIF('Stock Guide'!$J$6:'Stock Guide'!J874,'Stock Guide'!J874)-1,"")</f>
        <v>72</v>
      </c>
      <c r="AM873" s="8">
        <f>IFERROR(RANK('Stock Guide'!K874,'Stock Guide'!K:K,0)+COUNTIF('Stock Guide'!$K$6:'Stock Guide'!K874,'Stock Guide'!K874)-1,"")</f>
        <v>68</v>
      </c>
      <c r="AN873" s="8" t="str">
        <f>IFERROR(RANK('Stock Guide'!L874,'Stock Guide'!L:L,0)+COUNTIF('Stock Guide'!$L$6:'Stock Guide'!L874,'Stock Guide'!L874)-1,"")</f>
        <v/>
      </c>
      <c r="AO873" s="8" t="str">
        <f>IFERROR(RANK('Stock Guide'!N874,'Stock Guide'!N:N,0)+COUNTIF('Stock Guide'!$N$6:'Stock Guide'!N874,'Stock Guide'!N874)-1,"")</f>
        <v/>
      </c>
      <c r="AP873" s="8" t="str">
        <f>IFERROR(RANK('Stock Guide'!P874,'Stock Guide'!P:P,0)+COUNTIF('Stock Guide'!$P$6:'Stock Guide'!P874,'Stock Guide'!P874)-1,"")</f>
        <v/>
      </c>
      <c r="AQ873" s="8" t="str">
        <f>IFERROR(RANK('Stock Guide'!W874,'Stock Guide'!W:W,1)+COUNTIF('Stock Guide'!$W$6:'Stock Guide'!W874,'Stock Guide'!W874)-1,"")</f>
        <v/>
      </c>
    </row>
    <row r="874" spans="32:43" ht="17.25" customHeight="1" x14ac:dyDescent="0.25">
      <c r="AF874" s="6"/>
      <c r="AG874" s="6"/>
      <c r="AH874" s="7"/>
      <c r="AI874" s="8" t="str">
        <f>IFERROR(RANK('Stock Guide'!U875,'Stock Guide'!U:U,0)+COUNTIF('Stock Guide'!$U$6:'Stock Guide'!U875,'Stock Guide'!U875)-1,"")</f>
        <v/>
      </c>
      <c r="AJ874" s="8" t="str">
        <f>IFERROR(RANK('Stock Guide'!V875,'Stock Guide'!V:V,0)+COUNTIF('Stock Guide'!$V$6:'Stock Guide'!V875,'Stock Guide'!V875)-1,"")</f>
        <v/>
      </c>
      <c r="AK874" s="8" t="str">
        <f>IFERROR(RANK('Stock Guide'!W875,'Stock Guide'!W:W,0)+COUNTIF('Stock Guide'!$W$6:'Stock Guide'!W875,'Stock Guide'!W875)-1,"")</f>
        <v/>
      </c>
      <c r="AL874" s="8">
        <f>IFERROR(RANK('Stock Guide'!J875,'Stock Guide'!J:J,0)+COUNTIF('Stock Guide'!$J$6:'Stock Guide'!J875,'Stock Guide'!J875)-1,"")</f>
        <v>72</v>
      </c>
      <c r="AM874" s="8">
        <f>IFERROR(RANK('Stock Guide'!K875,'Stock Guide'!K:K,0)+COUNTIF('Stock Guide'!$K$6:'Stock Guide'!K875,'Stock Guide'!K875)-1,"")</f>
        <v>68</v>
      </c>
      <c r="AN874" s="8" t="str">
        <f>IFERROR(RANK('Stock Guide'!L875,'Stock Guide'!L:L,0)+COUNTIF('Stock Guide'!$L$6:'Stock Guide'!L875,'Stock Guide'!L875)-1,"")</f>
        <v/>
      </c>
      <c r="AO874" s="8" t="str">
        <f>IFERROR(RANK('Stock Guide'!N875,'Stock Guide'!N:N,0)+COUNTIF('Stock Guide'!$N$6:'Stock Guide'!N875,'Stock Guide'!N875)-1,"")</f>
        <v/>
      </c>
      <c r="AP874" s="8" t="str">
        <f>IFERROR(RANK('Stock Guide'!P875,'Stock Guide'!P:P,0)+COUNTIF('Stock Guide'!$P$6:'Stock Guide'!P875,'Stock Guide'!P875)-1,"")</f>
        <v/>
      </c>
      <c r="AQ874" s="8" t="str">
        <f>IFERROR(RANK('Stock Guide'!W875,'Stock Guide'!W:W,1)+COUNTIF('Stock Guide'!$W$6:'Stock Guide'!W875,'Stock Guide'!W875)-1,"")</f>
        <v/>
      </c>
    </row>
    <row r="875" spans="32:43" ht="17.25" customHeight="1" x14ac:dyDescent="0.25">
      <c r="AF875" s="6"/>
      <c r="AG875" s="6"/>
      <c r="AH875" s="7"/>
      <c r="AI875" s="8" t="str">
        <f>IFERROR(RANK('Stock Guide'!U876,'Stock Guide'!U:U,0)+COUNTIF('Stock Guide'!$U$6:'Stock Guide'!U876,'Stock Guide'!U876)-1,"")</f>
        <v/>
      </c>
      <c r="AJ875" s="8" t="str">
        <f>IFERROR(RANK('Stock Guide'!V876,'Stock Guide'!V:V,0)+COUNTIF('Stock Guide'!$V$6:'Stock Guide'!V876,'Stock Guide'!V876)-1,"")</f>
        <v/>
      </c>
      <c r="AK875" s="8" t="str">
        <f>IFERROR(RANK('Stock Guide'!W876,'Stock Guide'!W:W,0)+COUNTIF('Stock Guide'!$W$6:'Stock Guide'!W876,'Stock Guide'!W876)-1,"")</f>
        <v/>
      </c>
      <c r="AL875" s="8">
        <f>IFERROR(RANK('Stock Guide'!J876,'Stock Guide'!J:J,0)+COUNTIF('Stock Guide'!$J$6:'Stock Guide'!J876,'Stock Guide'!J876)-1,"")</f>
        <v>72</v>
      </c>
      <c r="AM875" s="8">
        <f>IFERROR(RANK('Stock Guide'!K876,'Stock Guide'!K:K,0)+COUNTIF('Stock Guide'!$K$6:'Stock Guide'!K876,'Stock Guide'!K876)-1,"")</f>
        <v>68</v>
      </c>
      <c r="AN875" s="8" t="str">
        <f>IFERROR(RANK('Stock Guide'!L876,'Stock Guide'!L:L,0)+COUNTIF('Stock Guide'!$L$6:'Stock Guide'!L876,'Stock Guide'!L876)-1,"")</f>
        <v/>
      </c>
      <c r="AO875" s="8" t="str">
        <f>IFERROR(RANK('Stock Guide'!N876,'Stock Guide'!N:N,0)+COUNTIF('Stock Guide'!$N$6:'Stock Guide'!N876,'Stock Guide'!N876)-1,"")</f>
        <v/>
      </c>
      <c r="AP875" s="8" t="str">
        <f>IFERROR(RANK('Stock Guide'!P876,'Stock Guide'!P:P,0)+COUNTIF('Stock Guide'!$P$6:'Stock Guide'!P876,'Stock Guide'!P876)-1,"")</f>
        <v/>
      </c>
      <c r="AQ875" s="8" t="str">
        <f>IFERROR(RANK('Stock Guide'!W876,'Stock Guide'!W:W,1)+COUNTIF('Stock Guide'!$W$6:'Stock Guide'!W876,'Stock Guide'!W876)-1,"")</f>
        <v/>
      </c>
    </row>
    <row r="876" spans="32:43" ht="17.25" customHeight="1" x14ac:dyDescent="0.25">
      <c r="AF876" s="6"/>
      <c r="AG876" s="6"/>
      <c r="AH876" s="7"/>
      <c r="AI876" s="8" t="str">
        <f>IFERROR(RANK('Stock Guide'!U877,'Stock Guide'!U:U,0)+COUNTIF('Stock Guide'!$U$6:'Stock Guide'!U877,'Stock Guide'!U877)-1,"")</f>
        <v/>
      </c>
      <c r="AJ876" s="8" t="str">
        <f>IFERROR(RANK('Stock Guide'!V877,'Stock Guide'!V:V,0)+COUNTIF('Stock Guide'!$V$6:'Stock Guide'!V877,'Stock Guide'!V877)-1,"")</f>
        <v/>
      </c>
      <c r="AK876" s="8" t="str">
        <f>IFERROR(RANK('Stock Guide'!W877,'Stock Guide'!W:W,0)+COUNTIF('Stock Guide'!$W$6:'Stock Guide'!W877,'Stock Guide'!W877)-1,"")</f>
        <v/>
      </c>
      <c r="AL876" s="8">
        <f>IFERROR(RANK('Stock Guide'!J877,'Stock Guide'!J:J,0)+COUNTIF('Stock Guide'!$J$6:'Stock Guide'!J877,'Stock Guide'!J877)-1,"")</f>
        <v>72</v>
      </c>
      <c r="AM876" s="8">
        <f>IFERROR(RANK('Stock Guide'!K877,'Stock Guide'!K:K,0)+COUNTIF('Stock Guide'!$K$6:'Stock Guide'!K877,'Stock Guide'!K877)-1,"")</f>
        <v>68</v>
      </c>
      <c r="AN876" s="8" t="str">
        <f>IFERROR(RANK('Stock Guide'!L877,'Stock Guide'!L:L,0)+COUNTIF('Stock Guide'!$L$6:'Stock Guide'!L877,'Stock Guide'!L877)-1,"")</f>
        <v/>
      </c>
      <c r="AO876" s="8" t="str">
        <f>IFERROR(RANK('Stock Guide'!N877,'Stock Guide'!N:N,0)+COUNTIF('Stock Guide'!$N$6:'Stock Guide'!N877,'Stock Guide'!N877)-1,"")</f>
        <v/>
      </c>
      <c r="AP876" s="8" t="str">
        <f>IFERROR(RANK('Stock Guide'!P877,'Stock Guide'!P:P,0)+COUNTIF('Stock Guide'!$P$6:'Stock Guide'!P877,'Stock Guide'!P877)-1,"")</f>
        <v/>
      </c>
      <c r="AQ876" s="8" t="str">
        <f>IFERROR(RANK('Stock Guide'!W877,'Stock Guide'!W:W,1)+COUNTIF('Stock Guide'!$W$6:'Stock Guide'!W877,'Stock Guide'!W877)-1,"")</f>
        <v/>
      </c>
    </row>
    <row r="877" spans="32:43" ht="17.25" customHeight="1" x14ac:dyDescent="0.25">
      <c r="AF877" s="6"/>
      <c r="AG877" s="6"/>
      <c r="AH877" s="7"/>
      <c r="AI877" s="8" t="str">
        <f>IFERROR(RANK('Stock Guide'!U878,'Stock Guide'!U:U,0)+COUNTIF('Stock Guide'!$U$6:'Stock Guide'!U878,'Stock Guide'!U878)-1,"")</f>
        <v/>
      </c>
      <c r="AJ877" s="8" t="str">
        <f>IFERROR(RANK('Stock Guide'!V878,'Stock Guide'!V:V,0)+COUNTIF('Stock Guide'!$V$6:'Stock Guide'!V878,'Stock Guide'!V878)-1,"")</f>
        <v/>
      </c>
      <c r="AK877" s="8" t="str">
        <f>IFERROR(RANK('Stock Guide'!W878,'Stock Guide'!W:W,0)+COUNTIF('Stock Guide'!$W$6:'Stock Guide'!W878,'Stock Guide'!W878)-1,"")</f>
        <v/>
      </c>
      <c r="AL877" s="8">
        <f>IFERROR(RANK('Stock Guide'!J878,'Stock Guide'!J:J,0)+COUNTIF('Stock Guide'!$J$6:'Stock Guide'!J878,'Stock Guide'!J878)-1,"")</f>
        <v>72</v>
      </c>
      <c r="AM877" s="8">
        <f>IFERROR(RANK('Stock Guide'!K878,'Stock Guide'!K:K,0)+COUNTIF('Stock Guide'!$K$6:'Stock Guide'!K878,'Stock Guide'!K878)-1,"")</f>
        <v>68</v>
      </c>
      <c r="AN877" s="8" t="str">
        <f>IFERROR(RANK('Stock Guide'!L878,'Stock Guide'!L:L,0)+COUNTIF('Stock Guide'!$L$6:'Stock Guide'!L878,'Stock Guide'!L878)-1,"")</f>
        <v/>
      </c>
      <c r="AO877" s="8" t="str">
        <f>IFERROR(RANK('Stock Guide'!N878,'Stock Guide'!N:N,0)+COUNTIF('Stock Guide'!$N$6:'Stock Guide'!N878,'Stock Guide'!N878)-1,"")</f>
        <v/>
      </c>
      <c r="AP877" s="8" t="str">
        <f>IFERROR(RANK('Stock Guide'!P878,'Stock Guide'!P:P,0)+COUNTIF('Stock Guide'!$P$6:'Stock Guide'!P878,'Stock Guide'!P878)-1,"")</f>
        <v/>
      </c>
      <c r="AQ877" s="8" t="str">
        <f>IFERROR(RANK('Stock Guide'!W878,'Stock Guide'!W:W,1)+COUNTIF('Stock Guide'!$W$6:'Stock Guide'!W878,'Stock Guide'!W878)-1,"")</f>
        <v/>
      </c>
    </row>
    <row r="878" spans="32:43" ht="17.25" customHeight="1" x14ac:dyDescent="0.25">
      <c r="AF878" s="6"/>
      <c r="AG878" s="6"/>
      <c r="AH878" s="7"/>
      <c r="AI878" s="8" t="str">
        <f>IFERROR(RANK('Stock Guide'!U879,'Stock Guide'!U:U,0)+COUNTIF('Stock Guide'!$U$6:'Stock Guide'!U879,'Stock Guide'!U879)-1,"")</f>
        <v/>
      </c>
      <c r="AJ878" s="8" t="str">
        <f>IFERROR(RANK('Stock Guide'!V879,'Stock Guide'!V:V,0)+COUNTIF('Stock Guide'!$V$6:'Stock Guide'!V879,'Stock Guide'!V879)-1,"")</f>
        <v/>
      </c>
      <c r="AK878" s="8" t="str">
        <f>IFERROR(RANK('Stock Guide'!W879,'Stock Guide'!W:W,0)+COUNTIF('Stock Guide'!$W$6:'Stock Guide'!W879,'Stock Guide'!W879)-1,"")</f>
        <v/>
      </c>
      <c r="AL878" s="8">
        <f>IFERROR(RANK('Stock Guide'!J879,'Stock Guide'!J:J,0)+COUNTIF('Stock Guide'!$J$6:'Stock Guide'!J879,'Stock Guide'!J879)-1,"")</f>
        <v>72</v>
      </c>
      <c r="AM878" s="8">
        <f>IFERROR(RANK('Stock Guide'!K879,'Stock Guide'!K:K,0)+COUNTIF('Stock Guide'!$K$6:'Stock Guide'!K879,'Stock Guide'!K879)-1,"")</f>
        <v>68</v>
      </c>
      <c r="AN878" s="8" t="str">
        <f>IFERROR(RANK('Stock Guide'!L879,'Stock Guide'!L:L,0)+COUNTIF('Stock Guide'!$L$6:'Stock Guide'!L879,'Stock Guide'!L879)-1,"")</f>
        <v/>
      </c>
      <c r="AO878" s="8" t="str">
        <f>IFERROR(RANK('Stock Guide'!N879,'Stock Guide'!N:N,0)+COUNTIF('Stock Guide'!$N$6:'Stock Guide'!N879,'Stock Guide'!N879)-1,"")</f>
        <v/>
      </c>
      <c r="AP878" s="8" t="str">
        <f>IFERROR(RANK('Stock Guide'!P879,'Stock Guide'!P:P,0)+COUNTIF('Stock Guide'!$P$6:'Stock Guide'!P879,'Stock Guide'!P879)-1,"")</f>
        <v/>
      </c>
      <c r="AQ878" s="8" t="str">
        <f>IFERROR(RANK('Stock Guide'!W879,'Stock Guide'!W:W,1)+COUNTIF('Stock Guide'!$W$6:'Stock Guide'!W879,'Stock Guide'!W879)-1,"")</f>
        <v/>
      </c>
    </row>
    <row r="879" spans="32:43" ht="17.25" customHeight="1" x14ac:dyDescent="0.25">
      <c r="AF879" s="6"/>
      <c r="AG879" s="6"/>
      <c r="AH879" s="7"/>
      <c r="AI879" s="8" t="str">
        <f>IFERROR(RANK('Stock Guide'!U880,'Stock Guide'!U:U,0)+COUNTIF('Stock Guide'!$U$6:'Stock Guide'!U880,'Stock Guide'!U880)-1,"")</f>
        <v/>
      </c>
      <c r="AJ879" s="8" t="str">
        <f>IFERROR(RANK('Stock Guide'!V880,'Stock Guide'!V:V,0)+COUNTIF('Stock Guide'!$V$6:'Stock Guide'!V880,'Stock Guide'!V880)-1,"")</f>
        <v/>
      </c>
      <c r="AK879" s="8" t="str">
        <f>IFERROR(RANK('Stock Guide'!W880,'Stock Guide'!W:W,0)+COUNTIF('Stock Guide'!$W$6:'Stock Guide'!W880,'Stock Guide'!W880)-1,"")</f>
        <v/>
      </c>
      <c r="AL879" s="8">
        <f>IFERROR(RANK('Stock Guide'!J880,'Stock Guide'!J:J,0)+COUNTIF('Stock Guide'!$J$6:'Stock Guide'!J880,'Stock Guide'!J880)-1,"")</f>
        <v>72</v>
      </c>
      <c r="AM879" s="8">
        <f>IFERROR(RANK('Stock Guide'!K880,'Stock Guide'!K:K,0)+COUNTIF('Stock Guide'!$K$6:'Stock Guide'!K880,'Stock Guide'!K880)-1,"")</f>
        <v>68</v>
      </c>
      <c r="AN879" s="8" t="str">
        <f>IFERROR(RANK('Stock Guide'!L880,'Stock Guide'!L:L,0)+COUNTIF('Stock Guide'!$L$6:'Stock Guide'!L880,'Stock Guide'!L880)-1,"")</f>
        <v/>
      </c>
      <c r="AO879" s="8" t="str">
        <f>IFERROR(RANK('Stock Guide'!N880,'Stock Guide'!N:N,0)+COUNTIF('Stock Guide'!$N$6:'Stock Guide'!N880,'Stock Guide'!N880)-1,"")</f>
        <v/>
      </c>
      <c r="AP879" s="8" t="str">
        <f>IFERROR(RANK('Stock Guide'!P880,'Stock Guide'!P:P,0)+COUNTIF('Stock Guide'!$P$6:'Stock Guide'!P880,'Stock Guide'!P880)-1,"")</f>
        <v/>
      </c>
      <c r="AQ879" s="8" t="str">
        <f>IFERROR(RANK('Stock Guide'!W880,'Stock Guide'!W:W,1)+COUNTIF('Stock Guide'!$W$6:'Stock Guide'!W880,'Stock Guide'!W880)-1,"")</f>
        <v/>
      </c>
    </row>
    <row r="880" spans="32:43" ht="17.25" customHeight="1" x14ac:dyDescent="0.25">
      <c r="AF880" s="6"/>
      <c r="AG880" s="6"/>
      <c r="AH880" s="7"/>
      <c r="AI880" s="8" t="str">
        <f>IFERROR(RANK('Stock Guide'!U881,'Stock Guide'!U:U,0)+COUNTIF('Stock Guide'!$U$6:'Stock Guide'!U881,'Stock Guide'!U881)-1,"")</f>
        <v/>
      </c>
      <c r="AJ880" s="8" t="str">
        <f>IFERROR(RANK('Stock Guide'!V881,'Stock Guide'!V:V,0)+COUNTIF('Stock Guide'!$V$6:'Stock Guide'!V881,'Stock Guide'!V881)-1,"")</f>
        <v/>
      </c>
      <c r="AK880" s="8" t="str">
        <f>IFERROR(RANK('Stock Guide'!W881,'Stock Guide'!W:W,0)+COUNTIF('Stock Guide'!$W$6:'Stock Guide'!W881,'Stock Guide'!W881)-1,"")</f>
        <v/>
      </c>
      <c r="AL880" s="8">
        <f>IFERROR(RANK('Stock Guide'!J881,'Stock Guide'!J:J,0)+COUNTIF('Stock Guide'!$J$6:'Stock Guide'!J881,'Stock Guide'!J881)-1,"")</f>
        <v>72</v>
      </c>
      <c r="AM880" s="8">
        <f>IFERROR(RANK('Stock Guide'!K881,'Stock Guide'!K:K,0)+COUNTIF('Stock Guide'!$K$6:'Stock Guide'!K881,'Stock Guide'!K881)-1,"")</f>
        <v>68</v>
      </c>
      <c r="AN880" s="8" t="str">
        <f>IFERROR(RANK('Stock Guide'!L881,'Stock Guide'!L:L,0)+COUNTIF('Stock Guide'!$L$6:'Stock Guide'!L881,'Stock Guide'!L881)-1,"")</f>
        <v/>
      </c>
      <c r="AO880" s="8" t="str">
        <f>IFERROR(RANK('Stock Guide'!N881,'Stock Guide'!N:N,0)+COUNTIF('Stock Guide'!$N$6:'Stock Guide'!N881,'Stock Guide'!N881)-1,"")</f>
        <v/>
      </c>
      <c r="AP880" s="8" t="str">
        <f>IFERROR(RANK('Stock Guide'!P881,'Stock Guide'!P:P,0)+COUNTIF('Stock Guide'!$P$6:'Stock Guide'!P881,'Stock Guide'!P881)-1,"")</f>
        <v/>
      </c>
      <c r="AQ880" s="8" t="str">
        <f>IFERROR(RANK('Stock Guide'!W881,'Stock Guide'!W:W,1)+COUNTIF('Stock Guide'!$W$6:'Stock Guide'!W881,'Stock Guide'!W881)-1,"")</f>
        <v/>
      </c>
    </row>
    <row r="881" spans="32:43" ht="17.25" customHeight="1" x14ac:dyDescent="0.25">
      <c r="AF881" s="6"/>
      <c r="AG881" s="6"/>
      <c r="AH881" s="7"/>
      <c r="AI881" s="8" t="str">
        <f>IFERROR(RANK('Stock Guide'!U882,'Stock Guide'!U:U,0)+COUNTIF('Stock Guide'!$U$6:'Stock Guide'!U882,'Stock Guide'!U882)-1,"")</f>
        <v/>
      </c>
      <c r="AJ881" s="8" t="str">
        <f>IFERROR(RANK('Stock Guide'!V882,'Stock Guide'!V:V,0)+COUNTIF('Stock Guide'!$V$6:'Stock Guide'!V882,'Stock Guide'!V882)-1,"")</f>
        <v/>
      </c>
      <c r="AK881" s="8" t="str">
        <f>IFERROR(RANK('Stock Guide'!W882,'Stock Guide'!W:W,0)+COUNTIF('Stock Guide'!$W$6:'Stock Guide'!W882,'Stock Guide'!W882)-1,"")</f>
        <v/>
      </c>
      <c r="AL881" s="8">
        <f>IFERROR(RANK('Stock Guide'!J882,'Stock Guide'!J:J,0)+COUNTIF('Stock Guide'!$J$6:'Stock Guide'!J882,'Stock Guide'!J882)-1,"")</f>
        <v>72</v>
      </c>
      <c r="AM881" s="8">
        <f>IFERROR(RANK('Stock Guide'!K882,'Stock Guide'!K:K,0)+COUNTIF('Stock Guide'!$K$6:'Stock Guide'!K882,'Stock Guide'!K882)-1,"")</f>
        <v>68</v>
      </c>
      <c r="AN881" s="8" t="str">
        <f>IFERROR(RANK('Stock Guide'!L882,'Stock Guide'!L:L,0)+COUNTIF('Stock Guide'!$L$6:'Stock Guide'!L882,'Stock Guide'!L882)-1,"")</f>
        <v/>
      </c>
      <c r="AO881" s="8" t="str">
        <f>IFERROR(RANK('Stock Guide'!N882,'Stock Guide'!N:N,0)+COUNTIF('Stock Guide'!$N$6:'Stock Guide'!N882,'Stock Guide'!N882)-1,"")</f>
        <v/>
      </c>
      <c r="AP881" s="8" t="str">
        <f>IFERROR(RANK('Stock Guide'!P882,'Stock Guide'!P:P,0)+COUNTIF('Stock Guide'!$P$6:'Stock Guide'!P882,'Stock Guide'!P882)-1,"")</f>
        <v/>
      </c>
      <c r="AQ881" s="8" t="str">
        <f>IFERROR(RANK('Stock Guide'!W882,'Stock Guide'!W:W,1)+COUNTIF('Stock Guide'!$W$6:'Stock Guide'!W882,'Stock Guide'!W882)-1,"")</f>
        <v/>
      </c>
    </row>
    <row r="882" spans="32:43" ht="17.25" customHeight="1" x14ac:dyDescent="0.25">
      <c r="AF882" s="6"/>
      <c r="AG882" s="6"/>
      <c r="AH882" s="7"/>
      <c r="AI882" s="8" t="str">
        <f>IFERROR(RANK('Stock Guide'!U883,'Stock Guide'!U:U,0)+COUNTIF('Stock Guide'!$U$6:'Stock Guide'!U883,'Stock Guide'!U883)-1,"")</f>
        <v/>
      </c>
      <c r="AJ882" s="8" t="str">
        <f>IFERROR(RANK('Stock Guide'!V883,'Stock Guide'!V:V,0)+COUNTIF('Stock Guide'!$V$6:'Stock Guide'!V883,'Stock Guide'!V883)-1,"")</f>
        <v/>
      </c>
      <c r="AK882" s="8" t="str">
        <f>IFERROR(RANK('Stock Guide'!W883,'Stock Guide'!W:W,0)+COUNTIF('Stock Guide'!$W$6:'Stock Guide'!W883,'Stock Guide'!W883)-1,"")</f>
        <v/>
      </c>
      <c r="AL882" s="8">
        <f>IFERROR(RANK('Stock Guide'!J883,'Stock Guide'!J:J,0)+COUNTIF('Stock Guide'!$J$6:'Stock Guide'!J883,'Stock Guide'!J883)-1,"")</f>
        <v>72</v>
      </c>
      <c r="AM882" s="8">
        <f>IFERROR(RANK('Stock Guide'!K883,'Stock Guide'!K:K,0)+COUNTIF('Stock Guide'!$K$6:'Stock Guide'!K883,'Stock Guide'!K883)-1,"")</f>
        <v>68</v>
      </c>
      <c r="AN882" s="8" t="str">
        <f>IFERROR(RANK('Stock Guide'!L883,'Stock Guide'!L:L,0)+COUNTIF('Stock Guide'!$L$6:'Stock Guide'!L883,'Stock Guide'!L883)-1,"")</f>
        <v/>
      </c>
      <c r="AO882" s="8" t="str">
        <f>IFERROR(RANK('Stock Guide'!N883,'Stock Guide'!N:N,0)+COUNTIF('Stock Guide'!$N$6:'Stock Guide'!N883,'Stock Guide'!N883)-1,"")</f>
        <v/>
      </c>
      <c r="AP882" s="8" t="str">
        <f>IFERROR(RANK('Stock Guide'!P883,'Stock Guide'!P:P,0)+COUNTIF('Stock Guide'!$P$6:'Stock Guide'!P883,'Stock Guide'!P883)-1,"")</f>
        <v/>
      </c>
      <c r="AQ882" s="8" t="str">
        <f>IFERROR(RANK('Stock Guide'!W883,'Stock Guide'!W:W,1)+COUNTIF('Stock Guide'!$W$6:'Stock Guide'!W883,'Stock Guide'!W883)-1,"")</f>
        <v/>
      </c>
    </row>
    <row r="883" spans="32:43" ht="17.25" customHeight="1" x14ac:dyDescent="0.25">
      <c r="AF883" s="6"/>
      <c r="AG883" s="6"/>
      <c r="AH883" s="7"/>
      <c r="AI883" s="8" t="str">
        <f>IFERROR(RANK('Stock Guide'!U884,'Stock Guide'!U:U,0)+COUNTIF('Stock Guide'!$U$6:'Stock Guide'!U884,'Stock Guide'!U884)-1,"")</f>
        <v/>
      </c>
      <c r="AJ883" s="8" t="str">
        <f>IFERROR(RANK('Stock Guide'!V884,'Stock Guide'!V:V,0)+COUNTIF('Stock Guide'!$V$6:'Stock Guide'!V884,'Stock Guide'!V884)-1,"")</f>
        <v/>
      </c>
      <c r="AK883" s="8" t="str">
        <f>IFERROR(RANK('Stock Guide'!W884,'Stock Guide'!W:W,0)+COUNTIF('Stock Guide'!$W$6:'Stock Guide'!W884,'Stock Guide'!W884)-1,"")</f>
        <v/>
      </c>
      <c r="AL883" s="8">
        <f>IFERROR(RANK('Stock Guide'!J884,'Stock Guide'!J:J,0)+COUNTIF('Stock Guide'!$J$6:'Stock Guide'!J884,'Stock Guide'!J884)-1,"")</f>
        <v>72</v>
      </c>
      <c r="AM883" s="8">
        <f>IFERROR(RANK('Stock Guide'!K884,'Stock Guide'!K:K,0)+COUNTIF('Stock Guide'!$K$6:'Stock Guide'!K884,'Stock Guide'!K884)-1,"")</f>
        <v>68</v>
      </c>
      <c r="AN883" s="8" t="str">
        <f>IFERROR(RANK('Stock Guide'!L884,'Stock Guide'!L:L,0)+COUNTIF('Stock Guide'!$L$6:'Stock Guide'!L884,'Stock Guide'!L884)-1,"")</f>
        <v/>
      </c>
      <c r="AO883" s="8" t="str">
        <f>IFERROR(RANK('Stock Guide'!N884,'Stock Guide'!N:N,0)+COUNTIF('Stock Guide'!$N$6:'Stock Guide'!N884,'Stock Guide'!N884)-1,"")</f>
        <v/>
      </c>
      <c r="AP883" s="8" t="str">
        <f>IFERROR(RANK('Stock Guide'!P884,'Stock Guide'!P:P,0)+COUNTIF('Stock Guide'!$P$6:'Stock Guide'!P884,'Stock Guide'!P884)-1,"")</f>
        <v/>
      </c>
      <c r="AQ883" s="8" t="str">
        <f>IFERROR(RANK('Stock Guide'!W884,'Stock Guide'!W:W,1)+COUNTIF('Stock Guide'!$W$6:'Stock Guide'!W884,'Stock Guide'!W884)-1,"")</f>
        <v/>
      </c>
    </row>
    <row r="884" spans="32:43" ht="17.25" customHeight="1" x14ac:dyDescent="0.25">
      <c r="AF884" s="6"/>
      <c r="AG884" s="6"/>
      <c r="AH884" s="7"/>
      <c r="AI884" s="8" t="str">
        <f>IFERROR(RANK('Stock Guide'!U885,'Stock Guide'!U:U,0)+COUNTIF('Stock Guide'!$U$6:'Stock Guide'!U885,'Stock Guide'!U885)-1,"")</f>
        <v/>
      </c>
      <c r="AJ884" s="8" t="str">
        <f>IFERROR(RANK('Stock Guide'!V885,'Stock Guide'!V:V,0)+COUNTIF('Stock Guide'!$V$6:'Stock Guide'!V885,'Stock Guide'!V885)-1,"")</f>
        <v/>
      </c>
      <c r="AK884" s="8" t="str">
        <f>IFERROR(RANK('Stock Guide'!W885,'Stock Guide'!W:W,0)+COUNTIF('Stock Guide'!$W$6:'Stock Guide'!W885,'Stock Guide'!W885)-1,"")</f>
        <v/>
      </c>
      <c r="AL884" s="8">
        <f>IFERROR(RANK('Stock Guide'!J885,'Stock Guide'!J:J,0)+COUNTIF('Stock Guide'!$J$6:'Stock Guide'!J885,'Stock Guide'!J885)-1,"")</f>
        <v>72</v>
      </c>
      <c r="AM884" s="8">
        <f>IFERROR(RANK('Stock Guide'!K885,'Stock Guide'!K:K,0)+COUNTIF('Stock Guide'!$K$6:'Stock Guide'!K885,'Stock Guide'!K885)-1,"")</f>
        <v>68</v>
      </c>
      <c r="AN884" s="8" t="str">
        <f>IFERROR(RANK('Stock Guide'!L885,'Stock Guide'!L:L,0)+COUNTIF('Stock Guide'!$L$6:'Stock Guide'!L885,'Stock Guide'!L885)-1,"")</f>
        <v/>
      </c>
      <c r="AO884" s="8" t="str">
        <f>IFERROR(RANK('Stock Guide'!N885,'Stock Guide'!N:N,0)+COUNTIF('Stock Guide'!$N$6:'Stock Guide'!N885,'Stock Guide'!N885)-1,"")</f>
        <v/>
      </c>
      <c r="AP884" s="8" t="str">
        <f>IFERROR(RANK('Stock Guide'!P885,'Stock Guide'!P:P,0)+COUNTIF('Stock Guide'!$P$6:'Stock Guide'!P885,'Stock Guide'!P885)-1,"")</f>
        <v/>
      </c>
      <c r="AQ884" s="8" t="str">
        <f>IFERROR(RANK('Stock Guide'!W885,'Stock Guide'!W:W,1)+COUNTIF('Stock Guide'!$W$6:'Stock Guide'!W885,'Stock Guide'!W885)-1,"")</f>
        <v/>
      </c>
    </row>
    <row r="885" spans="32:43" ht="17.25" customHeight="1" x14ac:dyDescent="0.25">
      <c r="AF885" s="6"/>
      <c r="AG885" s="6"/>
      <c r="AH885" s="7"/>
      <c r="AI885" s="8" t="str">
        <f>IFERROR(RANK('Stock Guide'!U886,'Stock Guide'!U:U,0)+COUNTIF('Stock Guide'!$U$6:'Stock Guide'!U886,'Stock Guide'!U886)-1,"")</f>
        <v/>
      </c>
      <c r="AJ885" s="8" t="str">
        <f>IFERROR(RANK('Stock Guide'!V886,'Stock Guide'!V:V,0)+COUNTIF('Stock Guide'!$V$6:'Stock Guide'!V886,'Stock Guide'!V886)-1,"")</f>
        <v/>
      </c>
      <c r="AK885" s="8" t="str">
        <f>IFERROR(RANK('Stock Guide'!W886,'Stock Guide'!W:W,0)+COUNTIF('Stock Guide'!$W$6:'Stock Guide'!W886,'Stock Guide'!W886)-1,"")</f>
        <v/>
      </c>
      <c r="AL885" s="8">
        <f>IFERROR(RANK('Stock Guide'!J886,'Stock Guide'!J:J,0)+COUNTIF('Stock Guide'!$J$6:'Stock Guide'!J886,'Stock Guide'!J886)-1,"")</f>
        <v>72</v>
      </c>
      <c r="AM885" s="8">
        <f>IFERROR(RANK('Stock Guide'!K886,'Stock Guide'!K:K,0)+COUNTIF('Stock Guide'!$K$6:'Stock Guide'!K886,'Stock Guide'!K886)-1,"")</f>
        <v>68</v>
      </c>
      <c r="AN885" s="8" t="str">
        <f>IFERROR(RANK('Stock Guide'!L886,'Stock Guide'!L:L,0)+COUNTIF('Stock Guide'!$L$6:'Stock Guide'!L886,'Stock Guide'!L886)-1,"")</f>
        <v/>
      </c>
      <c r="AO885" s="8" t="str">
        <f>IFERROR(RANK('Stock Guide'!N886,'Stock Guide'!N:N,0)+COUNTIF('Stock Guide'!$N$6:'Stock Guide'!N886,'Stock Guide'!N886)-1,"")</f>
        <v/>
      </c>
      <c r="AP885" s="8" t="str">
        <f>IFERROR(RANK('Stock Guide'!P886,'Stock Guide'!P:P,0)+COUNTIF('Stock Guide'!$P$6:'Stock Guide'!P886,'Stock Guide'!P886)-1,"")</f>
        <v/>
      </c>
      <c r="AQ885" s="8" t="str">
        <f>IFERROR(RANK('Stock Guide'!W886,'Stock Guide'!W:W,1)+COUNTIF('Stock Guide'!$W$6:'Stock Guide'!W886,'Stock Guide'!W886)-1,"")</f>
        <v/>
      </c>
    </row>
    <row r="886" spans="32:43" ht="17.25" customHeight="1" x14ac:dyDescent="0.25">
      <c r="AF886" s="6"/>
      <c r="AG886" s="6"/>
      <c r="AH886" s="7"/>
      <c r="AI886" s="8" t="str">
        <f>IFERROR(RANK('Stock Guide'!U887,'Stock Guide'!U:U,0)+COUNTIF('Stock Guide'!$U$6:'Stock Guide'!U887,'Stock Guide'!U887)-1,"")</f>
        <v/>
      </c>
      <c r="AJ886" s="8" t="str">
        <f>IFERROR(RANK('Stock Guide'!V887,'Stock Guide'!V:V,0)+COUNTIF('Stock Guide'!$V$6:'Stock Guide'!V887,'Stock Guide'!V887)-1,"")</f>
        <v/>
      </c>
      <c r="AK886" s="8" t="str">
        <f>IFERROR(RANK('Stock Guide'!W887,'Stock Guide'!W:W,0)+COUNTIF('Stock Guide'!$W$6:'Stock Guide'!W887,'Stock Guide'!W887)-1,"")</f>
        <v/>
      </c>
      <c r="AL886" s="8">
        <f>IFERROR(RANK('Stock Guide'!J887,'Stock Guide'!J:J,0)+COUNTIF('Stock Guide'!$J$6:'Stock Guide'!J887,'Stock Guide'!J887)-1,"")</f>
        <v>72</v>
      </c>
      <c r="AM886" s="8">
        <f>IFERROR(RANK('Stock Guide'!K887,'Stock Guide'!K:K,0)+COUNTIF('Stock Guide'!$K$6:'Stock Guide'!K887,'Stock Guide'!K887)-1,"")</f>
        <v>68</v>
      </c>
      <c r="AN886" s="8" t="str">
        <f>IFERROR(RANK('Stock Guide'!L887,'Stock Guide'!L:L,0)+COUNTIF('Stock Guide'!$L$6:'Stock Guide'!L887,'Stock Guide'!L887)-1,"")</f>
        <v/>
      </c>
      <c r="AO886" s="8" t="str">
        <f>IFERROR(RANK('Stock Guide'!N887,'Stock Guide'!N:N,0)+COUNTIF('Stock Guide'!$N$6:'Stock Guide'!N887,'Stock Guide'!N887)-1,"")</f>
        <v/>
      </c>
      <c r="AP886" s="8" t="str">
        <f>IFERROR(RANK('Stock Guide'!P887,'Stock Guide'!P:P,0)+COUNTIF('Stock Guide'!$P$6:'Stock Guide'!P887,'Stock Guide'!P887)-1,"")</f>
        <v/>
      </c>
      <c r="AQ886" s="8" t="str">
        <f>IFERROR(RANK('Stock Guide'!W887,'Stock Guide'!W:W,1)+COUNTIF('Stock Guide'!$W$6:'Stock Guide'!W887,'Stock Guide'!W887)-1,"")</f>
        <v/>
      </c>
    </row>
    <row r="887" spans="32:43" ht="17.25" customHeight="1" x14ac:dyDescent="0.25">
      <c r="AF887" s="6"/>
      <c r="AG887" s="6"/>
      <c r="AH887" s="7"/>
      <c r="AI887" s="8" t="str">
        <f>IFERROR(RANK('Stock Guide'!U888,'Stock Guide'!U:U,0)+COUNTIF('Stock Guide'!$U$6:'Stock Guide'!U888,'Stock Guide'!U888)-1,"")</f>
        <v/>
      </c>
      <c r="AJ887" s="8" t="str">
        <f>IFERROR(RANK('Stock Guide'!V888,'Stock Guide'!V:V,0)+COUNTIF('Stock Guide'!$V$6:'Stock Guide'!V888,'Stock Guide'!V888)-1,"")</f>
        <v/>
      </c>
      <c r="AK887" s="8" t="str">
        <f>IFERROR(RANK('Stock Guide'!W888,'Stock Guide'!W:W,0)+COUNTIF('Stock Guide'!$W$6:'Stock Guide'!W888,'Stock Guide'!W888)-1,"")</f>
        <v/>
      </c>
      <c r="AL887" s="8">
        <f>IFERROR(RANK('Stock Guide'!J888,'Stock Guide'!J:J,0)+COUNTIF('Stock Guide'!$J$6:'Stock Guide'!J888,'Stock Guide'!J888)-1,"")</f>
        <v>72</v>
      </c>
      <c r="AM887" s="8">
        <f>IFERROR(RANK('Stock Guide'!K888,'Stock Guide'!K:K,0)+COUNTIF('Stock Guide'!$K$6:'Stock Guide'!K888,'Stock Guide'!K888)-1,"")</f>
        <v>68</v>
      </c>
      <c r="AN887" s="8" t="str">
        <f>IFERROR(RANK('Stock Guide'!L888,'Stock Guide'!L:L,0)+COUNTIF('Stock Guide'!$L$6:'Stock Guide'!L888,'Stock Guide'!L888)-1,"")</f>
        <v/>
      </c>
      <c r="AO887" s="8" t="str">
        <f>IFERROR(RANK('Stock Guide'!N888,'Stock Guide'!N:N,0)+COUNTIF('Stock Guide'!$N$6:'Stock Guide'!N888,'Stock Guide'!N888)-1,"")</f>
        <v/>
      </c>
      <c r="AP887" s="8" t="str">
        <f>IFERROR(RANK('Stock Guide'!P888,'Stock Guide'!P:P,0)+COUNTIF('Stock Guide'!$P$6:'Stock Guide'!P888,'Stock Guide'!P888)-1,"")</f>
        <v/>
      </c>
      <c r="AQ887" s="8" t="str">
        <f>IFERROR(RANK('Stock Guide'!W888,'Stock Guide'!W:W,1)+COUNTIF('Stock Guide'!$W$6:'Stock Guide'!W888,'Stock Guide'!W888)-1,"")</f>
        <v/>
      </c>
    </row>
    <row r="888" spans="32:43" ht="17.25" customHeight="1" x14ac:dyDescent="0.25">
      <c r="AF888" s="6"/>
      <c r="AG888" s="6"/>
      <c r="AH888" s="7"/>
      <c r="AI888" s="8" t="str">
        <f>IFERROR(RANK('Stock Guide'!U889,'Stock Guide'!U:U,0)+COUNTIF('Stock Guide'!$U$6:'Stock Guide'!U889,'Stock Guide'!U889)-1,"")</f>
        <v/>
      </c>
      <c r="AJ888" s="8" t="str">
        <f>IFERROR(RANK('Stock Guide'!V889,'Stock Guide'!V:V,0)+COUNTIF('Stock Guide'!$V$6:'Stock Guide'!V889,'Stock Guide'!V889)-1,"")</f>
        <v/>
      </c>
      <c r="AK888" s="8" t="str">
        <f>IFERROR(RANK('Stock Guide'!W889,'Stock Guide'!W:W,0)+COUNTIF('Stock Guide'!$W$6:'Stock Guide'!W889,'Stock Guide'!W889)-1,"")</f>
        <v/>
      </c>
      <c r="AL888" s="8">
        <f>IFERROR(RANK('Stock Guide'!J889,'Stock Guide'!J:J,0)+COUNTIF('Stock Guide'!$J$6:'Stock Guide'!J889,'Stock Guide'!J889)-1,"")</f>
        <v>72</v>
      </c>
      <c r="AM888" s="8">
        <f>IFERROR(RANK('Stock Guide'!K889,'Stock Guide'!K:K,0)+COUNTIF('Stock Guide'!$K$6:'Stock Guide'!K889,'Stock Guide'!K889)-1,"")</f>
        <v>68</v>
      </c>
      <c r="AN888" s="8" t="str">
        <f>IFERROR(RANK('Stock Guide'!L889,'Stock Guide'!L:L,0)+COUNTIF('Stock Guide'!$L$6:'Stock Guide'!L889,'Stock Guide'!L889)-1,"")</f>
        <v/>
      </c>
      <c r="AO888" s="8" t="str">
        <f>IFERROR(RANK('Stock Guide'!N889,'Stock Guide'!N:N,0)+COUNTIF('Stock Guide'!$N$6:'Stock Guide'!N889,'Stock Guide'!N889)-1,"")</f>
        <v/>
      </c>
      <c r="AP888" s="8" t="str">
        <f>IFERROR(RANK('Stock Guide'!P889,'Stock Guide'!P:P,0)+COUNTIF('Stock Guide'!$P$6:'Stock Guide'!P889,'Stock Guide'!P889)-1,"")</f>
        <v/>
      </c>
      <c r="AQ888" s="8" t="str">
        <f>IFERROR(RANK('Stock Guide'!W889,'Stock Guide'!W:W,1)+COUNTIF('Stock Guide'!$W$6:'Stock Guide'!W889,'Stock Guide'!W889)-1,"")</f>
        <v/>
      </c>
    </row>
    <row r="889" spans="32:43" ht="17.25" customHeight="1" x14ac:dyDescent="0.25">
      <c r="AF889" s="6"/>
      <c r="AG889" s="6"/>
      <c r="AH889" s="7"/>
      <c r="AI889" s="8" t="str">
        <f>IFERROR(RANK('Stock Guide'!U890,'Stock Guide'!U:U,0)+COUNTIF('Stock Guide'!$U$6:'Stock Guide'!U890,'Stock Guide'!U890)-1,"")</f>
        <v/>
      </c>
      <c r="AJ889" s="8" t="str">
        <f>IFERROR(RANK('Stock Guide'!V890,'Stock Guide'!V:V,0)+COUNTIF('Stock Guide'!$V$6:'Stock Guide'!V890,'Stock Guide'!V890)-1,"")</f>
        <v/>
      </c>
      <c r="AK889" s="8" t="str">
        <f>IFERROR(RANK('Stock Guide'!W890,'Stock Guide'!W:W,0)+COUNTIF('Stock Guide'!$W$6:'Stock Guide'!W890,'Stock Guide'!W890)-1,"")</f>
        <v/>
      </c>
      <c r="AL889" s="8">
        <f>IFERROR(RANK('Stock Guide'!J890,'Stock Guide'!J:J,0)+COUNTIF('Stock Guide'!$J$6:'Stock Guide'!J890,'Stock Guide'!J890)-1,"")</f>
        <v>72</v>
      </c>
      <c r="AM889" s="8">
        <f>IFERROR(RANK('Stock Guide'!K890,'Stock Guide'!K:K,0)+COUNTIF('Stock Guide'!$K$6:'Stock Guide'!K890,'Stock Guide'!K890)-1,"")</f>
        <v>68</v>
      </c>
      <c r="AN889" s="8" t="str">
        <f>IFERROR(RANK('Stock Guide'!L890,'Stock Guide'!L:L,0)+COUNTIF('Stock Guide'!$L$6:'Stock Guide'!L890,'Stock Guide'!L890)-1,"")</f>
        <v/>
      </c>
      <c r="AO889" s="8" t="str">
        <f>IFERROR(RANK('Stock Guide'!N890,'Stock Guide'!N:N,0)+COUNTIF('Stock Guide'!$N$6:'Stock Guide'!N890,'Stock Guide'!N890)-1,"")</f>
        <v/>
      </c>
      <c r="AP889" s="8" t="str">
        <f>IFERROR(RANK('Stock Guide'!P890,'Stock Guide'!P:P,0)+COUNTIF('Stock Guide'!$P$6:'Stock Guide'!P890,'Stock Guide'!P890)-1,"")</f>
        <v/>
      </c>
      <c r="AQ889" s="8" t="str">
        <f>IFERROR(RANK('Stock Guide'!W890,'Stock Guide'!W:W,1)+COUNTIF('Stock Guide'!$W$6:'Stock Guide'!W890,'Stock Guide'!W890)-1,"")</f>
        <v/>
      </c>
    </row>
    <row r="890" spans="32:43" ht="17.25" customHeight="1" x14ac:dyDescent="0.25">
      <c r="AF890" s="6"/>
      <c r="AG890" s="6"/>
      <c r="AH890" s="7"/>
      <c r="AI890" s="8" t="str">
        <f>IFERROR(RANK('Stock Guide'!U891,'Stock Guide'!U:U,0)+COUNTIF('Stock Guide'!$U$6:'Stock Guide'!U891,'Stock Guide'!U891)-1,"")</f>
        <v/>
      </c>
      <c r="AJ890" s="8" t="str">
        <f>IFERROR(RANK('Stock Guide'!V891,'Stock Guide'!V:V,0)+COUNTIF('Stock Guide'!$V$6:'Stock Guide'!V891,'Stock Guide'!V891)-1,"")</f>
        <v/>
      </c>
      <c r="AK890" s="8" t="str">
        <f>IFERROR(RANK('Stock Guide'!W891,'Stock Guide'!W:W,0)+COUNTIF('Stock Guide'!$W$6:'Stock Guide'!W891,'Stock Guide'!W891)-1,"")</f>
        <v/>
      </c>
      <c r="AL890" s="8">
        <f>IFERROR(RANK('Stock Guide'!J891,'Stock Guide'!J:J,0)+COUNTIF('Stock Guide'!$J$6:'Stock Guide'!J891,'Stock Guide'!J891)-1,"")</f>
        <v>72</v>
      </c>
      <c r="AM890" s="8">
        <f>IFERROR(RANK('Stock Guide'!K891,'Stock Guide'!K:K,0)+COUNTIF('Stock Guide'!$K$6:'Stock Guide'!K891,'Stock Guide'!K891)-1,"")</f>
        <v>68</v>
      </c>
      <c r="AN890" s="8" t="str">
        <f>IFERROR(RANK('Stock Guide'!L891,'Stock Guide'!L:L,0)+COUNTIF('Stock Guide'!$L$6:'Stock Guide'!L891,'Stock Guide'!L891)-1,"")</f>
        <v/>
      </c>
      <c r="AO890" s="8" t="str">
        <f>IFERROR(RANK('Stock Guide'!N891,'Stock Guide'!N:N,0)+COUNTIF('Stock Guide'!$N$6:'Stock Guide'!N891,'Stock Guide'!N891)-1,"")</f>
        <v/>
      </c>
      <c r="AP890" s="8" t="str">
        <f>IFERROR(RANK('Stock Guide'!P891,'Stock Guide'!P:P,0)+COUNTIF('Stock Guide'!$P$6:'Stock Guide'!P891,'Stock Guide'!P891)-1,"")</f>
        <v/>
      </c>
      <c r="AQ890" s="8" t="str">
        <f>IFERROR(RANK('Stock Guide'!W891,'Stock Guide'!W:W,1)+COUNTIF('Stock Guide'!$W$6:'Stock Guide'!W891,'Stock Guide'!W891)-1,"")</f>
        <v/>
      </c>
    </row>
    <row r="891" spans="32:43" ht="17.25" customHeight="1" x14ac:dyDescent="0.25">
      <c r="AF891" s="6"/>
      <c r="AG891" s="6"/>
      <c r="AH891" s="7"/>
      <c r="AI891" s="8" t="str">
        <f>IFERROR(RANK('Stock Guide'!U892,'Stock Guide'!U:U,0)+COUNTIF('Stock Guide'!$U$6:'Stock Guide'!U892,'Stock Guide'!U892)-1,"")</f>
        <v/>
      </c>
      <c r="AJ891" s="8" t="str">
        <f>IFERROR(RANK('Stock Guide'!V892,'Stock Guide'!V:V,0)+COUNTIF('Stock Guide'!$V$6:'Stock Guide'!V892,'Stock Guide'!V892)-1,"")</f>
        <v/>
      </c>
      <c r="AK891" s="8" t="str">
        <f>IFERROR(RANK('Stock Guide'!W892,'Stock Guide'!W:W,0)+COUNTIF('Stock Guide'!$W$6:'Stock Guide'!W892,'Stock Guide'!W892)-1,"")</f>
        <v/>
      </c>
      <c r="AL891" s="8">
        <f>IFERROR(RANK('Stock Guide'!J892,'Stock Guide'!J:J,0)+COUNTIF('Stock Guide'!$J$6:'Stock Guide'!J892,'Stock Guide'!J892)-1,"")</f>
        <v>72</v>
      </c>
      <c r="AM891" s="8">
        <f>IFERROR(RANK('Stock Guide'!K892,'Stock Guide'!K:K,0)+COUNTIF('Stock Guide'!$K$6:'Stock Guide'!K892,'Stock Guide'!K892)-1,"")</f>
        <v>68</v>
      </c>
      <c r="AN891" s="8" t="str">
        <f>IFERROR(RANK('Stock Guide'!L892,'Stock Guide'!L:L,0)+COUNTIF('Stock Guide'!$L$6:'Stock Guide'!L892,'Stock Guide'!L892)-1,"")</f>
        <v/>
      </c>
      <c r="AO891" s="8" t="str">
        <f>IFERROR(RANK('Stock Guide'!N892,'Stock Guide'!N:N,0)+COUNTIF('Stock Guide'!$N$6:'Stock Guide'!N892,'Stock Guide'!N892)-1,"")</f>
        <v/>
      </c>
      <c r="AP891" s="8" t="str">
        <f>IFERROR(RANK('Stock Guide'!P892,'Stock Guide'!P:P,0)+COUNTIF('Stock Guide'!$P$6:'Stock Guide'!P892,'Stock Guide'!P892)-1,"")</f>
        <v/>
      </c>
      <c r="AQ891" s="8" t="str">
        <f>IFERROR(RANK('Stock Guide'!W892,'Stock Guide'!W:W,1)+COUNTIF('Stock Guide'!$W$6:'Stock Guide'!W892,'Stock Guide'!W892)-1,"")</f>
        <v/>
      </c>
    </row>
    <row r="892" spans="32:43" ht="17.25" customHeight="1" x14ac:dyDescent="0.25">
      <c r="AF892" s="6"/>
      <c r="AG892" s="6"/>
      <c r="AH892" s="7"/>
      <c r="AI892" s="8" t="str">
        <f>IFERROR(RANK('Stock Guide'!U893,'Stock Guide'!U:U,0)+COUNTIF('Stock Guide'!$U$6:'Stock Guide'!U893,'Stock Guide'!U893)-1,"")</f>
        <v/>
      </c>
      <c r="AJ892" s="8" t="str">
        <f>IFERROR(RANK('Stock Guide'!V893,'Stock Guide'!V:V,0)+COUNTIF('Stock Guide'!$V$6:'Stock Guide'!V893,'Stock Guide'!V893)-1,"")</f>
        <v/>
      </c>
      <c r="AK892" s="8" t="str">
        <f>IFERROR(RANK('Stock Guide'!W893,'Stock Guide'!W:W,0)+COUNTIF('Stock Guide'!$W$6:'Stock Guide'!W893,'Stock Guide'!W893)-1,"")</f>
        <v/>
      </c>
      <c r="AL892" s="8">
        <f>IFERROR(RANK('Stock Guide'!J893,'Stock Guide'!J:J,0)+COUNTIF('Stock Guide'!$J$6:'Stock Guide'!J893,'Stock Guide'!J893)-1,"")</f>
        <v>72</v>
      </c>
      <c r="AM892" s="8">
        <f>IFERROR(RANK('Stock Guide'!K893,'Stock Guide'!K:K,0)+COUNTIF('Stock Guide'!$K$6:'Stock Guide'!K893,'Stock Guide'!K893)-1,"")</f>
        <v>68</v>
      </c>
      <c r="AN892" s="8" t="str">
        <f>IFERROR(RANK('Stock Guide'!L893,'Stock Guide'!L:L,0)+COUNTIF('Stock Guide'!$L$6:'Stock Guide'!L893,'Stock Guide'!L893)-1,"")</f>
        <v/>
      </c>
      <c r="AO892" s="8" t="str">
        <f>IFERROR(RANK('Stock Guide'!N893,'Stock Guide'!N:N,0)+COUNTIF('Stock Guide'!$N$6:'Stock Guide'!N893,'Stock Guide'!N893)-1,"")</f>
        <v/>
      </c>
      <c r="AP892" s="8" t="str">
        <f>IFERROR(RANK('Stock Guide'!P893,'Stock Guide'!P:P,0)+COUNTIF('Stock Guide'!$P$6:'Stock Guide'!P893,'Stock Guide'!P893)-1,"")</f>
        <v/>
      </c>
      <c r="AQ892" s="8" t="str">
        <f>IFERROR(RANK('Stock Guide'!W893,'Stock Guide'!W:W,1)+COUNTIF('Stock Guide'!$W$6:'Stock Guide'!W893,'Stock Guide'!W893)-1,"")</f>
        <v/>
      </c>
    </row>
    <row r="893" spans="32:43" ht="17.25" customHeight="1" x14ac:dyDescent="0.25">
      <c r="AF893" s="6"/>
      <c r="AG893" s="6"/>
      <c r="AH893" s="7"/>
      <c r="AI893" s="8" t="str">
        <f>IFERROR(RANK('Stock Guide'!U894,'Stock Guide'!U:U,0)+COUNTIF('Stock Guide'!$U$6:'Stock Guide'!U894,'Stock Guide'!U894)-1,"")</f>
        <v/>
      </c>
      <c r="AJ893" s="8" t="str">
        <f>IFERROR(RANK('Stock Guide'!V894,'Stock Guide'!V:V,0)+COUNTIF('Stock Guide'!$V$6:'Stock Guide'!V894,'Stock Guide'!V894)-1,"")</f>
        <v/>
      </c>
      <c r="AK893" s="8" t="str">
        <f>IFERROR(RANK('Stock Guide'!W894,'Stock Guide'!W:W,0)+COUNTIF('Stock Guide'!$W$6:'Stock Guide'!W894,'Stock Guide'!W894)-1,"")</f>
        <v/>
      </c>
      <c r="AL893" s="8">
        <f>IFERROR(RANK('Stock Guide'!J894,'Stock Guide'!J:J,0)+COUNTIF('Stock Guide'!$J$6:'Stock Guide'!J894,'Stock Guide'!J894)-1,"")</f>
        <v>72</v>
      </c>
      <c r="AM893" s="8">
        <f>IFERROR(RANK('Stock Guide'!K894,'Stock Guide'!K:K,0)+COUNTIF('Stock Guide'!$K$6:'Stock Guide'!K894,'Stock Guide'!K894)-1,"")</f>
        <v>68</v>
      </c>
      <c r="AN893" s="8" t="str">
        <f>IFERROR(RANK('Stock Guide'!L894,'Stock Guide'!L:L,0)+COUNTIF('Stock Guide'!$L$6:'Stock Guide'!L894,'Stock Guide'!L894)-1,"")</f>
        <v/>
      </c>
      <c r="AO893" s="8" t="str">
        <f>IFERROR(RANK('Stock Guide'!N894,'Stock Guide'!N:N,0)+COUNTIF('Stock Guide'!$N$6:'Stock Guide'!N894,'Stock Guide'!N894)-1,"")</f>
        <v/>
      </c>
      <c r="AP893" s="8" t="str">
        <f>IFERROR(RANK('Stock Guide'!P894,'Stock Guide'!P:P,0)+COUNTIF('Stock Guide'!$P$6:'Stock Guide'!P894,'Stock Guide'!P894)-1,"")</f>
        <v/>
      </c>
      <c r="AQ893" s="8" t="str">
        <f>IFERROR(RANK('Stock Guide'!W894,'Stock Guide'!W:W,1)+COUNTIF('Stock Guide'!$W$6:'Stock Guide'!W894,'Stock Guide'!W894)-1,"")</f>
        <v/>
      </c>
    </row>
    <row r="894" spans="32:43" ht="17.25" customHeight="1" x14ac:dyDescent="0.25">
      <c r="AF894" s="6"/>
      <c r="AG894" s="6"/>
      <c r="AH894" s="7"/>
      <c r="AI894" s="8" t="str">
        <f>IFERROR(RANK('Stock Guide'!U895,'Stock Guide'!U:U,0)+COUNTIF('Stock Guide'!$U$6:'Stock Guide'!U895,'Stock Guide'!U895)-1,"")</f>
        <v/>
      </c>
      <c r="AJ894" s="8" t="str">
        <f>IFERROR(RANK('Stock Guide'!V895,'Stock Guide'!V:V,0)+COUNTIF('Stock Guide'!$V$6:'Stock Guide'!V895,'Stock Guide'!V895)-1,"")</f>
        <v/>
      </c>
      <c r="AK894" s="8" t="str">
        <f>IFERROR(RANK('Stock Guide'!W895,'Stock Guide'!W:W,0)+COUNTIF('Stock Guide'!$W$6:'Stock Guide'!W895,'Stock Guide'!W895)-1,"")</f>
        <v/>
      </c>
      <c r="AL894" s="8">
        <f>IFERROR(RANK('Stock Guide'!J895,'Stock Guide'!J:J,0)+COUNTIF('Stock Guide'!$J$6:'Stock Guide'!J895,'Stock Guide'!J895)-1,"")</f>
        <v>72</v>
      </c>
      <c r="AM894" s="8">
        <f>IFERROR(RANK('Stock Guide'!K895,'Stock Guide'!K:K,0)+COUNTIF('Stock Guide'!$K$6:'Stock Guide'!K895,'Stock Guide'!K895)-1,"")</f>
        <v>68</v>
      </c>
      <c r="AN894" s="8" t="str">
        <f>IFERROR(RANK('Stock Guide'!L895,'Stock Guide'!L:L,0)+COUNTIF('Stock Guide'!$L$6:'Stock Guide'!L895,'Stock Guide'!L895)-1,"")</f>
        <v/>
      </c>
      <c r="AO894" s="8" t="str">
        <f>IFERROR(RANK('Stock Guide'!N895,'Stock Guide'!N:N,0)+COUNTIF('Stock Guide'!$N$6:'Stock Guide'!N895,'Stock Guide'!N895)-1,"")</f>
        <v/>
      </c>
      <c r="AP894" s="8" t="str">
        <f>IFERROR(RANK('Stock Guide'!P895,'Stock Guide'!P:P,0)+COUNTIF('Stock Guide'!$P$6:'Stock Guide'!P895,'Stock Guide'!P895)-1,"")</f>
        <v/>
      </c>
      <c r="AQ894" s="8" t="str">
        <f>IFERROR(RANK('Stock Guide'!W895,'Stock Guide'!W:W,1)+COUNTIF('Stock Guide'!$W$6:'Stock Guide'!W895,'Stock Guide'!W895)-1,"")</f>
        <v/>
      </c>
    </row>
    <row r="895" spans="32:43" ht="17.25" customHeight="1" x14ac:dyDescent="0.25">
      <c r="AF895" s="6"/>
      <c r="AG895" s="6"/>
      <c r="AH895" s="7"/>
      <c r="AI895" s="8" t="str">
        <f>IFERROR(RANK('Stock Guide'!U896,'Stock Guide'!U:U,0)+COUNTIF('Stock Guide'!$U$6:'Stock Guide'!U896,'Stock Guide'!U896)-1,"")</f>
        <v/>
      </c>
      <c r="AJ895" s="8" t="str">
        <f>IFERROR(RANK('Stock Guide'!V896,'Stock Guide'!V:V,0)+COUNTIF('Stock Guide'!$V$6:'Stock Guide'!V896,'Stock Guide'!V896)-1,"")</f>
        <v/>
      </c>
      <c r="AK895" s="8" t="str">
        <f>IFERROR(RANK('Stock Guide'!W896,'Stock Guide'!W:W,0)+COUNTIF('Stock Guide'!$W$6:'Stock Guide'!W896,'Stock Guide'!W896)-1,"")</f>
        <v/>
      </c>
      <c r="AL895" s="8">
        <f>IFERROR(RANK('Stock Guide'!J896,'Stock Guide'!J:J,0)+COUNTIF('Stock Guide'!$J$6:'Stock Guide'!J896,'Stock Guide'!J896)-1,"")</f>
        <v>72</v>
      </c>
      <c r="AM895" s="8">
        <f>IFERROR(RANK('Stock Guide'!K896,'Stock Guide'!K:K,0)+COUNTIF('Stock Guide'!$K$6:'Stock Guide'!K896,'Stock Guide'!K896)-1,"")</f>
        <v>68</v>
      </c>
      <c r="AN895" s="8" t="str">
        <f>IFERROR(RANK('Stock Guide'!L896,'Stock Guide'!L:L,0)+COUNTIF('Stock Guide'!$L$6:'Stock Guide'!L896,'Stock Guide'!L896)-1,"")</f>
        <v/>
      </c>
      <c r="AO895" s="8" t="str">
        <f>IFERROR(RANK('Stock Guide'!N896,'Stock Guide'!N:N,0)+COUNTIF('Stock Guide'!$N$6:'Stock Guide'!N896,'Stock Guide'!N896)-1,"")</f>
        <v/>
      </c>
      <c r="AP895" s="8" t="str">
        <f>IFERROR(RANK('Stock Guide'!P896,'Stock Guide'!P:P,0)+COUNTIF('Stock Guide'!$P$6:'Stock Guide'!P896,'Stock Guide'!P896)-1,"")</f>
        <v/>
      </c>
      <c r="AQ895" s="8" t="str">
        <f>IFERROR(RANK('Stock Guide'!W896,'Stock Guide'!W:W,1)+COUNTIF('Stock Guide'!$W$6:'Stock Guide'!W896,'Stock Guide'!W896)-1,"")</f>
        <v/>
      </c>
    </row>
    <row r="896" spans="32:43" ht="17.25" customHeight="1" x14ac:dyDescent="0.25">
      <c r="AF896" s="6"/>
      <c r="AG896" s="6"/>
      <c r="AH896" s="7"/>
      <c r="AI896" s="8" t="str">
        <f>IFERROR(RANK('Stock Guide'!U897,'Stock Guide'!U:U,0)+COUNTIF('Stock Guide'!$U$6:'Stock Guide'!U897,'Stock Guide'!U897)-1,"")</f>
        <v/>
      </c>
      <c r="AJ896" s="8" t="str">
        <f>IFERROR(RANK('Stock Guide'!V897,'Stock Guide'!V:V,0)+COUNTIF('Stock Guide'!$V$6:'Stock Guide'!V897,'Stock Guide'!V897)-1,"")</f>
        <v/>
      </c>
      <c r="AK896" s="8" t="str">
        <f>IFERROR(RANK('Stock Guide'!W897,'Stock Guide'!W:W,0)+COUNTIF('Stock Guide'!$W$6:'Stock Guide'!W897,'Stock Guide'!W897)-1,"")</f>
        <v/>
      </c>
      <c r="AL896" s="8">
        <f>IFERROR(RANK('Stock Guide'!J897,'Stock Guide'!J:J,0)+COUNTIF('Stock Guide'!$J$6:'Stock Guide'!J897,'Stock Guide'!J897)-1,"")</f>
        <v>72</v>
      </c>
      <c r="AM896" s="8">
        <f>IFERROR(RANK('Stock Guide'!K897,'Stock Guide'!K:K,0)+COUNTIF('Stock Guide'!$K$6:'Stock Guide'!K897,'Stock Guide'!K897)-1,"")</f>
        <v>68</v>
      </c>
      <c r="AN896" s="8" t="str">
        <f>IFERROR(RANK('Stock Guide'!L897,'Stock Guide'!L:L,0)+COUNTIF('Stock Guide'!$L$6:'Stock Guide'!L897,'Stock Guide'!L897)-1,"")</f>
        <v/>
      </c>
      <c r="AO896" s="8" t="str">
        <f>IFERROR(RANK('Stock Guide'!N897,'Stock Guide'!N:N,0)+COUNTIF('Stock Guide'!$N$6:'Stock Guide'!N897,'Stock Guide'!N897)-1,"")</f>
        <v/>
      </c>
      <c r="AP896" s="8" t="str">
        <f>IFERROR(RANK('Stock Guide'!P897,'Stock Guide'!P:P,0)+COUNTIF('Stock Guide'!$P$6:'Stock Guide'!P897,'Stock Guide'!P897)-1,"")</f>
        <v/>
      </c>
      <c r="AQ896" s="8" t="str">
        <f>IFERROR(RANK('Stock Guide'!W897,'Stock Guide'!W:W,1)+COUNTIF('Stock Guide'!$W$6:'Stock Guide'!W897,'Stock Guide'!W897)-1,"")</f>
        <v/>
      </c>
    </row>
    <row r="897" spans="32:43" ht="17.25" customHeight="1" x14ac:dyDescent="0.25">
      <c r="AF897" s="6"/>
      <c r="AG897" s="6"/>
      <c r="AH897" s="7"/>
      <c r="AI897" s="8" t="str">
        <f>IFERROR(RANK('Stock Guide'!U898,'Stock Guide'!U:U,0)+COUNTIF('Stock Guide'!$U$6:'Stock Guide'!U898,'Stock Guide'!U898)-1,"")</f>
        <v/>
      </c>
      <c r="AJ897" s="8" t="str">
        <f>IFERROR(RANK('Stock Guide'!V898,'Stock Guide'!V:V,0)+COUNTIF('Stock Guide'!$V$6:'Stock Guide'!V898,'Stock Guide'!V898)-1,"")</f>
        <v/>
      </c>
      <c r="AK897" s="8" t="str">
        <f>IFERROR(RANK('Stock Guide'!W898,'Stock Guide'!W:W,0)+COUNTIF('Stock Guide'!$W$6:'Stock Guide'!W898,'Stock Guide'!W898)-1,"")</f>
        <v/>
      </c>
      <c r="AL897" s="8">
        <f>IFERROR(RANK('Stock Guide'!J898,'Stock Guide'!J:J,0)+COUNTIF('Stock Guide'!$J$6:'Stock Guide'!J898,'Stock Guide'!J898)-1,"")</f>
        <v>72</v>
      </c>
      <c r="AM897" s="8">
        <f>IFERROR(RANK('Stock Guide'!K898,'Stock Guide'!K:K,0)+COUNTIF('Stock Guide'!$K$6:'Stock Guide'!K898,'Stock Guide'!K898)-1,"")</f>
        <v>68</v>
      </c>
      <c r="AN897" s="8" t="str">
        <f>IFERROR(RANK('Stock Guide'!L898,'Stock Guide'!L:L,0)+COUNTIF('Stock Guide'!$L$6:'Stock Guide'!L898,'Stock Guide'!L898)-1,"")</f>
        <v/>
      </c>
      <c r="AO897" s="8" t="str">
        <f>IFERROR(RANK('Stock Guide'!N898,'Stock Guide'!N:N,0)+COUNTIF('Stock Guide'!$N$6:'Stock Guide'!N898,'Stock Guide'!N898)-1,"")</f>
        <v/>
      </c>
      <c r="AP897" s="8" t="str">
        <f>IFERROR(RANK('Stock Guide'!P898,'Stock Guide'!P:P,0)+COUNTIF('Stock Guide'!$P$6:'Stock Guide'!P898,'Stock Guide'!P898)-1,"")</f>
        <v/>
      </c>
      <c r="AQ897" s="8" t="str">
        <f>IFERROR(RANK('Stock Guide'!W898,'Stock Guide'!W:W,1)+COUNTIF('Stock Guide'!$W$6:'Stock Guide'!W898,'Stock Guide'!W898)-1,"")</f>
        <v/>
      </c>
    </row>
    <row r="898" spans="32:43" ht="17.25" customHeight="1" x14ac:dyDescent="0.25">
      <c r="AF898" s="6"/>
      <c r="AG898" s="6"/>
      <c r="AH898" s="7"/>
      <c r="AI898" s="8" t="str">
        <f>IFERROR(RANK('Stock Guide'!U899,'Stock Guide'!U:U,0)+COUNTIF('Stock Guide'!$U$6:'Stock Guide'!U899,'Stock Guide'!U899)-1,"")</f>
        <v/>
      </c>
      <c r="AJ898" s="8" t="str">
        <f>IFERROR(RANK('Stock Guide'!V899,'Stock Guide'!V:V,0)+COUNTIF('Stock Guide'!$V$6:'Stock Guide'!V899,'Stock Guide'!V899)-1,"")</f>
        <v/>
      </c>
      <c r="AK898" s="8" t="str">
        <f>IFERROR(RANK('Stock Guide'!W899,'Stock Guide'!W:W,0)+COUNTIF('Stock Guide'!$W$6:'Stock Guide'!W899,'Stock Guide'!W899)-1,"")</f>
        <v/>
      </c>
      <c r="AL898" s="8">
        <f>IFERROR(RANK('Stock Guide'!J899,'Stock Guide'!J:J,0)+COUNTIF('Stock Guide'!$J$6:'Stock Guide'!J899,'Stock Guide'!J899)-1,"")</f>
        <v>72</v>
      </c>
      <c r="AM898" s="8">
        <f>IFERROR(RANK('Stock Guide'!K899,'Stock Guide'!K:K,0)+COUNTIF('Stock Guide'!$K$6:'Stock Guide'!K899,'Stock Guide'!K899)-1,"")</f>
        <v>68</v>
      </c>
      <c r="AN898" s="8" t="str">
        <f>IFERROR(RANK('Stock Guide'!L899,'Stock Guide'!L:L,0)+COUNTIF('Stock Guide'!$L$6:'Stock Guide'!L899,'Stock Guide'!L899)-1,"")</f>
        <v/>
      </c>
      <c r="AO898" s="8" t="str">
        <f>IFERROR(RANK('Stock Guide'!N899,'Stock Guide'!N:N,0)+COUNTIF('Stock Guide'!$N$6:'Stock Guide'!N899,'Stock Guide'!N899)-1,"")</f>
        <v/>
      </c>
      <c r="AP898" s="8" t="str">
        <f>IFERROR(RANK('Stock Guide'!P899,'Stock Guide'!P:P,0)+COUNTIF('Stock Guide'!$P$6:'Stock Guide'!P899,'Stock Guide'!P899)-1,"")</f>
        <v/>
      </c>
      <c r="AQ898" s="8" t="str">
        <f>IFERROR(RANK('Stock Guide'!W899,'Stock Guide'!W:W,1)+COUNTIF('Stock Guide'!$W$6:'Stock Guide'!W899,'Stock Guide'!W899)-1,"")</f>
        <v/>
      </c>
    </row>
    <row r="899" spans="32:43" ht="17.25" customHeight="1" x14ac:dyDescent="0.25">
      <c r="AF899" s="6"/>
      <c r="AG899" s="6"/>
      <c r="AH899" s="7"/>
      <c r="AI899" s="8" t="str">
        <f>IFERROR(RANK('Stock Guide'!U900,'Stock Guide'!U:U,0)+COUNTIF('Stock Guide'!$U$6:'Stock Guide'!U900,'Stock Guide'!U900)-1,"")</f>
        <v/>
      </c>
      <c r="AJ899" s="8" t="str">
        <f>IFERROR(RANK('Stock Guide'!V900,'Stock Guide'!V:V,0)+COUNTIF('Stock Guide'!$V$6:'Stock Guide'!V900,'Stock Guide'!V900)-1,"")</f>
        <v/>
      </c>
      <c r="AK899" s="8" t="str">
        <f>IFERROR(RANK('Stock Guide'!W900,'Stock Guide'!W:W,0)+COUNTIF('Stock Guide'!$W$6:'Stock Guide'!W900,'Stock Guide'!W900)-1,"")</f>
        <v/>
      </c>
      <c r="AL899" s="8">
        <f>IFERROR(RANK('Stock Guide'!J900,'Stock Guide'!J:J,0)+COUNTIF('Stock Guide'!$J$6:'Stock Guide'!J900,'Stock Guide'!J900)-1,"")</f>
        <v>72</v>
      </c>
      <c r="AM899" s="8">
        <f>IFERROR(RANK('Stock Guide'!K900,'Stock Guide'!K:K,0)+COUNTIF('Stock Guide'!$K$6:'Stock Guide'!K900,'Stock Guide'!K900)-1,"")</f>
        <v>68</v>
      </c>
      <c r="AN899" s="8" t="str">
        <f>IFERROR(RANK('Stock Guide'!L900,'Stock Guide'!L:L,0)+COUNTIF('Stock Guide'!$L$6:'Stock Guide'!L900,'Stock Guide'!L900)-1,"")</f>
        <v/>
      </c>
      <c r="AO899" s="8" t="str">
        <f>IFERROR(RANK('Stock Guide'!N900,'Stock Guide'!N:N,0)+COUNTIF('Stock Guide'!$N$6:'Stock Guide'!N900,'Stock Guide'!N900)-1,"")</f>
        <v/>
      </c>
      <c r="AP899" s="8" t="str">
        <f>IFERROR(RANK('Stock Guide'!P900,'Stock Guide'!P:P,0)+COUNTIF('Stock Guide'!$P$6:'Stock Guide'!P900,'Stock Guide'!P900)-1,"")</f>
        <v/>
      </c>
      <c r="AQ899" s="8" t="str">
        <f>IFERROR(RANK('Stock Guide'!W900,'Stock Guide'!W:W,1)+COUNTIF('Stock Guide'!$W$6:'Stock Guide'!W900,'Stock Guide'!W900)-1,"")</f>
        <v/>
      </c>
    </row>
    <row r="900" spans="32:43" ht="17.25" customHeight="1" x14ac:dyDescent="0.25">
      <c r="AF900" s="6"/>
      <c r="AG900" s="6"/>
      <c r="AH900" s="7"/>
      <c r="AI900" s="8" t="str">
        <f>IFERROR(RANK('Stock Guide'!U901,'Stock Guide'!U:U,0)+COUNTIF('Stock Guide'!$U$6:'Stock Guide'!U901,'Stock Guide'!U901)-1,"")</f>
        <v/>
      </c>
      <c r="AJ900" s="8" t="str">
        <f>IFERROR(RANK('Stock Guide'!V901,'Stock Guide'!V:V,0)+COUNTIF('Stock Guide'!$V$6:'Stock Guide'!V901,'Stock Guide'!V901)-1,"")</f>
        <v/>
      </c>
      <c r="AK900" s="8" t="str">
        <f>IFERROR(RANK('Stock Guide'!W901,'Stock Guide'!W:W,0)+COUNTIF('Stock Guide'!$W$6:'Stock Guide'!W901,'Stock Guide'!W901)-1,"")</f>
        <v/>
      </c>
      <c r="AL900" s="8">
        <f>IFERROR(RANK('Stock Guide'!J901,'Stock Guide'!J:J,0)+COUNTIF('Stock Guide'!$J$6:'Stock Guide'!J901,'Stock Guide'!J901)-1,"")</f>
        <v>72</v>
      </c>
      <c r="AM900" s="8">
        <f>IFERROR(RANK('Stock Guide'!K901,'Stock Guide'!K:K,0)+COUNTIF('Stock Guide'!$K$6:'Stock Guide'!K901,'Stock Guide'!K901)-1,"")</f>
        <v>68</v>
      </c>
      <c r="AN900" s="8" t="str">
        <f>IFERROR(RANK('Stock Guide'!L901,'Stock Guide'!L:L,0)+COUNTIF('Stock Guide'!$L$6:'Stock Guide'!L901,'Stock Guide'!L901)-1,"")</f>
        <v/>
      </c>
      <c r="AO900" s="8" t="str">
        <f>IFERROR(RANK('Stock Guide'!N901,'Stock Guide'!N:N,0)+COUNTIF('Stock Guide'!$N$6:'Stock Guide'!N901,'Stock Guide'!N901)-1,"")</f>
        <v/>
      </c>
      <c r="AP900" s="8" t="str">
        <f>IFERROR(RANK('Stock Guide'!P901,'Stock Guide'!P:P,0)+COUNTIF('Stock Guide'!$P$6:'Stock Guide'!P901,'Stock Guide'!P901)-1,"")</f>
        <v/>
      </c>
      <c r="AQ900" s="8" t="str">
        <f>IFERROR(RANK('Stock Guide'!W901,'Stock Guide'!W:W,1)+COUNTIF('Stock Guide'!$W$6:'Stock Guide'!W901,'Stock Guide'!W901)-1,"")</f>
        <v/>
      </c>
    </row>
    <row r="901" spans="32:43" ht="17.25" customHeight="1" x14ac:dyDescent="0.25">
      <c r="AF901" s="6"/>
      <c r="AG901" s="6"/>
      <c r="AH901" s="7"/>
      <c r="AI901" s="8" t="str">
        <f>IFERROR(RANK('Stock Guide'!U902,'Stock Guide'!U:U,0)+COUNTIF('Stock Guide'!$U$6:'Stock Guide'!U902,'Stock Guide'!U902)-1,"")</f>
        <v/>
      </c>
      <c r="AJ901" s="8" t="str">
        <f>IFERROR(RANK('Stock Guide'!V902,'Stock Guide'!V:V,0)+COUNTIF('Stock Guide'!$V$6:'Stock Guide'!V902,'Stock Guide'!V902)-1,"")</f>
        <v/>
      </c>
      <c r="AK901" s="8" t="str">
        <f>IFERROR(RANK('Stock Guide'!W902,'Stock Guide'!W:W,0)+COUNTIF('Stock Guide'!$W$6:'Stock Guide'!W902,'Stock Guide'!W902)-1,"")</f>
        <v/>
      </c>
      <c r="AL901" s="8">
        <f>IFERROR(RANK('Stock Guide'!J902,'Stock Guide'!J:J,0)+COUNTIF('Stock Guide'!$J$6:'Stock Guide'!J902,'Stock Guide'!J902)-1,"")</f>
        <v>72</v>
      </c>
      <c r="AM901" s="8">
        <f>IFERROR(RANK('Stock Guide'!K902,'Stock Guide'!K:K,0)+COUNTIF('Stock Guide'!$K$6:'Stock Guide'!K902,'Stock Guide'!K902)-1,"")</f>
        <v>68</v>
      </c>
      <c r="AN901" s="8" t="str">
        <f>IFERROR(RANK('Stock Guide'!L902,'Stock Guide'!L:L,0)+COUNTIF('Stock Guide'!$L$6:'Stock Guide'!L902,'Stock Guide'!L902)-1,"")</f>
        <v/>
      </c>
      <c r="AO901" s="8" t="str">
        <f>IFERROR(RANK('Stock Guide'!N902,'Stock Guide'!N:N,0)+COUNTIF('Stock Guide'!$N$6:'Stock Guide'!N902,'Stock Guide'!N902)-1,"")</f>
        <v/>
      </c>
      <c r="AP901" s="8" t="str">
        <f>IFERROR(RANK('Stock Guide'!P902,'Stock Guide'!P:P,0)+COUNTIF('Stock Guide'!$P$6:'Stock Guide'!P902,'Stock Guide'!P902)-1,"")</f>
        <v/>
      </c>
      <c r="AQ901" s="8" t="str">
        <f>IFERROR(RANK('Stock Guide'!W902,'Stock Guide'!W:W,1)+COUNTIF('Stock Guide'!$W$6:'Stock Guide'!W902,'Stock Guide'!W902)-1,"")</f>
        <v/>
      </c>
    </row>
    <row r="902" spans="32:43" ht="17.25" customHeight="1" x14ac:dyDescent="0.25">
      <c r="AF902" s="6"/>
      <c r="AG902" s="6"/>
      <c r="AH902" s="7"/>
      <c r="AI902" s="8" t="str">
        <f>IFERROR(RANK('Stock Guide'!U903,'Stock Guide'!U:U,0)+COUNTIF('Stock Guide'!$U$6:'Stock Guide'!U903,'Stock Guide'!U903)-1,"")</f>
        <v/>
      </c>
      <c r="AJ902" s="8" t="str">
        <f>IFERROR(RANK('Stock Guide'!V903,'Stock Guide'!V:V,0)+COUNTIF('Stock Guide'!$V$6:'Stock Guide'!V903,'Stock Guide'!V903)-1,"")</f>
        <v/>
      </c>
      <c r="AK902" s="8" t="str">
        <f>IFERROR(RANK('Stock Guide'!W903,'Stock Guide'!W:W,0)+COUNTIF('Stock Guide'!$W$6:'Stock Guide'!W903,'Stock Guide'!W903)-1,"")</f>
        <v/>
      </c>
      <c r="AL902" s="8">
        <f>IFERROR(RANK('Stock Guide'!J903,'Stock Guide'!J:J,0)+COUNTIF('Stock Guide'!$J$6:'Stock Guide'!J903,'Stock Guide'!J903)-1,"")</f>
        <v>72</v>
      </c>
      <c r="AM902" s="8">
        <f>IFERROR(RANK('Stock Guide'!K903,'Stock Guide'!K:K,0)+COUNTIF('Stock Guide'!$K$6:'Stock Guide'!K903,'Stock Guide'!K903)-1,"")</f>
        <v>68</v>
      </c>
      <c r="AN902" s="8" t="str">
        <f>IFERROR(RANK('Stock Guide'!L903,'Stock Guide'!L:L,0)+COUNTIF('Stock Guide'!$L$6:'Stock Guide'!L903,'Stock Guide'!L903)-1,"")</f>
        <v/>
      </c>
      <c r="AO902" s="8" t="str">
        <f>IFERROR(RANK('Stock Guide'!N903,'Stock Guide'!N:N,0)+COUNTIF('Stock Guide'!$N$6:'Stock Guide'!N903,'Stock Guide'!N903)-1,"")</f>
        <v/>
      </c>
      <c r="AP902" s="8" t="str">
        <f>IFERROR(RANK('Stock Guide'!P903,'Stock Guide'!P:P,0)+COUNTIF('Stock Guide'!$P$6:'Stock Guide'!P903,'Stock Guide'!P903)-1,"")</f>
        <v/>
      </c>
      <c r="AQ902" s="8" t="str">
        <f>IFERROR(RANK('Stock Guide'!W903,'Stock Guide'!W:W,1)+COUNTIF('Stock Guide'!$W$6:'Stock Guide'!W903,'Stock Guide'!W903)-1,"")</f>
        <v/>
      </c>
    </row>
    <row r="903" spans="32:43" ht="17.25" customHeight="1" x14ac:dyDescent="0.25">
      <c r="AF903" s="6"/>
      <c r="AG903" s="6"/>
      <c r="AH903" s="7"/>
      <c r="AI903" s="8" t="str">
        <f>IFERROR(RANK('Stock Guide'!U904,'Stock Guide'!U:U,0)+COUNTIF('Stock Guide'!$U$6:'Stock Guide'!U904,'Stock Guide'!U904)-1,"")</f>
        <v/>
      </c>
      <c r="AJ903" s="8" t="str">
        <f>IFERROR(RANK('Stock Guide'!V904,'Stock Guide'!V:V,0)+COUNTIF('Stock Guide'!$V$6:'Stock Guide'!V904,'Stock Guide'!V904)-1,"")</f>
        <v/>
      </c>
      <c r="AK903" s="8" t="str">
        <f>IFERROR(RANK('Stock Guide'!W904,'Stock Guide'!W:W,0)+COUNTIF('Stock Guide'!$W$6:'Stock Guide'!W904,'Stock Guide'!W904)-1,"")</f>
        <v/>
      </c>
      <c r="AL903" s="8">
        <f>IFERROR(RANK('Stock Guide'!J904,'Stock Guide'!J:J,0)+COUNTIF('Stock Guide'!$J$6:'Stock Guide'!J904,'Stock Guide'!J904)-1,"")</f>
        <v>72</v>
      </c>
      <c r="AM903" s="8">
        <f>IFERROR(RANK('Stock Guide'!K904,'Stock Guide'!K:K,0)+COUNTIF('Stock Guide'!$K$6:'Stock Guide'!K904,'Stock Guide'!K904)-1,"")</f>
        <v>68</v>
      </c>
      <c r="AN903" s="8" t="str">
        <f>IFERROR(RANK('Stock Guide'!L904,'Stock Guide'!L:L,0)+COUNTIF('Stock Guide'!$L$6:'Stock Guide'!L904,'Stock Guide'!L904)-1,"")</f>
        <v/>
      </c>
      <c r="AO903" s="8" t="str">
        <f>IFERROR(RANK('Stock Guide'!N904,'Stock Guide'!N:N,0)+COUNTIF('Stock Guide'!$N$6:'Stock Guide'!N904,'Stock Guide'!N904)-1,"")</f>
        <v/>
      </c>
      <c r="AP903" s="8" t="str">
        <f>IFERROR(RANK('Stock Guide'!P904,'Stock Guide'!P:P,0)+COUNTIF('Stock Guide'!$P$6:'Stock Guide'!P904,'Stock Guide'!P904)-1,"")</f>
        <v/>
      </c>
      <c r="AQ903" s="8" t="str">
        <f>IFERROR(RANK('Stock Guide'!W904,'Stock Guide'!W:W,1)+COUNTIF('Stock Guide'!$W$6:'Stock Guide'!W904,'Stock Guide'!W904)-1,"")</f>
        <v/>
      </c>
    </row>
    <row r="904" spans="32:43" ht="17.25" customHeight="1" x14ac:dyDescent="0.25">
      <c r="AF904" s="6"/>
      <c r="AG904" s="6"/>
      <c r="AH904" s="7"/>
      <c r="AI904" s="8" t="str">
        <f>IFERROR(RANK('Stock Guide'!U905,'Stock Guide'!U:U,0)+COUNTIF('Stock Guide'!$U$6:'Stock Guide'!U905,'Stock Guide'!U905)-1,"")</f>
        <v/>
      </c>
      <c r="AJ904" s="8" t="str">
        <f>IFERROR(RANK('Stock Guide'!V905,'Stock Guide'!V:V,0)+COUNTIF('Stock Guide'!$V$6:'Stock Guide'!V905,'Stock Guide'!V905)-1,"")</f>
        <v/>
      </c>
      <c r="AK904" s="8" t="str">
        <f>IFERROR(RANK('Stock Guide'!W905,'Stock Guide'!W:W,0)+COUNTIF('Stock Guide'!$W$6:'Stock Guide'!W905,'Stock Guide'!W905)-1,"")</f>
        <v/>
      </c>
      <c r="AL904" s="8">
        <f>IFERROR(RANK('Stock Guide'!J905,'Stock Guide'!J:J,0)+COUNTIF('Stock Guide'!$J$6:'Stock Guide'!J905,'Stock Guide'!J905)-1,"")</f>
        <v>72</v>
      </c>
      <c r="AM904" s="8">
        <f>IFERROR(RANK('Stock Guide'!K905,'Stock Guide'!K:K,0)+COUNTIF('Stock Guide'!$K$6:'Stock Guide'!K905,'Stock Guide'!K905)-1,"")</f>
        <v>68</v>
      </c>
      <c r="AN904" s="8" t="str">
        <f>IFERROR(RANK('Stock Guide'!L905,'Stock Guide'!L:L,0)+COUNTIF('Stock Guide'!$L$6:'Stock Guide'!L905,'Stock Guide'!L905)-1,"")</f>
        <v/>
      </c>
      <c r="AO904" s="8" t="str">
        <f>IFERROR(RANK('Stock Guide'!N905,'Stock Guide'!N:N,0)+COUNTIF('Stock Guide'!$N$6:'Stock Guide'!N905,'Stock Guide'!N905)-1,"")</f>
        <v/>
      </c>
      <c r="AP904" s="8" t="str">
        <f>IFERROR(RANK('Stock Guide'!P905,'Stock Guide'!P:P,0)+COUNTIF('Stock Guide'!$P$6:'Stock Guide'!P905,'Stock Guide'!P905)-1,"")</f>
        <v/>
      </c>
      <c r="AQ904" s="8" t="str">
        <f>IFERROR(RANK('Stock Guide'!W905,'Stock Guide'!W:W,1)+COUNTIF('Stock Guide'!$W$6:'Stock Guide'!W905,'Stock Guide'!W905)-1,"")</f>
        <v/>
      </c>
    </row>
    <row r="905" spans="32:43" ht="17.25" customHeight="1" x14ac:dyDescent="0.25">
      <c r="AF905" s="6"/>
      <c r="AG905" s="6"/>
      <c r="AH905" s="7"/>
      <c r="AI905" s="8" t="str">
        <f>IFERROR(RANK('Stock Guide'!U906,'Stock Guide'!U:U,0)+COUNTIF('Stock Guide'!$U$6:'Stock Guide'!U906,'Stock Guide'!U906)-1,"")</f>
        <v/>
      </c>
      <c r="AJ905" s="8" t="str">
        <f>IFERROR(RANK('Stock Guide'!V906,'Stock Guide'!V:V,0)+COUNTIF('Stock Guide'!$V$6:'Stock Guide'!V906,'Stock Guide'!V906)-1,"")</f>
        <v/>
      </c>
      <c r="AK905" s="8" t="str">
        <f>IFERROR(RANK('Stock Guide'!W906,'Stock Guide'!W:W,0)+COUNTIF('Stock Guide'!$W$6:'Stock Guide'!W906,'Stock Guide'!W906)-1,"")</f>
        <v/>
      </c>
      <c r="AL905" s="8">
        <f>IFERROR(RANK('Stock Guide'!J906,'Stock Guide'!J:J,0)+COUNTIF('Stock Guide'!$J$6:'Stock Guide'!J906,'Stock Guide'!J906)-1,"")</f>
        <v>72</v>
      </c>
      <c r="AM905" s="8">
        <f>IFERROR(RANK('Stock Guide'!K906,'Stock Guide'!K:K,0)+COUNTIF('Stock Guide'!$K$6:'Stock Guide'!K906,'Stock Guide'!K906)-1,"")</f>
        <v>68</v>
      </c>
      <c r="AN905" s="8" t="str">
        <f>IFERROR(RANK('Stock Guide'!L906,'Stock Guide'!L:L,0)+COUNTIF('Stock Guide'!$L$6:'Stock Guide'!L906,'Stock Guide'!L906)-1,"")</f>
        <v/>
      </c>
      <c r="AO905" s="8" t="str">
        <f>IFERROR(RANK('Stock Guide'!N906,'Stock Guide'!N:N,0)+COUNTIF('Stock Guide'!$N$6:'Stock Guide'!N906,'Stock Guide'!N906)-1,"")</f>
        <v/>
      </c>
      <c r="AP905" s="8" t="str">
        <f>IFERROR(RANK('Stock Guide'!P906,'Stock Guide'!P:P,0)+COUNTIF('Stock Guide'!$P$6:'Stock Guide'!P906,'Stock Guide'!P906)-1,"")</f>
        <v/>
      </c>
      <c r="AQ905" s="8" t="str">
        <f>IFERROR(RANK('Stock Guide'!W906,'Stock Guide'!W:W,1)+COUNTIF('Stock Guide'!$W$6:'Stock Guide'!W906,'Stock Guide'!W906)-1,"")</f>
        <v/>
      </c>
    </row>
    <row r="906" spans="32:43" ht="17.25" customHeight="1" x14ac:dyDescent="0.25">
      <c r="AF906" s="6"/>
      <c r="AG906" s="6"/>
      <c r="AH906" s="7"/>
      <c r="AI906" s="8" t="str">
        <f>IFERROR(RANK('Stock Guide'!U907,'Stock Guide'!U:U,0)+COUNTIF('Stock Guide'!$U$6:'Stock Guide'!U907,'Stock Guide'!U907)-1,"")</f>
        <v/>
      </c>
      <c r="AJ906" s="8" t="str">
        <f>IFERROR(RANK('Stock Guide'!V907,'Stock Guide'!V:V,0)+COUNTIF('Stock Guide'!$V$6:'Stock Guide'!V907,'Stock Guide'!V907)-1,"")</f>
        <v/>
      </c>
      <c r="AK906" s="8" t="str">
        <f>IFERROR(RANK('Stock Guide'!W907,'Stock Guide'!W:W,0)+COUNTIF('Stock Guide'!$W$6:'Stock Guide'!W907,'Stock Guide'!W907)-1,"")</f>
        <v/>
      </c>
      <c r="AL906" s="8">
        <f>IFERROR(RANK('Stock Guide'!J907,'Stock Guide'!J:J,0)+COUNTIF('Stock Guide'!$J$6:'Stock Guide'!J907,'Stock Guide'!J907)-1,"")</f>
        <v>72</v>
      </c>
      <c r="AM906" s="8">
        <f>IFERROR(RANK('Stock Guide'!K907,'Stock Guide'!K:K,0)+COUNTIF('Stock Guide'!$K$6:'Stock Guide'!K907,'Stock Guide'!K907)-1,"")</f>
        <v>68</v>
      </c>
      <c r="AN906" s="8" t="str">
        <f>IFERROR(RANK('Stock Guide'!L907,'Stock Guide'!L:L,0)+COUNTIF('Stock Guide'!$L$6:'Stock Guide'!L907,'Stock Guide'!L907)-1,"")</f>
        <v/>
      </c>
      <c r="AO906" s="8" t="str">
        <f>IFERROR(RANK('Stock Guide'!N907,'Stock Guide'!N:N,0)+COUNTIF('Stock Guide'!$N$6:'Stock Guide'!N907,'Stock Guide'!N907)-1,"")</f>
        <v/>
      </c>
      <c r="AP906" s="8" t="str">
        <f>IFERROR(RANK('Stock Guide'!P907,'Stock Guide'!P:P,0)+COUNTIF('Stock Guide'!$P$6:'Stock Guide'!P907,'Stock Guide'!P907)-1,"")</f>
        <v/>
      </c>
      <c r="AQ906" s="8" t="str">
        <f>IFERROR(RANK('Stock Guide'!W907,'Stock Guide'!W:W,1)+COUNTIF('Stock Guide'!$W$6:'Stock Guide'!W907,'Stock Guide'!W907)-1,"")</f>
        <v/>
      </c>
    </row>
    <row r="907" spans="32:43" ht="17.25" customHeight="1" x14ac:dyDescent="0.25">
      <c r="AF907" s="6"/>
      <c r="AG907" s="6"/>
      <c r="AH907" s="7"/>
      <c r="AI907" s="8" t="str">
        <f>IFERROR(RANK('Stock Guide'!U908,'Stock Guide'!U:U,0)+COUNTIF('Stock Guide'!$U$6:'Stock Guide'!U908,'Stock Guide'!U908)-1,"")</f>
        <v/>
      </c>
      <c r="AJ907" s="8" t="str">
        <f>IFERROR(RANK('Stock Guide'!V908,'Stock Guide'!V:V,0)+COUNTIF('Stock Guide'!$V$6:'Stock Guide'!V908,'Stock Guide'!V908)-1,"")</f>
        <v/>
      </c>
      <c r="AK907" s="8" t="str">
        <f>IFERROR(RANK('Stock Guide'!W908,'Stock Guide'!W:W,0)+COUNTIF('Stock Guide'!$W$6:'Stock Guide'!W908,'Stock Guide'!W908)-1,"")</f>
        <v/>
      </c>
      <c r="AL907" s="8">
        <f>IFERROR(RANK('Stock Guide'!J908,'Stock Guide'!J:J,0)+COUNTIF('Stock Guide'!$J$6:'Stock Guide'!J908,'Stock Guide'!J908)-1,"")</f>
        <v>72</v>
      </c>
      <c r="AM907" s="8">
        <f>IFERROR(RANK('Stock Guide'!K908,'Stock Guide'!K:K,0)+COUNTIF('Stock Guide'!$K$6:'Stock Guide'!K908,'Stock Guide'!K908)-1,"")</f>
        <v>68</v>
      </c>
      <c r="AN907" s="8" t="str">
        <f>IFERROR(RANK('Stock Guide'!L908,'Stock Guide'!L:L,0)+COUNTIF('Stock Guide'!$L$6:'Stock Guide'!L908,'Stock Guide'!L908)-1,"")</f>
        <v/>
      </c>
      <c r="AO907" s="8" t="str">
        <f>IFERROR(RANK('Stock Guide'!N908,'Stock Guide'!N:N,0)+COUNTIF('Stock Guide'!$N$6:'Stock Guide'!N908,'Stock Guide'!N908)-1,"")</f>
        <v/>
      </c>
      <c r="AP907" s="8" t="str">
        <f>IFERROR(RANK('Stock Guide'!P908,'Stock Guide'!P:P,0)+COUNTIF('Stock Guide'!$P$6:'Stock Guide'!P908,'Stock Guide'!P908)-1,"")</f>
        <v/>
      </c>
      <c r="AQ907" s="8" t="str">
        <f>IFERROR(RANK('Stock Guide'!W908,'Stock Guide'!W:W,1)+COUNTIF('Stock Guide'!$W$6:'Stock Guide'!W908,'Stock Guide'!W908)-1,"")</f>
        <v/>
      </c>
    </row>
    <row r="908" spans="32:43" ht="17.25" customHeight="1" x14ac:dyDescent="0.25">
      <c r="AF908" s="6"/>
      <c r="AG908" s="6"/>
      <c r="AH908" s="7"/>
      <c r="AI908" s="8" t="str">
        <f>IFERROR(RANK('Stock Guide'!U909,'Stock Guide'!U:U,0)+COUNTIF('Stock Guide'!$U$6:'Stock Guide'!U909,'Stock Guide'!U909)-1,"")</f>
        <v/>
      </c>
      <c r="AJ908" s="8" t="str">
        <f>IFERROR(RANK('Stock Guide'!V909,'Stock Guide'!V:V,0)+COUNTIF('Stock Guide'!$V$6:'Stock Guide'!V909,'Stock Guide'!V909)-1,"")</f>
        <v/>
      </c>
      <c r="AK908" s="8" t="str">
        <f>IFERROR(RANK('Stock Guide'!W909,'Stock Guide'!W:W,0)+COUNTIF('Stock Guide'!$W$6:'Stock Guide'!W909,'Stock Guide'!W909)-1,"")</f>
        <v/>
      </c>
      <c r="AL908" s="8">
        <f>IFERROR(RANK('Stock Guide'!J909,'Stock Guide'!J:J,0)+COUNTIF('Stock Guide'!$J$6:'Stock Guide'!J909,'Stock Guide'!J909)-1,"")</f>
        <v>72</v>
      </c>
      <c r="AM908" s="8">
        <f>IFERROR(RANK('Stock Guide'!K909,'Stock Guide'!K:K,0)+COUNTIF('Stock Guide'!$K$6:'Stock Guide'!K909,'Stock Guide'!K909)-1,"")</f>
        <v>68</v>
      </c>
      <c r="AN908" s="8" t="str">
        <f>IFERROR(RANK('Stock Guide'!L909,'Stock Guide'!L:L,0)+COUNTIF('Stock Guide'!$L$6:'Stock Guide'!L909,'Stock Guide'!L909)-1,"")</f>
        <v/>
      </c>
      <c r="AO908" s="8" t="str">
        <f>IFERROR(RANK('Stock Guide'!N909,'Stock Guide'!N:N,0)+COUNTIF('Stock Guide'!$N$6:'Stock Guide'!N909,'Stock Guide'!N909)-1,"")</f>
        <v/>
      </c>
      <c r="AP908" s="8" t="str">
        <f>IFERROR(RANK('Stock Guide'!P909,'Stock Guide'!P:P,0)+COUNTIF('Stock Guide'!$P$6:'Stock Guide'!P909,'Stock Guide'!P909)-1,"")</f>
        <v/>
      </c>
      <c r="AQ908" s="8" t="str">
        <f>IFERROR(RANK('Stock Guide'!W909,'Stock Guide'!W:W,1)+COUNTIF('Stock Guide'!$W$6:'Stock Guide'!W909,'Stock Guide'!W909)-1,"")</f>
        <v/>
      </c>
    </row>
    <row r="909" spans="32:43" ht="17.25" customHeight="1" x14ac:dyDescent="0.25">
      <c r="AF909" s="6"/>
      <c r="AG909" s="6"/>
      <c r="AH909" s="7"/>
      <c r="AI909" s="8" t="str">
        <f>IFERROR(RANK('Stock Guide'!U910,'Stock Guide'!U:U,0)+COUNTIF('Stock Guide'!$U$6:'Stock Guide'!U910,'Stock Guide'!U910)-1,"")</f>
        <v/>
      </c>
      <c r="AJ909" s="8" t="str">
        <f>IFERROR(RANK('Stock Guide'!V910,'Stock Guide'!V:V,0)+COUNTIF('Stock Guide'!$V$6:'Stock Guide'!V910,'Stock Guide'!V910)-1,"")</f>
        <v/>
      </c>
      <c r="AK909" s="8" t="str">
        <f>IFERROR(RANK('Stock Guide'!W910,'Stock Guide'!W:W,0)+COUNTIF('Stock Guide'!$W$6:'Stock Guide'!W910,'Stock Guide'!W910)-1,"")</f>
        <v/>
      </c>
      <c r="AL909" s="8">
        <f>IFERROR(RANK('Stock Guide'!J910,'Stock Guide'!J:J,0)+COUNTIF('Stock Guide'!$J$6:'Stock Guide'!J910,'Stock Guide'!J910)-1,"")</f>
        <v>72</v>
      </c>
      <c r="AM909" s="8">
        <f>IFERROR(RANK('Stock Guide'!K910,'Stock Guide'!K:K,0)+COUNTIF('Stock Guide'!$K$6:'Stock Guide'!K910,'Stock Guide'!K910)-1,"")</f>
        <v>68</v>
      </c>
      <c r="AN909" s="8" t="str">
        <f>IFERROR(RANK('Stock Guide'!L910,'Stock Guide'!L:L,0)+COUNTIF('Stock Guide'!$L$6:'Stock Guide'!L910,'Stock Guide'!L910)-1,"")</f>
        <v/>
      </c>
      <c r="AO909" s="8" t="str">
        <f>IFERROR(RANK('Stock Guide'!N910,'Stock Guide'!N:N,0)+COUNTIF('Stock Guide'!$N$6:'Stock Guide'!N910,'Stock Guide'!N910)-1,"")</f>
        <v/>
      </c>
      <c r="AP909" s="8" t="str">
        <f>IFERROR(RANK('Stock Guide'!P910,'Stock Guide'!P:P,0)+COUNTIF('Stock Guide'!$P$6:'Stock Guide'!P910,'Stock Guide'!P910)-1,"")</f>
        <v/>
      </c>
      <c r="AQ909" s="8" t="str">
        <f>IFERROR(RANK('Stock Guide'!W910,'Stock Guide'!W:W,1)+COUNTIF('Stock Guide'!$W$6:'Stock Guide'!W910,'Stock Guide'!W910)-1,"")</f>
        <v/>
      </c>
    </row>
    <row r="910" spans="32:43" ht="17.25" customHeight="1" x14ac:dyDescent="0.25">
      <c r="AF910" s="6"/>
      <c r="AG910" s="6"/>
      <c r="AH910" s="7"/>
      <c r="AI910" s="8" t="str">
        <f>IFERROR(RANK('Stock Guide'!U911,'Stock Guide'!U:U,0)+COUNTIF('Stock Guide'!$U$6:'Stock Guide'!U911,'Stock Guide'!U911)-1,"")</f>
        <v/>
      </c>
      <c r="AJ910" s="8" t="str">
        <f>IFERROR(RANK('Stock Guide'!V911,'Stock Guide'!V:V,0)+COUNTIF('Stock Guide'!$V$6:'Stock Guide'!V911,'Stock Guide'!V911)-1,"")</f>
        <v/>
      </c>
      <c r="AK910" s="8" t="str">
        <f>IFERROR(RANK('Stock Guide'!W911,'Stock Guide'!W:W,0)+COUNTIF('Stock Guide'!$W$6:'Stock Guide'!W911,'Stock Guide'!W911)-1,"")</f>
        <v/>
      </c>
      <c r="AL910" s="8">
        <f>IFERROR(RANK('Stock Guide'!J911,'Stock Guide'!J:J,0)+COUNTIF('Stock Guide'!$J$6:'Stock Guide'!J911,'Stock Guide'!J911)-1,"")</f>
        <v>72</v>
      </c>
      <c r="AM910" s="8">
        <f>IFERROR(RANK('Stock Guide'!K911,'Stock Guide'!K:K,0)+COUNTIF('Stock Guide'!$K$6:'Stock Guide'!K911,'Stock Guide'!K911)-1,"")</f>
        <v>68</v>
      </c>
      <c r="AN910" s="8" t="str">
        <f>IFERROR(RANK('Stock Guide'!L911,'Stock Guide'!L:L,0)+COUNTIF('Stock Guide'!$L$6:'Stock Guide'!L911,'Stock Guide'!L911)-1,"")</f>
        <v/>
      </c>
      <c r="AO910" s="8" t="str">
        <f>IFERROR(RANK('Stock Guide'!N911,'Stock Guide'!N:N,0)+COUNTIF('Stock Guide'!$N$6:'Stock Guide'!N911,'Stock Guide'!N911)-1,"")</f>
        <v/>
      </c>
      <c r="AP910" s="8" t="str">
        <f>IFERROR(RANK('Stock Guide'!P911,'Stock Guide'!P:P,0)+COUNTIF('Stock Guide'!$P$6:'Stock Guide'!P911,'Stock Guide'!P911)-1,"")</f>
        <v/>
      </c>
      <c r="AQ910" s="8" t="str">
        <f>IFERROR(RANK('Stock Guide'!W911,'Stock Guide'!W:W,1)+COUNTIF('Stock Guide'!$W$6:'Stock Guide'!W911,'Stock Guide'!W911)-1,"")</f>
        <v/>
      </c>
    </row>
    <row r="911" spans="32:43" ht="17.25" customHeight="1" x14ac:dyDescent="0.25">
      <c r="AF911" s="6"/>
      <c r="AG911" s="6"/>
      <c r="AH911" s="7"/>
      <c r="AI911" s="8" t="str">
        <f>IFERROR(RANK('Stock Guide'!U912,'Stock Guide'!U:U,0)+COUNTIF('Stock Guide'!$U$6:'Stock Guide'!U912,'Stock Guide'!U912)-1,"")</f>
        <v/>
      </c>
      <c r="AJ911" s="8" t="str">
        <f>IFERROR(RANK('Stock Guide'!V912,'Stock Guide'!V:V,0)+COUNTIF('Stock Guide'!$V$6:'Stock Guide'!V912,'Stock Guide'!V912)-1,"")</f>
        <v/>
      </c>
      <c r="AK911" s="8" t="str">
        <f>IFERROR(RANK('Stock Guide'!W912,'Stock Guide'!W:W,0)+COUNTIF('Stock Guide'!$W$6:'Stock Guide'!W912,'Stock Guide'!W912)-1,"")</f>
        <v/>
      </c>
      <c r="AL911" s="8">
        <f>IFERROR(RANK('Stock Guide'!J912,'Stock Guide'!J:J,0)+COUNTIF('Stock Guide'!$J$6:'Stock Guide'!J912,'Stock Guide'!J912)-1,"")</f>
        <v>72</v>
      </c>
      <c r="AM911" s="8">
        <f>IFERROR(RANK('Stock Guide'!K912,'Stock Guide'!K:K,0)+COUNTIF('Stock Guide'!$K$6:'Stock Guide'!K912,'Stock Guide'!K912)-1,"")</f>
        <v>68</v>
      </c>
      <c r="AN911" s="8" t="str">
        <f>IFERROR(RANK('Stock Guide'!L912,'Stock Guide'!L:L,0)+COUNTIF('Stock Guide'!$L$6:'Stock Guide'!L912,'Stock Guide'!L912)-1,"")</f>
        <v/>
      </c>
      <c r="AO911" s="8" t="str">
        <f>IFERROR(RANK('Stock Guide'!N912,'Stock Guide'!N:N,0)+COUNTIF('Stock Guide'!$N$6:'Stock Guide'!N912,'Stock Guide'!N912)-1,"")</f>
        <v/>
      </c>
      <c r="AP911" s="8" t="str">
        <f>IFERROR(RANK('Stock Guide'!P912,'Stock Guide'!P:P,0)+COUNTIF('Stock Guide'!$P$6:'Stock Guide'!P912,'Stock Guide'!P912)-1,"")</f>
        <v/>
      </c>
      <c r="AQ911" s="8" t="str">
        <f>IFERROR(RANK('Stock Guide'!W912,'Stock Guide'!W:W,1)+COUNTIF('Stock Guide'!$W$6:'Stock Guide'!W912,'Stock Guide'!W912)-1,"")</f>
        <v/>
      </c>
    </row>
    <row r="912" spans="32:43" ht="17.25" customHeight="1" x14ac:dyDescent="0.25">
      <c r="AF912" s="6"/>
      <c r="AG912" s="6"/>
      <c r="AH912" s="7"/>
      <c r="AI912" s="8" t="str">
        <f>IFERROR(RANK('Stock Guide'!U913,'Stock Guide'!U:U,0)+COUNTIF('Stock Guide'!$U$6:'Stock Guide'!U913,'Stock Guide'!U913)-1,"")</f>
        <v/>
      </c>
      <c r="AJ912" s="8" t="str">
        <f>IFERROR(RANK('Stock Guide'!V913,'Stock Guide'!V:V,0)+COUNTIF('Stock Guide'!$V$6:'Stock Guide'!V913,'Stock Guide'!V913)-1,"")</f>
        <v/>
      </c>
      <c r="AK912" s="8" t="str">
        <f>IFERROR(RANK('Stock Guide'!W913,'Stock Guide'!W:W,0)+COUNTIF('Stock Guide'!$W$6:'Stock Guide'!W913,'Stock Guide'!W913)-1,"")</f>
        <v/>
      </c>
      <c r="AL912" s="8">
        <f>IFERROR(RANK('Stock Guide'!J913,'Stock Guide'!J:J,0)+COUNTIF('Stock Guide'!$J$6:'Stock Guide'!J913,'Stock Guide'!J913)-1,"")</f>
        <v>72</v>
      </c>
      <c r="AM912" s="8">
        <f>IFERROR(RANK('Stock Guide'!K913,'Stock Guide'!K:K,0)+COUNTIF('Stock Guide'!$K$6:'Stock Guide'!K913,'Stock Guide'!K913)-1,"")</f>
        <v>68</v>
      </c>
      <c r="AN912" s="8" t="str">
        <f>IFERROR(RANK('Stock Guide'!L913,'Stock Guide'!L:L,0)+COUNTIF('Stock Guide'!$L$6:'Stock Guide'!L913,'Stock Guide'!L913)-1,"")</f>
        <v/>
      </c>
      <c r="AO912" s="8" t="str">
        <f>IFERROR(RANK('Stock Guide'!N913,'Stock Guide'!N:N,0)+COUNTIF('Stock Guide'!$N$6:'Stock Guide'!N913,'Stock Guide'!N913)-1,"")</f>
        <v/>
      </c>
      <c r="AP912" s="8" t="str">
        <f>IFERROR(RANK('Stock Guide'!P913,'Stock Guide'!P:P,0)+COUNTIF('Stock Guide'!$P$6:'Stock Guide'!P913,'Stock Guide'!P913)-1,"")</f>
        <v/>
      </c>
      <c r="AQ912" s="8" t="str">
        <f>IFERROR(RANK('Stock Guide'!W913,'Stock Guide'!W:W,1)+COUNTIF('Stock Guide'!$W$6:'Stock Guide'!W913,'Stock Guide'!W913)-1,"")</f>
        <v/>
      </c>
    </row>
    <row r="913" spans="32:43" ht="17.25" customHeight="1" x14ac:dyDescent="0.25">
      <c r="AF913" s="6"/>
      <c r="AG913" s="6"/>
      <c r="AH913" s="7"/>
      <c r="AI913" s="8" t="str">
        <f>IFERROR(RANK('Stock Guide'!U914,'Stock Guide'!U:U,0)+COUNTIF('Stock Guide'!$U$6:'Stock Guide'!U914,'Stock Guide'!U914)-1,"")</f>
        <v/>
      </c>
      <c r="AJ913" s="8" t="str">
        <f>IFERROR(RANK('Stock Guide'!V914,'Stock Guide'!V:V,0)+COUNTIF('Stock Guide'!$V$6:'Stock Guide'!V914,'Stock Guide'!V914)-1,"")</f>
        <v/>
      </c>
      <c r="AK913" s="8" t="str">
        <f>IFERROR(RANK('Stock Guide'!W914,'Stock Guide'!W:W,0)+COUNTIF('Stock Guide'!$W$6:'Stock Guide'!W914,'Stock Guide'!W914)-1,"")</f>
        <v/>
      </c>
      <c r="AL913" s="8">
        <f>IFERROR(RANK('Stock Guide'!J914,'Stock Guide'!J:J,0)+COUNTIF('Stock Guide'!$J$6:'Stock Guide'!J914,'Stock Guide'!J914)-1,"")</f>
        <v>72</v>
      </c>
      <c r="AM913" s="8">
        <f>IFERROR(RANK('Stock Guide'!K914,'Stock Guide'!K:K,0)+COUNTIF('Stock Guide'!$K$6:'Stock Guide'!K914,'Stock Guide'!K914)-1,"")</f>
        <v>68</v>
      </c>
      <c r="AN913" s="8" t="str">
        <f>IFERROR(RANK('Stock Guide'!L914,'Stock Guide'!L:L,0)+COUNTIF('Stock Guide'!$L$6:'Stock Guide'!L914,'Stock Guide'!L914)-1,"")</f>
        <v/>
      </c>
      <c r="AO913" s="8" t="str">
        <f>IFERROR(RANK('Stock Guide'!N914,'Stock Guide'!N:N,0)+COUNTIF('Stock Guide'!$N$6:'Stock Guide'!N914,'Stock Guide'!N914)-1,"")</f>
        <v/>
      </c>
      <c r="AP913" s="8" t="str">
        <f>IFERROR(RANK('Stock Guide'!P914,'Stock Guide'!P:P,0)+COUNTIF('Stock Guide'!$P$6:'Stock Guide'!P914,'Stock Guide'!P914)-1,"")</f>
        <v/>
      </c>
      <c r="AQ913" s="8" t="str">
        <f>IFERROR(RANK('Stock Guide'!W914,'Stock Guide'!W:W,1)+COUNTIF('Stock Guide'!$W$6:'Stock Guide'!W914,'Stock Guide'!W914)-1,"")</f>
        <v/>
      </c>
    </row>
    <row r="914" spans="32:43" ht="17.25" customHeight="1" x14ac:dyDescent="0.25">
      <c r="AF914" s="6"/>
      <c r="AG914" s="6"/>
      <c r="AH914" s="7"/>
      <c r="AI914" s="8" t="str">
        <f>IFERROR(RANK('Stock Guide'!U915,'Stock Guide'!U:U,0)+COUNTIF('Stock Guide'!$U$6:'Stock Guide'!U915,'Stock Guide'!U915)-1,"")</f>
        <v/>
      </c>
      <c r="AJ914" s="8" t="str">
        <f>IFERROR(RANK('Stock Guide'!V915,'Stock Guide'!V:V,0)+COUNTIF('Stock Guide'!$V$6:'Stock Guide'!V915,'Stock Guide'!V915)-1,"")</f>
        <v/>
      </c>
      <c r="AK914" s="8" t="str">
        <f>IFERROR(RANK('Stock Guide'!W915,'Stock Guide'!W:W,0)+COUNTIF('Stock Guide'!$W$6:'Stock Guide'!W915,'Stock Guide'!W915)-1,"")</f>
        <v/>
      </c>
      <c r="AL914" s="8">
        <f>IFERROR(RANK('Stock Guide'!J915,'Stock Guide'!J:J,0)+COUNTIF('Stock Guide'!$J$6:'Stock Guide'!J915,'Stock Guide'!J915)-1,"")</f>
        <v>72</v>
      </c>
      <c r="AM914" s="8">
        <f>IFERROR(RANK('Stock Guide'!K915,'Stock Guide'!K:K,0)+COUNTIF('Stock Guide'!$K$6:'Stock Guide'!K915,'Stock Guide'!K915)-1,"")</f>
        <v>68</v>
      </c>
      <c r="AN914" s="8" t="str">
        <f>IFERROR(RANK('Stock Guide'!L915,'Stock Guide'!L:L,0)+COUNTIF('Stock Guide'!$L$6:'Stock Guide'!L915,'Stock Guide'!L915)-1,"")</f>
        <v/>
      </c>
      <c r="AO914" s="8" t="str">
        <f>IFERROR(RANK('Stock Guide'!N915,'Stock Guide'!N:N,0)+COUNTIF('Stock Guide'!$N$6:'Stock Guide'!N915,'Stock Guide'!N915)-1,"")</f>
        <v/>
      </c>
      <c r="AP914" s="8" t="str">
        <f>IFERROR(RANK('Stock Guide'!P915,'Stock Guide'!P:P,0)+COUNTIF('Stock Guide'!$P$6:'Stock Guide'!P915,'Stock Guide'!P915)-1,"")</f>
        <v/>
      </c>
      <c r="AQ914" s="8" t="str">
        <f>IFERROR(RANK('Stock Guide'!W915,'Stock Guide'!W:W,1)+COUNTIF('Stock Guide'!$W$6:'Stock Guide'!W915,'Stock Guide'!W915)-1,"")</f>
        <v/>
      </c>
    </row>
    <row r="915" spans="32:43" ht="17.25" customHeight="1" x14ac:dyDescent="0.25">
      <c r="AF915" s="6"/>
      <c r="AG915" s="6"/>
      <c r="AH915" s="7"/>
      <c r="AI915" s="8" t="str">
        <f>IFERROR(RANK('Stock Guide'!U916,'Stock Guide'!U:U,0)+COUNTIF('Stock Guide'!$U$6:'Stock Guide'!U916,'Stock Guide'!U916)-1,"")</f>
        <v/>
      </c>
      <c r="AJ915" s="8" t="str">
        <f>IFERROR(RANK('Stock Guide'!V916,'Stock Guide'!V:V,0)+COUNTIF('Stock Guide'!$V$6:'Stock Guide'!V916,'Stock Guide'!V916)-1,"")</f>
        <v/>
      </c>
      <c r="AK915" s="8" t="str">
        <f>IFERROR(RANK('Stock Guide'!W916,'Stock Guide'!W:W,0)+COUNTIF('Stock Guide'!$W$6:'Stock Guide'!W916,'Stock Guide'!W916)-1,"")</f>
        <v/>
      </c>
      <c r="AL915" s="8">
        <f>IFERROR(RANK('Stock Guide'!J916,'Stock Guide'!J:J,0)+COUNTIF('Stock Guide'!$J$6:'Stock Guide'!J916,'Stock Guide'!J916)-1,"")</f>
        <v>72</v>
      </c>
      <c r="AM915" s="8">
        <f>IFERROR(RANK('Stock Guide'!K916,'Stock Guide'!K:K,0)+COUNTIF('Stock Guide'!$K$6:'Stock Guide'!K916,'Stock Guide'!K916)-1,"")</f>
        <v>68</v>
      </c>
      <c r="AN915" s="8" t="str">
        <f>IFERROR(RANK('Stock Guide'!L916,'Stock Guide'!L:L,0)+COUNTIF('Stock Guide'!$L$6:'Stock Guide'!L916,'Stock Guide'!L916)-1,"")</f>
        <v/>
      </c>
      <c r="AO915" s="8" t="str">
        <f>IFERROR(RANK('Stock Guide'!N916,'Stock Guide'!N:N,0)+COUNTIF('Stock Guide'!$N$6:'Stock Guide'!N916,'Stock Guide'!N916)-1,"")</f>
        <v/>
      </c>
      <c r="AP915" s="8" t="str">
        <f>IFERROR(RANK('Stock Guide'!P916,'Stock Guide'!P:P,0)+COUNTIF('Stock Guide'!$P$6:'Stock Guide'!P916,'Stock Guide'!P916)-1,"")</f>
        <v/>
      </c>
      <c r="AQ915" s="8" t="str">
        <f>IFERROR(RANK('Stock Guide'!W916,'Stock Guide'!W:W,1)+COUNTIF('Stock Guide'!$W$6:'Stock Guide'!W916,'Stock Guide'!W916)-1,"")</f>
        <v/>
      </c>
    </row>
    <row r="916" spans="32:43" ht="17.25" customHeight="1" x14ac:dyDescent="0.25">
      <c r="AF916" s="6"/>
      <c r="AG916" s="6"/>
      <c r="AH916" s="7"/>
      <c r="AI916" s="8" t="str">
        <f>IFERROR(RANK('Stock Guide'!U917,'Stock Guide'!U:U,0)+COUNTIF('Stock Guide'!$U$6:'Stock Guide'!U917,'Stock Guide'!U917)-1,"")</f>
        <v/>
      </c>
      <c r="AJ916" s="8" t="str">
        <f>IFERROR(RANK('Stock Guide'!V917,'Stock Guide'!V:V,0)+COUNTIF('Stock Guide'!$V$6:'Stock Guide'!V917,'Stock Guide'!V917)-1,"")</f>
        <v/>
      </c>
      <c r="AK916" s="8" t="str">
        <f>IFERROR(RANK('Stock Guide'!W917,'Stock Guide'!W:W,0)+COUNTIF('Stock Guide'!$W$6:'Stock Guide'!W917,'Stock Guide'!W917)-1,"")</f>
        <v/>
      </c>
      <c r="AL916" s="8">
        <f>IFERROR(RANK('Stock Guide'!J917,'Stock Guide'!J:J,0)+COUNTIF('Stock Guide'!$J$6:'Stock Guide'!J917,'Stock Guide'!J917)-1,"")</f>
        <v>72</v>
      </c>
      <c r="AM916" s="8">
        <f>IFERROR(RANK('Stock Guide'!K917,'Stock Guide'!K:K,0)+COUNTIF('Stock Guide'!$K$6:'Stock Guide'!K917,'Stock Guide'!K917)-1,"")</f>
        <v>68</v>
      </c>
      <c r="AN916" s="8" t="str">
        <f>IFERROR(RANK('Stock Guide'!L917,'Stock Guide'!L:L,0)+COUNTIF('Stock Guide'!$L$6:'Stock Guide'!L917,'Stock Guide'!L917)-1,"")</f>
        <v/>
      </c>
      <c r="AO916" s="8" t="str">
        <f>IFERROR(RANK('Stock Guide'!N917,'Stock Guide'!N:N,0)+COUNTIF('Stock Guide'!$N$6:'Stock Guide'!N917,'Stock Guide'!N917)-1,"")</f>
        <v/>
      </c>
      <c r="AP916" s="8" t="str">
        <f>IFERROR(RANK('Stock Guide'!P917,'Stock Guide'!P:P,0)+COUNTIF('Stock Guide'!$P$6:'Stock Guide'!P917,'Stock Guide'!P917)-1,"")</f>
        <v/>
      </c>
      <c r="AQ916" s="8" t="str">
        <f>IFERROR(RANK('Stock Guide'!W917,'Stock Guide'!W:W,1)+COUNTIF('Stock Guide'!$W$6:'Stock Guide'!W917,'Stock Guide'!W917)-1,"")</f>
        <v/>
      </c>
    </row>
    <row r="917" spans="32:43" ht="17.25" customHeight="1" x14ac:dyDescent="0.25">
      <c r="AF917" s="6"/>
      <c r="AG917" s="6"/>
      <c r="AH917" s="7"/>
      <c r="AI917" s="8" t="str">
        <f>IFERROR(RANK('Stock Guide'!U918,'Stock Guide'!U:U,0)+COUNTIF('Stock Guide'!$U$6:'Stock Guide'!U918,'Stock Guide'!U918)-1,"")</f>
        <v/>
      </c>
      <c r="AJ917" s="8" t="str">
        <f>IFERROR(RANK('Stock Guide'!V918,'Stock Guide'!V:V,0)+COUNTIF('Stock Guide'!$V$6:'Stock Guide'!V918,'Stock Guide'!V918)-1,"")</f>
        <v/>
      </c>
      <c r="AK917" s="8" t="str">
        <f>IFERROR(RANK('Stock Guide'!W918,'Stock Guide'!W:W,0)+COUNTIF('Stock Guide'!$W$6:'Stock Guide'!W918,'Stock Guide'!W918)-1,"")</f>
        <v/>
      </c>
      <c r="AL917" s="8">
        <f>IFERROR(RANK('Stock Guide'!J918,'Stock Guide'!J:J,0)+COUNTIF('Stock Guide'!$J$6:'Stock Guide'!J918,'Stock Guide'!J918)-1,"")</f>
        <v>72</v>
      </c>
      <c r="AM917" s="8">
        <f>IFERROR(RANK('Stock Guide'!K918,'Stock Guide'!K:K,0)+COUNTIF('Stock Guide'!$K$6:'Stock Guide'!K918,'Stock Guide'!K918)-1,"")</f>
        <v>68</v>
      </c>
      <c r="AN917" s="8" t="str">
        <f>IFERROR(RANK('Stock Guide'!L918,'Stock Guide'!L:L,0)+COUNTIF('Stock Guide'!$L$6:'Stock Guide'!L918,'Stock Guide'!L918)-1,"")</f>
        <v/>
      </c>
      <c r="AO917" s="8" t="str">
        <f>IFERROR(RANK('Stock Guide'!N918,'Stock Guide'!N:N,0)+COUNTIF('Stock Guide'!$N$6:'Stock Guide'!N918,'Stock Guide'!N918)-1,"")</f>
        <v/>
      </c>
      <c r="AP917" s="8" t="str">
        <f>IFERROR(RANK('Stock Guide'!P918,'Stock Guide'!P:P,0)+COUNTIF('Stock Guide'!$P$6:'Stock Guide'!P918,'Stock Guide'!P918)-1,"")</f>
        <v/>
      </c>
      <c r="AQ917" s="8" t="str">
        <f>IFERROR(RANK('Stock Guide'!W918,'Stock Guide'!W:W,1)+COUNTIF('Stock Guide'!$W$6:'Stock Guide'!W918,'Stock Guide'!W918)-1,"")</f>
        <v/>
      </c>
    </row>
    <row r="918" spans="32:43" ht="17.25" customHeight="1" x14ac:dyDescent="0.25">
      <c r="AF918" s="6"/>
      <c r="AG918" s="6"/>
      <c r="AH918" s="7"/>
      <c r="AI918" s="8" t="str">
        <f>IFERROR(RANK('Stock Guide'!U919,'Stock Guide'!U:U,0)+COUNTIF('Stock Guide'!$U$6:'Stock Guide'!U919,'Stock Guide'!U919)-1,"")</f>
        <v/>
      </c>
      <c r="AJ918" s="8" t="str">
        <f>IFERROR(RANK('Stock Guide'!V919,'Stock Guide'!V:V,0)+COUNTIF('Stock Guide'!$V$6:'Stock Guide'!V919,'Stock Guide'!V919)-1,"")</f>
        <v/>
      </c>
      <c r="AK918" s="8" t="str">
        <f>IFERROR(RANK('Stock Guide'!W919,'Stock Guide'!W:W,0)+COUNTIF('Stock Guide'!$W$6:'Stock Guide'!W919,'Stock Guide'!W919)-1,"")</f>
        <v/>
      </c>
      <c r="AL918" s="8">
        <f>IFERROR(RANK('Stock Guide'!J919,'Stock Guide'!J:J,0)+COUNTIF('Stock Guide'!$J$6:'Stock Guide'!J919,'Stock Guide'!J919)-1,"")</f>
        <v>72</v>
      </c>
      <c r="AM918" s="8">
        <f>IFERROR(RANK('Stock Guide'!K919,'Stock Guide'!K:K,0)+COUNTIF('Stock Guide'!$K$6:'Stock Guide'!K919,'Stock Guide'!K919)-1,"")</f>
        <v>68</v>
      </c>
      <c r="AN918" s="8" t="str">
        <f>IFERROR(RANK('Stock Guide'!L919,'Stock Guide'!L:L,0)+COUNTIF('Stock Guide'!$L$6:'Stock Guide'!L919,'Stock Guide'!L919)-1,"")</f>
        <v/>
      </c>
      <c r="AO918" s="8" t="str">
        <f>IFERROR(RANK('Stock Guide'!N919,'Stock Guide'!N:N,0)+COUNTIF('Stock Guide'!$N$6:'Stock Guide'!N919,'Stock Guide'!N919)-1,"")</f>
        <v/>
      </c>
      <c r="AP918" s="8" t="str">
        <f>IFERROR(RANK('Stock Guide'!P919,'Stock Guide'!P:P,0)+COUNTIF('Stock Guide'!$P$6:'Stock Guide'!P919,'Stock Guide'!P919)-1,"")</f>
        <v/>
      </c>
      <c r="AQ918" s="8" t="str">
        <f>IFERROR(RANK('Stock Guide'!W919,'Stock Guide'!W:W,1)+COUNTIF('Stock Guide'!$W$6:'Stock Guide'!W919,'Stock Guide'!W919)-1,"")</f>
        <v/>
      </c>
    </row>
    <row r="919" spans="32:43" ht="17.25" customHeight="1" x14ac:dyDescent="0.25">
      <c r="AF919" s="6"/>
      <c r="AG919" s="6"/>
      <c r="AH919" s="7"/>
      <c r="AI919" s="8" t="str">
        <f>IFERROR(RANK('Stock Guide'!U920,'Stock Guide'!U:U,0)+COUNTIF('Stock Guide'!$U$6:'Stock Guide'!U920,'Stock Guide'!U920)-1,"")</f>
        <v/>
      </c>
      <c r="AJ919" s="8" t="str">
        <f>IFERROR(RANK('Stock Guide'!V920,'Stock Guide'!V:V,0)+COUNTIF('Stock Guide'!$V$6:'Stock Guide'!V920,'Stock Guide'!V920)-1,"")</f>
        <v/>
      </c>
      <c r="AK919" s="8" t="str">
        <f>IFERROR(RANK('Stock Guide'!W920,'Stock Guide'!W:W,0)+COUNTIF('Stock Guide'!$W$6:'Stock Guide'!W920,'Stock Guide'!W920)-1,"")</f>
        <v/>
      </c>
      <c r="AL919" s="8">
        <f>IFERROR(RANK('Stock Guide'!J920,'Stock Guide'!J:J,0)+COUNTIF('Stock Guide'!$J$6:'Stock Guide'!J920,'Stock Guide'!J920)-1,"")</f>
        <v>72</v>
      </c>
      <c r="AM919" s="8">
        <f>IFERROR(RANK('Stock Guide'!K920,'Stock Guide'!K:K,0)+COUNTIF('Stock Guide'!$K$6:'Stock Guide'!K920,'Stock Guide'!K920)-1,"")</f>
        <v>68</v>
      </c>
      <c r="AN919" s="8" t="str">
        <f>IFERROR(RANK('Stock Guide'!L920,'Stock Guide'!L:L,0)+COUNTIF('Stock Guide'!$L$6:'Stock Guide'!L920,'Stock Guide'!L920)-1,"")</f>
        <v/>
      </c>
      <c r="AO919" s="8" t="str">
        <f>IFERROR(RANK('Stock Guide'!N920,'Stock Guide'!N:N,0)+COUNTIF('Stock Guide'!$N$6:'Stock Guide'!N920,'Stock Guide'!N920)-1,"")</f>
        <v/>
      </c>
      <c r="AP919" s="8" t="str">
        <f>IFERROR(RANK('Stock Guide'!P920,'Stock Guide'!P:P,0)+COUNTIF('Stock Guide'!$P$6:'Stock Guide'!P920,'Stock Guide'!P920)-1,"")</f>
        <v/>
      </c>
      <c r="AQ919" s="8" t="str">
        <f>IFERROR(RANK('Stock Guide'!W920,'Stock Guide'!W:W,1)+COUNTIF('Stock Guide'!$W$6:'Stock Guide'!W920,'Stock Guide'!W920)-1,"")</f>
        <v/>
      </c>
    </row>
    <row r="920" spans="32:43" ht="17.25" customHeight="1" x14ac:dyDescent="0.25">
      <c r="AF920" s="6"/>
      <c r="AG920" s="6"/>
      <c r="AH920" s="7"/>
      <c r="AI920" s="8" t="str">
        <f>IFERROR(RANK('Stock Guide'!U921,'Stock Guide'!U:U,0)+COUNTIF('Stock Guide'!$U$6:'Stock Guide'!U921,'Stock Guide'!U921)-1,"")</f>
        <v/>
      </c>
      <c r="AJ920" s="8" t="str">
        <f>IFERROR(RANK('Stock Guide'!V921,'Stock Guide'!V:V,0)+COUNTIF('Stock Guide'!$V$6:'Stock Guide'!V921,'Stock Guide'!V921)-1,"")</f>
        <v/>
      </c>
      <c r="AK920" s="8" t="str">
        <f>IFERROR(RANK('Stock Guide'!W921,'Stock Guide'!W:W,0)+COUNTIF('Stock Guide'!$W$6:'Stock Guide'!W921,'Stock Guide'!W921)-1,"")</f>
        <v/>
      </c>
      <c r="AL920" s="8">
        <f>IFERROR(RANK('Stock Guide'!J921,'Stock Guide'!J:J,0)+COUNTIF('Stock Guide'!$J$6:'Stock Guide'!J921,'Stock Guide'!J921)-1,"")</f>
        <v>72</v>
      </c>
      <c r="AM920" s="8">
        <f>IFERROR(RANK('Stock Guide'!K921,'Stock Guide'!K:K,0)+COUNTIF('Stock Guide'!$K$6:'Stock Guide'!K921,'Stock Guide'!K921)-1,"")</f>
        <v>68</v>
      </c>
      <c r="AN920" s="8" t="str">
        <f>IFERROR(RANK('Stock Guide'!L921,'Stock Guide'!L:L,0)+COUNTIF('Stock Guide'!$L$6:'Stock Guide'!L921,'Stock Guide'!L921)-1,"")</f>
        <v/>
      </c>
      <c r="AO920" s="8" t="str">
        <f>IFERROR(RANK('Stock Guide'!N921,'Stock Guide'!N:N,0)+COUNTIF('Stock Guide'!$N$6:'Stock Guide'!N921,'Stock Guide'!N921)-1,"")</f>
        <v/>
      </c>
      <c r="AP920" s="8" t="str">
        <f>IFERROR(RANK('Stock Guide'!P921,'Stock Guide'!P:P,0)+COUNTIF('Stock Guide'!$P$6:'Stock Guide'!P921,'Stock Guide'!P921)-1,"")</f>
        <v/>
      </c>
      <c r="AQ920" s="8" t="str">
        <f>IFERROR(RANK('Stock Guide'!W921,'Stock Guide'!W:W,1)+COUNTIF('Stock Guide'!$W$6:'Stock Guide'!W921,'Stock Guide'!W921)-1,"")</f>
        <v/>
      </c>
    </row>
    <row r="921" spans="32:43" ht="17.25" customHeight="1" x14ac:dyDescent="0.25">
      <c r="AF921" s="6"/>
      <c r="AG921" s="6"/>
      <c r="AH921" s="7"/>
      <c r="AI921" s="8" t="str">
        <f>IFERROR(RANK('Stock Guide'!U922,'Stock Guide'!U:U,0)+COUNTIF('Stock Guide'!$U$6:'Stock Guide'!U922,'Stock Guide'!U922)-1,"")</f>
        <v/>
      </c>
      <c r="AJ921" s="8" t="str">
        <f>IFERROR(RANK('Stock Guide'!V922,'Stock Guide'!V:V,0)+COUNTIF('Stock Guide'!$V$6:'Stock Guide'!V922,'Stock Guide'!V922)-1,"")</f>
        <v/>
      </c>
      <c r="AK921" s="8" t="str">
        <f>IFERROR(RANK('Stock Guide'!W922,'Stock Guide'!W:W,0)+COUNTIF('Stock Guide'!$W$6:'Stock Guide'!W922,'Stock Guide'!W922)-1,"")</f>
        <v/>
      </c>
      <c r="AL921" s="8">
        <f>IFERROR(RANK('Stock Guide'!J922,'Stock Guide'!J:J,0)+COUNTIF('Stock Guide'!$J$6:'Stock Guide'!J922,'Stock Guide'!J922)-1,"")</f>
        <v>72</v>
      </c>
      <c r="AM921" s="8">
        <f>IFERROR(RANK('Stock Guide'!K922,'Stock Guide'!K:K,0)+COUNTIF('Stock Guide'!$K$6:'Stock Guide'!K922,'Stock Guide'!K922)-1,"")</f>
        <v>68</v>
      </c>
      <c r="AN921" s="8" t="str">
        <f>IFERROR(RANK('Stock Guide'!L922,'Stock Guide'!L:L,0)+COUNTIF('Stock Guide'!$L$6:'Stock Guide'!L922,'Stock Guide'!L922)-1,"")</f>
        <v/>
      </c>
      <c r="AO921" s="8" t="str">
        <f>IFERROR(RANK('Stock Guide'!N922,'Stock Guide'!N:N,0)+COUNTIF('Stock Guide'!$N$6:'Stock Guide'!N922,'Stock Guide'!N922)-1,"")</f>
        <v/>
      </c>
      <c r="AP921" s="8" t="str">
        <f>IFERROR(RANK('Stock Guide'!P922,'Stock Guide'!P:P,0)+COUNTIF('Stock Guide'!$P$6:'Stock Guide'!P922,'Stock Guide'!P922)-1,"")</f>
        <v/>
      </c>
      <c r="AQ921" s="8" t="str">
        <f>IFERROR(RANK('Stock Guide'!W922,'Stock Guide'!W:W,1)+COUNTIF('Stock Guide'!$W$6:'Stock Guide'!W922,'Stock Guide'!W922)-1,"")</f>
        <v/>
      </c>
    </row>
    <row r="922" spans="32:43" ht="17.25" customHeight="1" x14ac:dyDescent="0.25">
      <c r="AF922" s="6"/>
      <c r="AG922" s="6"/>
      <c r="AH922" s="7"/>
      <c r="AI922" s="8" t="str">
        <f>IFERROR(RANK('Stock Guide'!U923,'Stock Guide'!U:U,0)+COUNTIF('Stock Guide'!$U$6:'Stock Guide'!U923,'Stock Guide'!U923)-1,"")</f>
        <v/>
      </c>
      <c r="AJ922" s="8" t="str">
        <f>IFERROR(RANK('Stock Guide'!V923,'Stock Guide'!V:V,0)+COUNTIF('Stock Guide'!$V$6:'Stock Guide'!V923,'Stock Guide'!V923)-1,"")</f>
        <v/>
      </c>
      <c r="AK922" s="8" t="str">
        <f>IFERROR(RANK('Stock Guide'!W923,'Stock Guide'!W:W,0)+COUNTIF('Stock Guide'!$W$6:'Stock Guide'!W923,'Stock Guide'!W923)-1,"")</f>
        <v/>
      </c>
      <c r="AL922" s="8">
        <f>IFERROR(RANK('Stock Guide'!J923,'Stock Guide'!J:J,0)+COUNTIF('Stock Guide'!$J$6:'Stock Guide'!J923,'Stock Guide'!J923)-1,"")</f>
        <v>72</v>
      </c>
      <c r="AM922" s="8">
        <f>IFERROR(RANK('Stock Guide'!K923,'Stock Guide'!K:K,0)+COUNTIF('Stock Guide'!$K$6:'Stock Guide'!K923,'Stock Guide'!K923)-1,"")</f>
        <v>68</v>
      </c>
      <c r="AN922" s="8" t="str">
        <f>IFERROR(RANK('Stock Guide'!L923,'Stock Guide'!L:L,0)+COUNTIF('Stock Guide'!$L$6:'Stock Guide'!L923,'Stock Guide'!L923)-1,"")</f>
        <v/>
      </c>
      <c r="AO922" s="8" t="str">
        <f>IFERROR(RANK('Stock Guide'!N923,'Stock Guide'!N:N,0)+COUNTIF('Stock Guide'!$N$6:'Stock Guide'!N923,'Stock Guide'!N923)-1,"")</f>
        <v/>
      </c>
      <c r="AP922" s="8" t="str">
        <f>IFERROR(RANK('Stock Guide'!P923,'Stock Guide'!P:P,0)+COUNTIF('Stock Guide'!$P$6:'Stock Guide'!P923,'Stock Guide'!P923)-1,"")</f>
        <v/>
      </c>
      <c r="AQ922" s="8" t="str">
        <f>IFERROR(RANK('Stock Guide'!W923,'Stock Guide'!W:W,1)+COUNTIF('Stock Guide'!$W$6:'Stock Guide'!W923,'Stock Guide'!W923)-1,"")</f>
        <v/>
      </c>
    </row>
    <row r="923" spans="32:43" ht="17.25" customHeight="1" x14ac:dyDescent="0.25">
      <c r="AF923" s="6"/>
      <c r="AG923" s="6"/>
      <c r="AH923" s="7"/>
      <c r="AI923" s="8" t="str">
        <f>IFERROR(RANK('Stock Guide'!U924,'Stock Guide'!U:U,0)+COUNTIF('Stock Guide'!$U$6:'Stock Guide'!U924,'Stock Guide'!U924)-1,"")</f>
        <v/>
      </c>
      <c r="AJ923" s="8" t="str">
        <f>IFERROR(RANK('Stock Guide'!V924,'Stock Guide'!V:V,0)+COUNTIF('Stock Guide'!$V$6:'Stock Guide'!V924,'Stock Guide'!V924)-1,"")</f>
        <v/>
      </c>
      <c r="AK923" s="8" t="str">
        <f>IFERROR(RANK('Stock Guide'!W924,'Stock Guide'!W:W,0)+COUNTIF('Stock Guide'!$W$6:'Stock Guide'!W924,'Stock Guide'!W924)-1,"")</f>
        <v/>
      </c>
      <c r="AL923" s="8">
        <f>IFERROR(RANK('Stock Guide'!J924,'Stock Guide'!J:J,0)+COUNTIF('Stock Guide'!$J$6:'Stock Guide'!J924,'Stock Guide'!J924)-1,"")</f>
        <v>72</v>
      </c>
      <c r="AM923" s="8">
        <f>IFERROR(RANK('Stock Guide'!K924,'Stock Guide'!K:K,0)+COUNTIF('Stock Guide'!$K$6:'Stock Guide'!K924,'Stock Guide'!K924)-1,"")</f>
        <v>68</v>
      </c>
      <c r="AN923" s="8" t="str">
        <f>IFERROR(RANK('Stock Guide'!L924,'Stock Guide'!L:L,0)+COUNTIF('Stock Guide'!$L$6:'Stock Guide'!L924,'Stock Guide'!L924)-1,"")</f>
        <v/>
      </c>
      <c r="AO923" s="8" t="str">
        <f>IFERROR(RANK('Stock Guide'!N924,'Stock Guide'!N:N,0)+COUNTIF('Stock Guide'!$N$6:'Stock Guide'!N924,'Stock Guide'!N924)-1,"")</f>
        <v/>
      </c>
      <c r="AP923" s="8" t="str">
        <f>IFERROR(RANK('Stock Guide'!P924,'Stock Guide'!P:P,0)+COUNTIF('Stock Guide'!$P$6:'Stock Guide'!P924,'Stock Guide'!P924)-1,"")</f>
        <v/>
      </c>
      <c r="AQ923" s="8" t="str">
        <f>IFERROR(RANK('Stock Guide'!W924,'Stock Guide'!W:W,1)+COUNTIF('Stock Guide'!$W$6:'Stock Guide'!W924,'Stock Guide'!W924)-1,"")</f>
        <v/>
      </c>
    </row>
    <row r="924" spans="32:43" ht="17.25" customHeight="1" x14ac:dyDescent="0.25">
      <c r="AF924" s="6"/>
      <c r="AG924" s="6"/>
      <c r="AH924" s="7"/>
      <c r="AI924" s="8" t="str">
        <f>IFERROR(RANK('Stock Guide'!U925,'Stock Guide'!U:U,0)+COUNTIF('Stock Guide'!$U$6:'Stock Guide'!U925,'Stock Guide'!U925)-1,"")</f>
        <v/>
      </c>
      <c r="AJ924" s="8" t="str">
        <f>IFERROR(RANK('Stock Guide'!V925,'Stock Guide'!V:V,0)+COUNTIF('Stock Guide'!$V$6:'Stock Guide'!V925,'Stock Guide'!V925)-1,"")</f>
        <v/>
      </c>
      <c r="AK924" s="8" t="str">
        <f>IFERROR(RANK('Stock Guide'!W925,'Stock Guide'!W:W,0)+COUNTIF('Stock Guide'!$W$6:'Stock Guide'!W925,'Stock Guide'!W925)-1,"")</f>
        <v/>
      </c>
      <c r="AL924" s="8">
        <f>IFERROR(RANK('Stock Guide'!J925,'Stock Guide'!J:J,0)+COUNTIF('Stock Guide'!$J$6:'Stock Guide'!J925,'Stock Guide'!J925)-1,"")</f>
        <v>72</v>
      </c>
      <c r="AM924" s="8">
        <f>IFERROR(RANK('Stock Guide'!K925,'Stock Guide'!K:K,0)+COUNTIF('Stock Guide'!$K$6:'Stock Guide'!K925,'Stock Guide'!K925)-1,"")</f>
        <v>68</v>
      </c>
      <c r="AN924" s="8" t="str">
        <f>IFERROR(RANK('Stock Guide'!L925,'Stock Guide'!L:L,0)+COUNTIF('Stock Guide'!$L$6:'Stock Guide'!L925,'Stock Guide'!L925)-1,"")</f>
        <v/>
      </c>
      <c r="AO924" s="8" t="str">
        <f>IFERROR(RANK('Stock Guide'!N925,'Stock Guide'!N:N,0)+COUNTIF('Stock Guide'!$N$6:'Stock Guide'!N925,'Stock Guide'!N925)-1,"")</f>
        <v/>
      </c>
      <c r="AP924" s="8" t="str">
        <f>IFERROR(RANK('Stock Guide'!P925,'Stock Guide'!P:P,0)+COUNTIF('Stock Guide'!$P$6:'Stock Guide'!P925,'Stock Guide'!P925)-1,"")</f>
        <v/>
      </c>
      <c r="AQ924" s="8" t="str">
        <f>IFERROR(RANK('Stock Guide'!W925,'Stock Guide'!W:W,1)+COUNTIF('Stock Guide'!$W$6:'Stock Guide'!W925,'Stock Guide'!W925)-1,"")</f>
        <v/>
      </c>
    </row>
    <row r="925" spans="32:43" ht="17.25" customHeight="1" x14ac:dyDescent="0.25">
      <c r="AF925" s="6"/>
      <c r="AG925" s="6"/>
      <c r="AH925" s="7"/>
      <c r="AI925" s="8" t="str">
        <f>IFERROR(RANK('Stock Guide'!U926,'Stock Guide'!U:U,0)+COUNTIF('Stock Guide'!$U$6:'Stock Guide'!U926,'Stock Guide'!U926)-1,"")</f>
        <v/>
      </c>
      <c r="AJ925" s="8" t="str">
        <f>IFERROR(RANK('Stock Guide'!V926,'Stock Guide'!V:V,0)+COUNTIF('Stock Guide'!$V$6:'Stock Guide'!V926,'Stock Guide'!V926)-1,"")</f>
        <v/>
      </c>
      <c r="AK925" s="8" t="str">
        <f>IFERROR(RANK('Stock Guide'!W926,'Stock Guide'!W:W,0)+COUNTIF('Stock Guide'!$W$6:'Stock Guide'!W926,'Stock Guide'!W926)-1,"")</f>
        <v/>
      </c>
      <c r="AL925" s="8">
        <f>IFERROR(RANK('Stock Guide'!J926,'Stock Guide'!J:J,0)+COUNTIF('Stock Guide'!$J$6:'Stock Guide'!J926,'Stock Guide'!J926)-1,"")</f>
        <v>72</v>
      </c>
      <c r="AM925" s="8">
        <f>IFERROR(RANK('Stock Guide'!K926,'Stock Guide'!K:K,0)+COUNTIF('Stock Guide'!$K$6:'Stock Guide'!K926,'Stock Guide'!K926)-1,"")</f>
        <v>68</v>
      </c>
      <c r="AN925" s="8" t="str">
        <f>IFERROR(RANK('Stock Guide'!L926,'Stock Guide'!L:L,0)+COUNTIF('Stock Guide'!$L$6:'Stock Guide'!L926,'Stock Guide'!L926)-1,"")</f>
        <v/>
      </c>
      <c r="AO925" s="8" t="str">
        <f>IFERROR(RANK('Stock Guide'!N926,'Stock Guide'!N:N,0)+COUNTIF('Stock Guide'!$N$6:'Stock Guide'!N926,'Stock Guide'!N926)-1,"")</f>
        <v/>
      </c>
      <c r="AP925" s="8" t="str">
        <f>IFERROR(RANK('Stock Guide'!P926,'Stock Guide'!P:P,0)+COUNTIF('Stock Guide'!$P$6:'Stock Guide'!P926,'Stock Guide'!P926)-1,"")</f>
        <v/>
      </c>
      <c r="AQ925" s="8" t="str">
        <f>IFERROR(RANK('Stock Guide'!W926,'Stock Guide'!W:W,1)+COUNTIF('Stock Guide'!$W$6:'Stock Guide'!W926,'Stock Guide'!W926)-1,"")</f>
        <v/>
      </c>
    </row>
    <row r="926" spans="32:43" ht="17.25" customHeight="1" x14ac:dyDescent="0.25">
      <c r="AF926" s="6"/>
      <c r="AG926" s="6"/>
      <c r="AH926" s="7"/>
      <c r="AI926" s="8" t="str">
        <f>IFERROR(RANK('Stock Guide'!U927,'Stock Guide'!U:U,0)+COUNTIF('Stock Guide'!$U$6:'Stock Guide'!U927,'Stock Guide'!U927)-1,"")</f>
        <v/>
      </c>
      <c r="AJ926" s="8" t="str">
        <f>IFERROR(RANK('Stock Guide'!V927,'Stock Guide'!V:V,0)+COUNTIF('Stock Guide'!$V$6:'Stock Guide'!V927,'Stock Guide'!V927)-1,"")</f>
        <v/>
      </c>
      <c r="AK926" s="8" t="str">
        <f>IFERROR(RANK('Stock Guide'!W927,'Stock Guide'!W:W,0)+COUNTIF('Stock Guide'!$W$6:'Stock Guide'!W927,'Stock Guide'!W927)-1,"")</f>
        <v/>
      </c>
      <c r="AL926" s="8">
        <f>IFERROR(RANK('Stock Guide'!J927,'Stock Guide'!J:J,0)+COUNTIF('Stock Guide'!$J$6:'Stock Guide'!J927,'Stock Guide'!J927)-1,"")</f>
        <v>72</v>
      </c>
      <c r="AM926" s="8">
        <f>IFERROR(RANK('Stock Guide'!K927,'Stock Guide'!K:K,0)+COUNTIF('Stock Guide'!$K$6:'Stock Guide'!K927,'Stock Guide'!K927)-1,"")</f>
        <v>68</v>
      </c>
      <c r="AN926" s="8" t="str">
        <f>IFERROR(RANK('Stock Guide'!L927,'Stock Guide'!L:L,0)+COUNTIF('Stock Guide'!$L$6:'Stock Guide'!L927,'Stock Guide'!L927)-1,"")</f>
        <v/>
      </c>
      <c r="AO926" s="8" t="str">
        <f>IFERROR(RANK('Stock Guide'!N927,'Stock Guide'!N:N,0)+COUNTIF('Stock Guide'!$N$6:'Stock Guide'!N927,'Stock Guide'!N927)-1,"")</f>
        <v/>
      </c>
      <c r="AP926" s="8" t="str">
        <f>IFERROR(RANK('Stock Guide'!P927,'Stock Guide'!P:P,0)+COUNTIF('Stock Guide'!$P$6:'Stock Guide'!P927,'Stock Guide'!P927)-1,"")</f>
        <v/>
      </c>
      <c r="AQ926" s="8" t="str">
        <f>IFERROR(RANK('Stock Guide'!W927,'Stock Guide'!W:W,1)+COUNTIF('Stock Guide'!$W$6:'Stock Guide'!W927,'Stock Guide'!W927)-1,"")</f>
        <v/>
      </c>
    </row>
    <row r="927" spans="32:43" ht="17.25" customHeight="1" x14ac:dyDescent="0.25">
      <c r="AF927" s="6"/>
      <c r="AG927" s="6"/>
      <c r="AH927" s="7"/>
      <c r="AI927" s="8" t="str">
        <f>IFERROR(RANK('Stock Guide'!U928,'Stock Guide'!U:U,0)+COUNTIF('Stock Guide'!$U$6:'Stock Guide'!U928,'Stock Guide'!U928)-1,"")</f>
        <v/>
      </c>
      <c r="AJ927" s="8" t="str">
        <f>IFERROR(RANK('Stock Guide'!V928,'Stock Guide'!V:V,0)+COUNTIF('Stock Guide'!$V$6:'Stock Guide'!V928,'Stock Guide'!V928)-1,"")</f>
        <v/>
      </c>
      <c r="AK927" s="8" t="str">
        <f>IFERROR(RANK('Stock Guide'!W928,'Stock Guide'!W:W,0)+COUNTIF('Stock Guide'!$W$6:'Stock Guide'!W928,'Stock Guide'!W928)-1,"")</f>
        <v/>
      </c>
      <c r="AL927" s="8">
        <f>IFERROR(RANK('Stock Guide'!J928,'Stock Guide'!J:J,0)+COUNTIF('Stock Guide'!$J$6:'Stock Guide'!J928,'Stock Guide'!J928)-1,"")</f>
        <v>72</v>
      </c>
      <c r="AM927" s="8">
        <f>IFERROR(RANK('Stock Guide'!K928,'Stock Guide'!K:K,0)+COUNTIF('Stock Guide'!$K$6:'Stock Guide'!K928,'Stock Guide'!K928)-1,"")</f>
        <v>68</v>
      </c>
      <c r="AN927" s="8" t="str">
        <f>IFERROR(RANK('Stock Guide'!L928,'Stock Guide'!L:L,0)+COUNTIF('Stock Guide'!$L$6:'Stock Guide'!L928,'Stock Guide'!L928)-1,"")</f>
        <v/>
      </c>
      <c r="AO927" s="8" t="str">
        <f>IFERROR(RANK('Stock Guide'!N928,'Stock Guide'!N:N,0)+COUNTIF('Stock Guide'!$N$6:'Stock Guide'!N928,'Stock Guide'!N928)-1,"")</f>
        <v/>
      </c>
      <c r="AP927" s="8" t="str">
        <f>IFERROR(RANK('Stock Guide'!P928,'Stock Guide'!P:P,0)+COUNTIF('Stock Guide'!$P$6:'Stock Guide'!P928,'Stock Guide'!P928)-1,"")</f>
        <v/>
      </c>
      <c r="AQ927" s="8" t="str">
        <f>IFERROR(RANK('Stock Guide'!W928,'Stock Guide'!W:W,1)+COUNTIF('Stock Guide'!$W$6:'Stock Guide'!W928,'Stock Guide'!W928)-1,"")</f>
        <v/>
      </c>
    </row>
    <row r="928" spans="32:43" ht="17.25" customHeight="1" x14ac:dyDescent="0.25">
      <c r="AF928" s="6"/>
      <c r="AG928" s="6"/>
      <c r="AH928" s="7"/>
      <c r="AI928" s="8" t="str">
        <f>IFERROR(RANK('Stock Guide'!U929,'Stock Guide'!U:U,0)+COUNTIF('Stock Guide'!$U$6:'Stock Guide'!U929,'Stock Guide'!U929)-1,"")</f>
        <v/>
      </c>
      <c r="AJ928" s="8" t="str">
        <f>IFERROR(RANK('Stock Guide'!V929,'Stock Guide'!V:V,0)+COUNTIF('Stock Guide'!$V$6:'Stock Guide'!V929,'Stock Guide'!V929)-1,"")</f>
        <v/>
      </c>
      <c r="AK928" s="8" t="str">
        <f>IFERROR(RANK('Stock Guide'!W929,'Stock Guide'!W:W,0)+COUNTIF('Stock Guide'!$W$6:'Stock Guide'!W929,'Stock Guide'!W929)-1,"")</f>
        <v/>
      </c>
      <c r="AL928" s="8">
        <f>IFERROR(RANK('Stock Guide'!J929,'Stock Guide'!J:J,0)+COUNTIF('Stock Guide'!$J$6:'Stock Guide'!J929,'Stock Guide'!J929)-1,"")</f>
        <v>72</v>
      </c>
      <c r="AM928" s="8">
        <f>IFERROR(RANK('Stock Guide'!K929,'Stock Guide'!K:K,0)+COUNTIF('Stock Guide'!$K$6:'Stock Guide'!K929,'Stock Guide'!K929)-1,"")</f>
        <v>68</v>
      </c>
      <c r="AN928" s="8" t="str">
        <f>IFERROR(RANK('Stock Guide'!L929,'Stock Guide'!L:L,0)+COUNTIF('Stock Guide'!$L$6:'Stock Guide'!L929,'Stock Guide'!L929)-1,"")</f>
        <v/>
      </c>
      <c r="AO928" s="8" t="str">
        <f>IFERROR(RANK('Stock Guide'!N929,'Stock Guide'!N:N,0)+COUNTIF('Stock Guide'!$N$6:'Stock Guide'!N929,'Stock Guide'!N929)-1,"")</f>
        <v/>
      </c>
      <c r="AP928" s="8" t="str">
        <f>IFERROR(RANK('Stock Guide'!P929,'Stock Guide'!P:P,0)+COUNTIF('Stock Guide'!$P$6:'Stock Guide'!P929,'Stock Guide'!P929)-1,"")</f>
        <v/>
      </c>
      <c r="AQ928" s="8" t="str">
        <f>IFERROR(RANK('Stock Guide'!W929,'Stock Guide'!W:W,1)+COUNTIF('Stock Guide'!$W$6:'Stock Guide'!W929,'Stock Guide'!W929)-1,"")</f>
        <v/>
      </c>
    </row>
    <row r="929" spans="32:43" ht="17.25" customHeight="1" x14ac:dyDescent="0.25">
      <c r="AF929" s="6"/>
      <c r="AG929" s="6"/>
      <c r="AH929" s="7"/>
      <c r="AI929" s="8" t="str">
        <f>IFERROR(RANK('Stock Guide'!U930,'Stock Guide'!U:U,0)+COUNTIF('Stock Guide'!$U$6:'Stock Guide'!U930,'Stock Guide'!U930)-1,"")</f>
        <v/>
      </c>
      <c r="AJ929" s="8" t="str">
        <f>IFERROR(RANK('Stock Guide'!V930,'Stock Guide'!V:V,0)+COUNTIF('Stock Guide'!$V$6:'Stock Guide'!V930,'Stock Guide'!V930)-1,"")</f>
        <v/>
      </c>
      <c r="AK929" s="8" t="str">
        <f>IFERROR(RANK('Stock Guide'!W930,'Stock Guide'!W:W,0)+COUNTIF('Stock Guide'!$W$6:'Stock Guide'!W930,'Stock Guide'!W930)-1,"")</f>
        <v/>
      </c>
      <c r="AL929" s="8">
        <f>IFERROR(RANK('Stock Guide'!J930,'Stock Guide'!J:J,0)+COUNTIF('Stock Guide'!$J$6:'Stock Guide'!J930,'Stock Guide'!J930)-1,"")</f>
        <v>72</v>
      </c>
      <c r="AM929" s="8">
        <f>IFERROR(RANK('Stock Guide'!K930,'Stock Guide'!K:K,0)+COUNTIF('Stock Guide'!$K$6:'Stock Guide'!K930,'Stock Guide'!K930)-1,"")</f>
        <v>68</v>
      </c>
      <c r="AN929" s="8" t="str">
        <f>IFERROR(RANK('Stock Guide'!L930,'Stock Guide'!L:L,0)+COUNTIF('Stock Guide'!$L$6:'Stock Guide'!L930,'Stock Guide'!L930)-1,"")</f>
        <v/>
      </c>
      <c r="AO929" s="8" t="str">
        <f>IFERROR(RANK('Stock Guide'!N930,'Stock Guide'!N:N,0)+COUNTIF('Stock Guide'!$N$6:'Stock Guide'!N930,'Stock Guide'!N930)-1,"")</f>
        <v/>
      </c>
      <c r="AP929" s="8" t="str">
        <f>IFERROR(RANK('Stock Guide'!P930,'Stock Guide'!P:P,0)+COUNTIF('Stock Guide'!$P$6:'Stock Guide'!P930,'Stock Guide'!P930)-1,"")</f>
        <v/>
      </c>
      <c r="AQ929" s="8" t="str">
        <f>IFERROR(RANK('Stock Guide'!W930,'Stock Guide'!W:W,1)+COUNTIF('Stock Guide'!$W$6:'Stock Guide'!W930,'Stock Guide'!W930)-1,"")</f>
        <v/>
      </c>
    </row>
    <row r="930" spans="32:43" ht="17.25" customHeight="1" x14ac:dyDescent="0.25">
      <c r="AF930" s="6"/>
      <c r="AG930" s="6"/>
      <c r="AH930" s="7"/>
      <c r="AI930" s="8" t="str">
        <f>IFERROR(RANK('Stock Guide'!U931,'Stock Guide'!U:U,0)+COUNTIF('Stock Guide'!$U$6:'Stock Guide'!U931,'Stock Guide'!U931)-1,"")</f>
        <v/>
      </c>
      <c r="AJ930" s="8" t="str">
        <f>IFERROR(RANK('Stock Guide'!V931,'Stock Guide'!V:V,0)+COUNTIF('Stock Guide'!$V$6:'Stock Guide'!V931,'Stock Guide'!V931)-1,"")</f>
        <v/>
      </c>
      <c r="AK930" s="8" t="str">
        <f>IFERROR(RANK('Stock Guide'!W931,'Stock Guide'!W:W,0)+COUNTIF('Stock Guide'!$W$6:'Stock Guide'!W931,'Stock Guide'!W931)-1,"")</f>
        <v/>
      </c>
      <c r="AL930" s="8">
        <f>IFERROR(RANK('Stock Guide'!J931,'Stock Guide'!J:J,0)+COUNTIF('Stock Guide'!$J$6:'Stock Guide'!J931,'Stock Guide'!J931)-1,"")</f>
        <v>72</v>
      </c>
      <c r="AM930" s="8">
        <f>IFERROR(RANK('Stock Guide'!K931,'Stock Guide'!K:K,0)+COUNTIF('Stock Guide'!$K$6:'Stock Guide'!K931,'Stock Guide'!K931)-1,"")</f>
        <v>68</v>
      </c>
      <c r="AN930" s="8" t="str">
        <f>IFERROR(RANK('Stock Guide'!L931,'Stock Guide'!L:L,0)+COUNTIF('Stock Guide'!$L$6:'Stock Guide'!L931,'Stock Guide'!L931)-1,"")</f>
        <v/>
      </c>
      <c r="AO930" s="8" t="str">
        <f>IFERROR(RANK('Stock Guide'!N931,'Stock Guide'!N:N,0)+COUNTIF('Stock Guide'!$N$6:'Stock Guide'!N931,'Stock Guide'!N931)-1,"")</f>
        <v/>
      </c>
      <c r="AP930" s="8" t="str">
        <f>IFERROR(RANK('Stock Guide'!P931,'Stock Guide'!P:P,0)+COUNTIF('Stock Guide'!$P$6:'Stock Guide'!P931,'Stock Guide'!P931)-1,"")</f>
        <v/>
      </c>
      <c r="AQ930" s="8" t="str">
        <f>IFERROR(RANK('Stock Guide'!W931,'Stock Guide'!W:W,1)+COUNTIF('Stock Guide'!$W$6:'Stock Guide'!W931,'Stock Guide'!W931)-1,"")</f>
        <v/>
      </c>
    </row>
    <row r="931" spans="32:43" ht="17.25" customHeight="1" x14ac:dyDescent="0.25">
      <c r="AF931" s="6"/>
      <c r="AG931" s="6"/>
      <c r="AH931" s="7"/>
      <c r="AI931" s="8" t="str">
        <f>IFERROR(RANK('Stock Guide'!U932,'Stock Guide'!U:U,0)+COUNTIF('Stock Guide'!$U$6:'Stock Guide'!U932,'Stock Guide'!U932)-1,"")</f>
        <v/>
      </c>
      <c r="AJ931" s="8" t="str">
        <f>IFERROR(RANK('Stock Guide'!V932,'Stock Guide'!V:V,0)+COUNTIF('Stock Guide'!$V$6:'Stock Guide'!V932,'Stock Guide'!V932)-1,"")</f>
        <v/>
      </c>
      <c r="AK931" s="8" t="str">
        <f>IFERROR(RANK('Stock Guide'!W932,'Stock Guide'!W:W,0)+COUNTIF('Stock Guide'!$W$6:'Stock Guide'!W932,'Stock Guide'!W932)-1,"")</f>
        <v/>
      </c>
      <c r="AL931" s="8">
        <f>IFERROR(RANK('Stock Guide'!J932,'Stock Guide'!J:J,0)+COUNTIF('Stock Guide'!$J$6:'Stock Guide'!J932,'Stock Guide'!J932)-1,"")</f>
        <v>72</v>
      </c>
      <c r="AM931" s="8">
        <f>IFERROR(RANK('Stock Guide'!K932,'Stock Guide'!K:K,0)+COUNTIF('Stock Guide'!$K$6:'Stock Guide'!K932,'Stock Guide'!K932)-1,"")</f>
        <v>68</v>
      </c>
      <c r="AN931" s="8" t="str">
        <f>IFERROR(RANK('Stock Guide'!L932,'Stock Guide'!L:L,0)+COUNTIF('Stock Guide'!$L$6:'Stock Guide'!L932,'Stock Guide'!L932)-1,"")</f>
        <v/>
      </c>
      <c r="AO931" s="8" t="str">
        <f>IFERROR(RANK('Stock Guide'!N932,'Stock Guide'!N:N,0)+COUNTIF('Stock Guide'!$N$6:'Stock Guide'!N932,'Stock Guide'!N932)-1,"")</f>
        <v/>
      </c>
      <c r="AP931" s="8" t="str">
        <f>IFERROR(RANK('Stock Guide'!P932,'Stock Guide'!P:P,0)+COUNTIF('Stock Guide'!$P$6:'Stock Guide'!P932,'Stock Guide'!P932)-1,"")</f>
        <v/>
      </c>
      <c r="AQ931" s="8" t="str">
        <f>IFERROR(RANK('Stock Guide'!W932,'Stock Guide'!W:W,1)+COUNTIF('Stock Guide'!$W$6:'Stock Guide'!W932,'Stock Guide'!W932)-1,"")</f>
        <v/>
      </c>
    </row>
    <row r="932" spans="32:43" ht="17.25" customHeight="1" x14ac:dyDescent="0.25">
      <c r="AF932" s="6"/>
      <c r="AG932" s="6"/>
      <c r="AH932" s="7"/>
      <c r="AI932" s="8" t="str">
        <f>IFERROR(RANK('Stock Guide'!U933,'Stock Guide'!U:U,0)+COUNTIF('Stock Guide'!$U$6:'Stock Guide'!U933,'Stock Guide'!U933)-1,"")</f>
        <v/>
      </c>
      <c r="AJ932" s="8" t="str">
        <f>IFERROR(RANK('Stock Guide'!V933,'Stock Guide'!V:V,0)+COUNTIF('Stock Guide'!$V$6:'Stock Guide'!V933,'Stock Guide'!V933)-1,"")</f>
        <v/>
      </c>
      <c r="AK932" s="8" t="str">
        <f>IFERROR(RANK('Stock Guide'!W933,'Stock Guide'!W:W,0)+COUNTIF('Stock Guide'!$W$6:'Stock Guide'!W933,'Stock Guide'!W933)-1,"")</f>
        <v/>
      </c>
      <c r="AL932" s="8">
        <f>IFERROR(RANK('Stock Guide'!J933,'Stock Guide'!J:J,0)+COUNTIF('Stock Guide'!$J$6:'Stock Guide'!J933,'Stock Guide'!J933)-1,"")</f>
        <v>72</v>
      </c>
      <c r="AM932" s="8">
        <f>IFERROR(RANK('Stock Guide'!K933,'Stock Guide'!K:K,0)+COUNTIF('Stock Guide'!$K$6:'Stock Guide'!K933,'Stock Guide'!K933)-1,"")</f>
        <v>68</v>
      </c>
      <c r="AN932" s="8" t="str">
        <f>IFERROR(RANK('Stock Guide'!L933,'Stock Guide'!L:L,0)+COUNTIF('Stock Guide'!$L$6:'Stock Guide'!L933,'Stock Guide'!L933)-1,"")</f>
        <v/>
      </c>
      <c r="AO932" s="8" t="str">
        <f>IFERROR(RANK('Stock Guide'!N933,'Stock Guide'!N:N,0)+COUNTIF('Stock Guide'!$N$6:'Stock Guide'!N933,'Stock Guide'!N933)-1,"")</f>
        <v/>
      </c>
      <c r="AP932" s="8" t="str">
        <f>IFERROR(RANK('Stock Guide'!P933,'Stock Guide'!P:P,0)+COUNTIF('Stock Guide'!$P$6:'Stock Guide'!P933,'Stock Guide'!P933)-1,"")</f>
        <v/>
      </c>
      <c r="AQ932" s="8" t="str">
        <f>IFERROR(RANK('Stock Guide'!W933,'Stock Guide'!W:W,1)+COUNTIF('Stock Guide'!$W$6:'Stock Guide'!W933,'Stock Guide'!W933)-1,"")</f>
        <v/>
      </c>
    </row>
    <row r="933" spans="32:43" ht="17.25" customHeight="1" x14ac:dyDescent="0.25">
      <c r="AF933" s="6"/>
      <c r="AG933" s="6"/>
      <c r="AH933" s="7"/>
      <c r="AI933" s="8" t="str">
        <f>IFERROR(RANK('Stock Guide'!U934,'Stock Guide'!U:U,0)+COUNTIF('Stock Guide'!$U$6:'Stock Guide'!U934,'Stock Guide'!U934)-1,"")</f>
        <v/>
      </c>
      <c r="AJ933" s="8" t="str">
        <f>IFERROR(RANK('Stock Guide'!V934,'Stock Guide'!V:V,0)+COUNTIF('Stock Guide'!$V$6:'Stock Guide'!V934,'Stock Guide'!V934)-1,"")</f>
        <v/>
      </c>
      <c r="AK933" s="8" t="str">
        <f>IFERROR(RANK('Stock Guide'!W934,'Stock Guide'!W:W,0)+COUNTIF('Stock Guide'!$W$6:'Stock Guide'!W934,'Stock Guide'!W934)-1,"")</f>
        <v/>
      </c>
      <c r="AL933" s="8">
        <f>IFERROR(RANK('Stock Guide'!J934,'Stock Guide'!J:J,0)+COUNTIF('Stock Guide'!$J$6:'Stock Guide'!J934,'Stock Guide'!J934)-1,"")</f>
        <v>72</v>
      </c>
      <c r="AM933" s="8">
        <f>IFERROR(RANK('Stock Guide'!K934,'Stock Guide'!K:K,0)+COUNTIF('Stock Guide'!$K$6:'Stock Guide'!K934,'Stock Guide'!K934)-1,"")</f>
        <v>68</v>
      </c>
      <c r="AN933" s="8" t="str">
        <f>IFERROR(RANK('Stock Guide'!L934,'Stock Guide'!L:L,0)+COUNTIF('Stock Guide'!$L$6:'Stock Guide'!L934,'Stock Guide'!L934)-1,"")</f>
        <v/>
      </c>
      <c r="AO933" s="8" t="str">
        <f>IFERROR(RANK('Stock Guide'!N934,'Stock Guide'!N:N,0)+COUNTIF('Stock Guide'!$N$6:'Stock Guide'!N934,'Stock Guide'!N934)-1,"")</f>
        <v/>
      </c>
      <c r="AP933" s="8" t="str">
        <f>IFERROR(RANK('Stock Guide'!P934,'Stock Guide'!P:P,0)+COUNTIF('Stock Guide'!$P$6:'Stock Guide'!P934,'Stock Guide'!P934)-1,"")</f>
        <v/>
      </c>
      <c r="AQ933" s="8" t="str">
        <f>IFERROR(RANK('Stock Guide'!W934,'Stock Guide'!W:W,1)+COUNTIF('Stock Guide'!$W$6:'Stock Guide'!W934,'Stock Guide'!W934)-1,"")</f>
        <v/>
      </c>
    </row>
    <row r="934" spans="32:43" ht="17.25" customHeight="1" x14ac:dyDescent="0.25">
      <c r="AF934" s="6"/>
      <c r="AG934" s="6"/>
      <c r="AH934" s="7"/>
      <c r="AI934" s="8" t="str">
        <f>IFERROR(RANK('Stock Guide'!U935,'Stock Guide'!U:U,0)+COUNTIF('Stock Guide'!$U$6:'Stock Guide'!U935,'Stock Guide'!U935)-1,"")</f>
        <v/>
      </c>
      <c r="AJ934" s="8" t="str">
        <f>IFERROR(RANK('Stock Guide'!V935,'Stock Guide'!V:V,0)+COUNTIF('Stock Guide'!$V$6:'Stock Guide'!V935,'Stock Guide'!V935)-1,"")</f>
        <v/>
      </c>
      <c r="AK934" s="8" t="str">
        <f>IFERROR(RANK('Stock Guide'!W935,'Stock Guide'!W:W,0)+COUNTIF('Stock Guide'!$W$6:'Stock Guide'!W935,'Stock Guide'!W935)-1,"")</f>
        <v/>
      </c>
      <c r="AL934" s="8">
        <f>IFERROR(RANK('Stock Guide'!J935,'Stock Guide'!J:J,0)+COUNTIF('Stock Guide'!$J$6:'Stock Guide'!J935,'Stock Guide'!J935)-1,"")</f>
        <v>72</v>
      </c>
      <c r="AM934" s="8">
        <f>IFERROR(RANK('Stock Guide'!K935,'Stock Guide'!K:K,0)+COUNTIF('Stock Guide'!$K$6:'Stock Guide'!K935,'Stock Guide'!K935)-1,"")</f>
        <v>68</v>
      </c>
      <c r="AN934" s="8" t="str">
        <f>IFERROR(RANK('Stock Guide'!L935,'Stock Guide'!L:L,0)+COUNTIF('Stock Guide'!$L$6:'Stock Guide'!L935,'Stock Guide'!L935)-1,"")</f>
        <v/>
      </c>
      <c r="AO934" s="8" t="str">
        <f>IFERROR(RANK('Stock Guide'!N935,'Stock Guide'!N:N,0)+COUNTIF('Stock Guide'!$N$6:'Stock Guide'!N935,'Stock Guide'!N935)-1,"")</f>
        <v/>
      </c>
      <c r="AP934" s="8" t="str">
        <f>IFERROR(RANK('Stock Guide'!P935,'Stock Guide'!P:P,0)+COUNTIF('Stock Guide'!$P$6:'Stock Guide'!P935,'Stock Guide'!P935)-1,"")</f>
        <v/>
      </c>
      <c r="AQ934" s="8" t="str">
        <f>IFERROR(RANK('Stock Guide'!W935,'Stock Guide'!W:W,1)+COUNTIF('Stock Guide'!$W$6:'Stock Guide'!W935,'Stock Guide'!W935)-1,"")</f>
        <v/>
      </c>
    </row>
    <row r="935" spans="32:43" ht="17.25" customHeight="1" x14ac:dyDescent="0.25">
      <c r="AF935" s="6"/>
      <c r="AG935" s="6"/>
      <c r="AH935" s="7"/>
      <c r="AI935" s="8" t="str">
        <f>IFERROR(RANK('Stock Guide'!U936,'Stock Guide'!U:U,0)+COUNTIF('Stock Guide'!$U$6:'Stock Guide'!U936,'Stock Guide'!U936)-1,"")</f>
        <v/>
      </c>
      <c r="AJ935" s="8" t="str">
        <f>IFERROR(RANK('Stock Guide'!V936,'Stock Guide'!V:V,0)+COUNTIF('Stock Guide'!$V$6:'Stock Guide'!V936,'Stock Guide'!V936)-1,"")</f>
        <v/>
      </c>
      <c r="AK935" s="8" t="str">
        <f>IFERROR(RANK('Stock Guide'!W936,'Stock Guide'!W:W,0)+COUNTIF('Stock Guide'!$W$6:'Stock Guide'!W936,'Stock Guide'!W936)-1,"")</f>
        <v/>
      </c>
      <c r="AL935" s="8">
        <f>IFERROR(RANK('Stock Guide'!J936,'Stock Guide'!J:J,0)+COUNTIF('Stock Guide'!$J$6:'Stock Guide'!J936,'Stock Guide'!J936)-1,"")</f>
        <v>72</v>
      </c>
      <c r="AM935" s="8">
        <f>IFERROR(RANK('Stock Guide'!K936,'Stock Guide'!K:K,0)+COUNTIF('Stock Guide'!$K$6:'Stock Guide'!K936,'Stock Guide'!K936)-1,"")</f>
        <v>68</v>
      </c>
      <c r="AN935" s="8" t="str">
        <f>IFERROR(RANK('Stock Guide'!L936,'Stock Guide'!L:L,0)+COUNTIF('Stock Guide'!$L$6:'Stock Guide'!L936,'Stock Guide'!L936)-1,"")</f>
        <v/>
      </c>
      <c r="AO935" s="8" t="str">
        <f>IFERROR(RANK('Stock Guide'!N936,'Stock Guide'!N:N,0)+COUNTIF('Stock Guide'!$N$6:'Stock Guide'!N936,'Stock Guide'!N936)-1,"")</f>
        <v/>
      </c>
      <c r="AP935" s="8" t="str">
        <f>IFERROR(RANK('Stock Guide'!P936,'Stock Guide'!P:P,0)+COUNTIF('Stock Guide'!$P$6:'Stock Guide'!P936,'Stock Guide'!P936)-1,"")</f>
        <v/>
      </c>
      <c r="AQ935" s="8" t="str">
        <f>IFERROR(RANK('Stock Guide'!W936,'Stock Guide'!W:W,1)+COUNTIF('Stock Guide'!$W$6:'Stock Guide'!W936,'Stock Guide'!W936)-1,"")</f>
        <v/>
      </c>
    </row>
    <row r="936" spans="32:43" ht="17.25" customHeight="1" x14ac:dyDescent="0.25">
      <c r="AF936" s="6"/>
      <c r="AG936" s="6"/>
      <c r="AH936" s="7"/>
      <c r="AI936" s="8" t="str">
        <f>IFERROR(RANK('Stock Guide'!U937,'Stock Guide'!U:U,0)+COUNTIF('Stock Guide'!$U$6:'Stock Guide'!U937,'Stock Guide'!U937)-1,"")</f>
        <v/>
      </c>
      <c r="AJ936" s="8" t="str">
        <f>IFERROR(RANK('Stock Guide'!V937,'Stock Guide'!V:V,0)+COUNTIF('Stock Guide'!$V$6:'Stock Guide'!V937,'Stock Guide'!V937)-1,"")</f>
        <v/>
      </c>
      <c r="AK936" s="8" t="str">
        <f>IFERROR(RANK('Stock Guide'!W937,'Stock Guide'!W:W,0)+COUNTIF('Stock Guide'!$W$6:'Stock Guide'!W937,'Stock Guide'!W937)-1,"")</f>
        <v/>
      </c>
      <c r="AL936" s="8">
        <f>IFERROR(RANK('Stock Guide'!J937,'Stock Guide'!J:J,0)+COUNTIF('Stock Guide'!$J$6:'Stock Guide'!J937,'Stock Guide'!J937)-1,"")</f>
        <v>72</v>
      </c>
      <c r="AM936" s="8">
        <f>IFERROR(RANK('Stock Guide'!K937,'Stock Guide'!K:K,0)+COUNTIF('Stock Guide'!$K$6:'Stock Guide'!K937,'Stock Guide'!K937)-1,"")</f>
        <v>68</v>
      </c>
      <c r="AN936" s="8" t="str">
        <f>IFERROR(RANK('Stock Guide'!L937,'Stock Guide'!L:L,0)+COUNTIF('Stock Guide'!$L$6:'Stock Guide'!L937,'Stock Guide'!L937)-1,"")</f>
        <v/>
      </c>
      <c r="AO936" s="8" t="str">
        <f>IFERROR(RANK('Stock Guide'!N937,'Stock Guide'!N:N,0)+COUNTIF('Stock Guide'!$N$6:'Stock Guide'!N937,'Stock Guide'!N937)-1,"")</f>
        <v/>
      </c>
      <c r="AP936" s="8" t="str">
        <f>IFERROR(RANK('Stock Guide'!P937,'Stock Guide'!P:P,0)+COUNTIF('Stock Guide'!$P$6:'Stock Guide'!P937,'Stock Guide'!P937)-1,"")</f>
        <v/>
      </c>
      <c r="AQ936" s="8" t="str">
        <f>IFERROR(RANK('Stock Guide'!W937,'Stock Guide'!W:W,1)+COUNTIF('Stock Guide'!$W$6:'Stock Guide'!W937,'Stock Guide'!W937)-1,"")</f>
        <v/>
      </c>
    </row>
    <row r="937" spans="32:43" ht="17.25" customHeight="1" x14ac:dyDescent="0.25">
      <c r="AF937" s="6"/>
      <c r="AG937" s="6"/>
      <c r="AH937" s="7"/>
      <c r="AI937" s="8" t="str">
        <f>IFERROR(RANK('Stock Guide'!U938,'Stock Guide'!U:U,0)+COUNTIF('Stock Guide'!$U$6:'Stock Guide'!U938,'Stock Guide'!U938)-1,"")</f>
        <v/>
      </c>
      <c r="AJ937" s="8" t="str">
        <f>IFERROR(RANK('Stock Guide'!V938,'Stock Guide'!V:V,0)+COUNTIF('Stock Guide'!$V$6:'Stock Guide'!V938,'Stock Guide'!V938)-1,"")</f>
        <v/>
      </c>
      <c r="AK937" s="8" t="str">
        <f>IFERROR(RANK('Stock Guide'!W938,'Stock Guide'!W:W,0)+COUNTIF('Stock Guide'!$W$6:'Stock Guide'!W938,'Stock Guide'!W938)-1,"")</f>
        <v/>
      </c>
      <c r="AL937" s="8">
        <f>IFERROR(RANK('Stock Guide'!J938,'Stock Guide'!J:J,0)+COUNTIF('Stock Guide'!$J$6:'Stock Guide'!J938,'Stock Guide'!J938)-1,"")</f>
        <v>72</v>
      </c>
      <c r="AM937" s="8">
        <f>IFERROR(RANK('Stock Guide'!K938,'Stock Guide'!K:K,0)+COUNTIF('Stock Guide'!$K$6:'Stock Guide'!K938,'Stock Guide'!K938)-1,"")</f>
        <v>68</v>
      </c>
      <c r="AN937" s="8" t="str">
        <f>IFERROR(RANK('Stock Guide'!L938,'Stock Guide'!L:L,0)+COUNTIF('Stock Guide'!$L$6:'Stock Guide'!L938,'Stock Guide'!L938)-1,"")</f>
        <v/>
      </c>
      <c r="AO937" s="8" t="str">
        <f>IFERROR(RANK('Stock Guide'!N938,'Stock Guide'!N:N,0)+COUNTIF('Stock Guide'!$N$6:'Stock Guide'!N938,'Stock Guide'!N938)-1,"")</f>
        <v/>
      </c>
      <c r="AP937" s="8" t="str">
        <f>IFERROR(RANK('Stock Guide'!P938,'Stock Guide'!P:P,0)+COUNTIF('Stock Guide'!$P$6:'Stock Guide'!P938,'Stock Guide'!P938)-1,"")</f>
        <v/>
      </c>
      <c r="AQ937" s="8" t="str">
        <f>IFERROR(RANK('Stock Guide'!W938,'Stock Guide'!W:W,1)+COUNTIF('Stock Guide'!$W$6:'Stock Guide'!W938,'Stock Guide'!W938)-1,"")</f>
        <v/>
      </c>
    </row>
    <row r="938" spans="32:43" ht="17.25" customHeight="1" x14ac:dyDescent="0.25">
      <c r="AF938" s="6"/>
      <c r="AG938" s="6"/>
      <c r="AH938" s="7"/>
      <c r="AI938" s="8" t="str">
        <f>IFERROR(RANK('Stock Guide'!U939,'Stock Guide'!U:U,0)+COUNTIF('Stock Guide'!$U$6:'Stock Guide'!U939,'Stock Guide'!U939)-1,"")</f>
        <v/>
      </c>
      <c r="AJ938" s="8" t="str">
        <f>IFERROR(RANK('Stock Guide'!V939,'Stock Guide'!V:V,0)+COUNTIF('Stock Guide'!$V$6:'Stock Guide'!V939,'Stock Guide'!V939)-1,"")</f>
        <v/>
      </c>
      <c r="AK938" s="8" t="str">
        <f>IFERROR(RANK('Stock Guide'!W939,'Stock Guide'!W:W,0)+COUNTIF('Stock Guide'!$W$6:'Stock Guide'!W939,'Stock Guide'!W939)-1,"")</f>
        <v/>
      </c>
      <c r="AL938" s="8">
        <f>IFERROR(RANK('Stock Guide'!J939,'Stock Guide'!J:J,0)+COUNTIF('Stock Guide'!$J$6:'Stock Guide'!J939,'Stock Guide'!J939)-1,"")</f>
        <v>72</v>
      </c>
      <c r="AM938" s="8">
        <f>IFERROR(RANK('Stock Guide'!K939,'Stock Guide'!K:K,0)+COUNTIF('Stock Guide'!$K$6:'Stock Guide'!K939,'Stock Guide'!K939)-1,"")</f>
        <v>68</v>
      </c>
      <c r="AN938" s="8" t="str">
        <f>IFERROR(RANK('Stock Guide'!L939,'Stock Guide'!L:L,0)+COUNTIF('Stock Guide'!$L$6:'Stock Guide'!L939,'Stock Guide'!L939)-1,"")</f>
        <v/>
      </c>
      <c r="AO938" s="8" t="str">
        <f>IFERROR(RANK('Stock Guide'!N939,'Stock Guide'!N:N,0)+COUNTIF('Stock Guide'!$N$6:'Stock Guide'!N939,'Stock Guide'!N939)-1,"")</f>
        <v/>
      </c>
      <c r="AP938" s="8" t="str">
        <f>IFERROR(RANK('Stock Guide'!P939,'Stock Guide'!P:P,0)+COUNTIF('Stock Guide'!$P$6:'Stock Guide'!P939,'Stock Guide'!P939)-1,"")</f>
        <v/>
      </c>
      <c r="AQ938" s="8" t="str">
        <f>IFERROR(RANK('Stock Guide'!W939,'Stock Guide'!W:W,1)+COUNTIF('Stock Guide'!$W$6:'Stock Guide'!W939,'Stock Guide'!W939)-1,"")</f>
        <v/>
      </c>
    </row>
    <row r="939" spans="32:43" ht="17.25" customHeight="1" x14ac:dyDescent="0.25">
      <c r="AF939" s="6"/>
      <c r="AG939" s="6"/>
      <c r="AH939" s="7"/>
      <c r="AI939" s="8" t="str">
        <f>IFERROR(RANK('Stock Guide'!U940,'Stock Guide'!U:U,0)+COUNTIF('Stock Guide'!$U$6:'Stock Guide'!U940,'Stock Guide'!U940)-1,"")</f>
        <v/>
      </c>
      <c r="AJ939" s="8" t="str">
        <f>IFERROR(RANK('Stock Guide'!V940,'Stock Guide'!V:V,0)+COUNTIF('Stock Guide'!$V$6:'Stock Guide'!V940,'Stock Guide'!V940)-1,"")</f>
        <v/>
      </c>
      <c r="AK939" s="8" t="str">
        <f>IFERROR(RANK('Stock Guide'!W940,'Stock Guide'!W:W,0)+COUNTIF('Stock Guide'!$W$6:'Stock Guide'!W940,'Stock Guide'!W940)-1,"")</f>
        <v/>
      </c>
      <c r="AL939" s="8">
        <f>IFERROR(RANK('Stock Guide'!J940,'Stock Guide'!J:J,0)+COUNTIF('Stock Guide'!$J$6:'Stock Guide'!J940,'Stock Guide'!J940)-1,"")</f>
        <v>72</v>
      </c>
      <c r="AM939" s="8">
        <f>IFERROR(RANK('Stock Guide'!K940,'Stock Guide'!K:K,0)+COUNTIF('Stock Guide'!$K$6:'Stock Guide'!K940,'Stock Guide'!K940)-1,"")</f>
        <v>68</v>
      </c>
      <c r="AN939" s="8" t="str">
        <f>IFERROR(RANK('Stock Guide'!L940,'Stock Guide'!L:L,0)+COUNTIF('Stock Guide'!$L$6:'Stock Guide'!L940,'Stock Guide'!L940)-1,"")</f>
        <v/>
      </c>
      <c r="AO939" s="8" t="str">
        <f>IFERROR(RANK('Stock Guide'!N940,'Stock Guide'!N:N,0)+COUNTIF('Stock Guide'!$N$6:'Stock Guide'!N940,'Stock Guide'!N940)-1,"")</f>
        <v/>
      </c>
      <c r="AP939" s="8" t="str">
        <f>IFERROR(RANK('Stock Guide'!P940,'Stock Guide'!P:P,0)+COUNTIF('Stock Guide'!$P$6:'Stock Guide'!P940,'Stock Guide'!P940)-1,"")</f>
        <v/>
      </c>
      <c r="AQ939" s="8" t="str">
        <f>IFERROR(RANK('Stock Guide'!W940,'Stock Guide'!W:W,1)+COUNTIF('Stock Guide'!$W$6:'Stock Guide'!W940,'Stock Guide'!W940)-1,"")</f>
        <v/>
      </c>
    </row>
    <row r="940" spans="32:43" ht="17.25" customHeight="1" x14ac:dyDescent="0.25">
      <c r="AF940" s="6"/>
      <c r="AG940" s="6"/>
      <c r="AH940" s="7"/>
      <c r="AI940" s="8" t="str">
        <f>IFERROR(RANK('Stock Guide'!U941,'Stock Guide'!U:U,0)+COUNTIF('Stock Guide'!$U$6:'Stock Guide'!U941,'Stock Guide'!U941)-1,"")</f>
        <v/>
      </c>
      <c r="AJ940" s="8" t="str">
        <f>IFERROR(RANK('Stock Guide'!V941,'Stock Guide'!V:V,0)+COUNTIF('Stock Guide'!$V$6:'Stock Guide'!V941,'Stock Guide'!V941)-1,"")</f>
        <v/>
      </c>
      <c r="AK940" s="8" t="str">
        <f>IFERROR(RANK('Stock Guide'!W941,'Stock Guide'!W:W,0)+COUNTIF('Stock Guide'!$W$6:'Stock Guide'!W941,'Stock Guide'!W941)-1,"")</f>
        <v/>
      </c>
      <c r="AL940" s="8">
        <f>IFERROR(RANK('Stock Guide'!J941,'Stock Guide'!J:J,0)+COUNTIF('Stock Guide'!$J$6:'Stock Guide'!J941,'Stock Guide'!J941)-1,"")</f>
        <v>72</v>
      </c>
      <c r="AM940" s="8">
        <f>IFERROR(RANK('Stock Guide'!K941,'Stock Guide'!K:K,0)+COUNTIF('Stock Guide'!$K$6:'Stock Guide'!K941,'Stock Guide'!K941)-1,"")</f>
        <v>68</v>
      </c>
      <c r="AN940" s="8" t="str">
        <f>IFERROR(RANK('Stock Guide'!L941,'Stock Guide'!L:L,0)+COUNTIF('Stock Guide'!$L$6:'Stock Guide'!L941,'Stock Guide'!L941)-1,"")</f>
        <v/>
      </c>
      <c r="AO940" s="8" t="str">
        <f>IFERROR(RANK('Stock Guide'!N941,'Stock Guide'!N:N,0)+COUNTIF('Stock Guide'!$N$6:'Stock Guide'!N941,'Stock Guide'!N941)-1,"")</f>
        <v/>
      </c>
      <c r="AP940" s="8" t="str">
        <f>IFERROR(RANK('Stock Guide'!P941,'Stock Guide'!P:P,0)+COUNTIF('Stock Guide'!$P$6:'Stock Guide'!P941,'Stock Guide'!P941)-1,"")</f>
        <v/>
      </c>
      <c r="AQ940" s="8" t="str">
        <f>IFERROR(RANK('Stock Guide'!W941,'Stock Guide'!W:W,1)+COUNTIF('Stock Guide'!$W$6:'Stock Guide'!W941,'Stock Guide'!W941)-1,"")</f>
        <v/>
      </c>
    </row>
    <row r="941" spans="32:43" ht="17.25" customHeight="1" x14ac:dyDescent="0.25">
      <c r="AF941" s="6"/>
      <c r="AG941" s="6"/>
      <c r="AH941" s="7"/>
      <c r="AI941" s="8" t="str">
        <f>IFERROR(RANK('Stock Guide'!U942,'Stock Guide'!U:U,0)+COUNTIF('Stock Guide'!$U$6:'Stock Guide'!U942,'Stock Guide'!U942)-1,"")</f>
        <v/>
      </c>
      <c r="AJ941" s="8" t="str">
        <f>IFERROR(RANK('Stock Guide'!V942,'Stock Guide'!V:V,0)+COUNTIF('Stock Guide'!$V$6:'Stock Guide'!V942,'Stock Guide'!V942)-1,"")</f>
        <v/>
      </c>
      <c r="AK941" s="8" t="str">
        <f>IFERROR(RANK('Stock Guide'!W942,'Stock Guide'!W:W,0)+COUNTIF('Stock Guide'!$W$6:'Stock Guide'!W942,'Stock Guide'!W942)-1,"")</f>
        <v/>
      </c>
      <c r="AL941" s="8">
        <f>IFERROR(RANK('Stock Guide'!J942,'Stock Guide'!J:J,0)+COUNTIF('Stock Guide'!$J$6:'Stock Guide'!J942,'Stock Guide'!J942)-1,"")</f>
        <v>72</v>
      </c>
      <c r="AM941" s="8">
        <f>IFERROR(RANK('Stock Guide'!K942,'Stock Guide'!K:K,0)+COUNTIF('Stock Guide'!$K$6:'Stock Guide'!K942,'Stock Guide'!K942)-1,"")</f>
        <v>68</v>
      </c>
      <c r="AN941" s="8" t="str">
        <f>IFERROR(RANK('Stock Guide'!L942,'Stock Guide'!L:L,0)+COUNTIF('Stock Guide'!$L$6:'Stock Guide'!L942,'Stock Guide'!L942)-1,"")</f>
        <v/>
      </c>
      <c r="AO941" s="8" t="str">
        <f>IFERROR(RANK('Stock Guide'!N942,'Stock Guide'!N:N,0)+COUNTIF('Stock Guide'!$N$6:'Stock Guide'!N942,'Stock Guide'!N942)-1,"")</f>
        <v/>
      </c>
      <c r="AP941" s="8" t="str">
        <f>IFERROR(RANK('Stock Guide'!P942,'Stock Guide'!P:P,0)+COUNTIF('Stock Guide'!$P$6:'Stock Guide'!P942,'Stock Guide'!P942)-1,"")</f>
        <v/>
      </c>
      <c r="AQ941" s="8" t="str">
        <f>IFERROR(RANK('Stock Guide'!W942,'Stock Guide'!W:W,1)+COUNTIF('Stock Guide'!$W$6:'Stock Guide'!W942,'Stock Guide'!W942)-1,"")</f>
        <v/>
      </c>
    </row>
    <row r="942" spans="32:43" ht="17.25" customHeight="1" x14ac:dyDescent="0.25">
      <c r="AF942" s="6"/>
      <c r="AG942" s="6"/>
      <c r="AH942" s="7"/>
      <c r="AI942" s="8" t="str">
        <f>IFERROR(RANK('Stock Guide'!U943,'Stock Guide'!U:U,0)+COUNTIF('Stock Guide'!$U$6:'Stock Guide'!U943,'Stock Guide'!U943)-1,"")</f>
        <v/>
      </c>
      <c r="AJ942" s="8" t="str">
        <f>IFERROR(RANK('Stock Guide'!V943,'Stock Guide'!V:V,0)+COUNTIF('Stock Guide'!$V$6:'Stock Guide'!V943,'Stock Guide'!V943)-1,"")</f>
        <v/>
      </c>
      <c r="AK942" s="8" t="str">
        <f>IFERROR(RANK('Stock Guide'!W943,'Stock Guide'!W:W,0)+COUNTIF('Stock Guide'!$W$6:'Stock Guide'!W943,'Stock Guide'!W943)-1,"")</f>
        <v/>
      </c>
      <c r="AL942" s="8">
        <f>IFERROR(RANK('Stock Guide'!J943,'Stock Guide'!J:J,0)+COUNTIF('Stock Guide'!$J$6:'Stock Guide'!J943,'Stock Guide'!J943)-1,"")</f>
        <v>72</v>
      </c>
      <c r="AM942" s="8">
        <f>IFERROR(RANK('Stock Guide'!K943,'Stock Guide'!K:K,0)+COUNTIF('Stock Guide'!$K$6:'Stock Guide'!K943,'Stock Guide'!K943)-1,"")</f>
        <v>68</v>
      </c>
      <c r="AN942" s="8" t="str">
        <f>IFERROR(RANK('Stock Guide'!L943,'Stock Guide'!L:L,0)+COUNTIF('Stock Guide'!$L$6:'Stock Guide'!L943,'Stock Guide'!L943)-1,"")</f>
        <v/>
      </c>
      <c r="AO942" s="8" t="str">
        <f>IFERROR(RANK('Stock Guide'!N943,'Stock Guide'!N:N,0)+COUNTIF('Stock Guide'!$N$6:'Stock Guide'!N943,'Stock Guide'!N943)-1,"")</f>
        <v/>
      </c>
      <c r="AP942" s="8" t="str">
        <f>IFERROR(RANK('Stock Guide'!P943,'Stock Guide'!P:P,0)+COUNTIF('Stock Guide'!$P$6:'Stock Guide'!P943,'Stock Guide'!P943)-1,"")</f>
        <v/>
      </c>
      <c r="AQ942" s="8" t="str">
        <f>IFERROR(RANK('Stock Guide'!W943,'Stock Guide'!W:W,1)+COUNTIF('Stock Guide'!$W$6:'Stock Guide'!W943,'Stock Guide'!W943)-1,"")</f>
        <v/>
      </c>
    </row>
    <row r="943" spans="32:43" ht="17.25" customHeight="1" x14ac:dyDescent="0.25">
      <c r="AF943" s="6"/>
      <c r="AG943" s="6"/>
      <c r="AH943" s="7"/>
      <c r="AI943" s="8" t="str">
        <f>IFERROR(RANK('Stock Guide'!U944,'Stock Guide'!U:U,0)+COUNTIF('Stock Guide'!$U$6:'Stock Guide'!U944,'Stock Guide'!U944)-1,"")</f>
        <v/>
      </c>
      <c r="AJ943" s="8" t="str">
        <f>IFERROR(RANK('Stock Guide'!V944,'Stock Guide'!V:V,0)+COUNTIF('Stock Guide'!$V$6:'Stock Guide'!V944,'Stock Guide'!V944)-1,"")</f>
        <v/>
      </c>
      <c r="AK943" s="8" t="str">
        <f>IFERROR(RANK('Stock Guide'!W944,'Stock Guide'!W:W,0)+COUNTIF('Stock Guide'!$W$6:'Stock Guide'!W944,'Stock Guide'!W944)-1,"")</f>
        <v/>
      </c>
      <c r="AL943" s="8">
        <f>IFERROR(RANK('Stock Guide'!J944,'Stock Guide'!J:J,0)+COUNTIF('Stock Guide'!$J$6:'Stock Guide'!J944,'Stock Guide'!J944)-1,"")</f>
        <v>72</v>
      </c>
      <c r="AM943" s="8">
        <f>IFERROR(RANK('Stock Guide'!K944,'Stock Guide'!K:K,0)+COUNTIF('Stock Guide'!$K$6:'Stock Guide'!K944,'Stock Guide'!K944)-1,"")</f>
        <v>68</v>
      </c>
      <c r="AN943" s="8" t="str">
        <f>IFERROR(RANK('Stock Guide'!L944,'Stock Guide'!L:L,0)+COUNTIF('Stock Guide'!$L$6:'Stock Guide'!L944,'Stock Guide'!L944)-1,"")</f>
        <v/>
      </c>
      <c r="AO943" s="8" t="str">
        <f>IFERROR(RANK('Stock Guide'!N944,'Stock Guide'!N:N,0)+COUNTIF('Stock Guide'!$N$6:'Stock Guide'!N944,'Stock Guide'!N944)-1,"")</f>
        <v/>
      </c>
      <c r="AP943" s="8" t="str">
        <f>IFERROR(RANK('Stock Guide'!P944,'Stock Guide'!P:P,0)+COUNTIF('Stock Guide'!$P$6:'Stock Guide'!P944,'Stock Guide'!P944)-1,"")</f>
        <v/>
      </c>
      <c r="AQ943" s="8" t="str">
        <f>IFERROR(RANK('Stock Guide'!W944,'Stock Guide'!W:W,1)+COUNTIF('Stock Guide'!$W$6:'Stock Guide'!W944,'Stock Guide'!W944)-1,"")</f>
        <v/>
      </c>
    </row>
    <row r="944" spans="32:43" ht="17.25" customHeight="1" x14ac:dyDescent="0.25">
      <c r="AF944" s="6"/>
      <c r="AG944" s="6"/>
      <c r="AH944" s="7"/>
      <c r="AI944" s="8" t="str">
        <f>IFERROR(RANK('Stock Guide'!U945,'Stock Guide'!U:U,0)+COUNTIF('Stock Guide'!$U$6:'Stock Guide'!U945,'Stock Guide'!U945)-1,"")</f>
        <v/>
      </c>
      <c r="AJ944" s="8" t="str">
        <f>IFERROR(RANK('Stock Guide'!V945,'Stock Guide'!V:V,0)+COUNTIF('Stock Guide'!$V$6:'Stock Guide'!V945,'Stock Guide'!V945)-1,"")</f>
        <v/>
      </c>
      <c r="AK944" s="8" t="str">
        <f>IFERROR(RANK('Stock Guide'!W945,'Stock Guide'!W:W,0)+COUNTIF('Stock Guide'!$W$6:'Stock Guide'!W945,'Stock Guide'!W945)-1,"")</f>
        <v/>
      </c>
      <c r="AL944" s="8">
        <f>IFERROR(RANK('Stock Guide'!J945,'Stock Guide'!J:J,0)+COUNTIF('Stock Guide'!$J$6:'Stock Guide'!J945,'Stock Guide'!J945)-1,"")</f>
        <v>72</v>
      </c>
      <c r="AM944" s="8">
        <f>IFERROR(RANK('Stock Guide'!K945,'Stock Guide'!K:K,0)+COUNTIF('Stock Guide'!$K$6:'Stock Guide'!K945,'Stock Guide'!K945)-1,"")</f>
        <v>68</v>
      </c>
      <c r="AN944" s="8" t="str">
        <f>IFERROR(RANK('Stock Guide'!L945,'Stock Guide'!L:L,0)+COUNTIF('Stock Guide'!$L$6:'Stock Guide'!L945,'Stock Guide'!L945)-1,"")</f>
        <v/>
      </c>
      <c r="AO944" s="8" t="str">
        <f>IFERROR(RANK('Stock Guide'!N945,'Stock Guide'!N:N,0)+COUNTIF('Stock Guide'!$N$6:'Stock Guide'!N945,'Stock Guide'!N945)-1,"")</f>
        <v/>
      </c>
      <c r="AP944" s="8" t="str">
        <f>IFERROR(RANK('Stock Guide'!P945,'Stock Guide'!P:P,0)+COUNTIF('Stock Guide'!$P$6:'Stock Guide'!P945,'Stock Guide'!P945)-1,"")</f>
        <v/>
      </c>
      <c r="AQ944" s="8" t="str">
        <f>IFERROR(RANK('Stock Guide'!W945,'Stock Guide'!W:W,1)+COUNTIF('Stock Guide'!$W$6:'Stock Guide'!W945,'Stock Guide'!W945)-1,"")</f>
        <v/>
      </c>
    </row>
    <row r="945" spans="32:43" ht="17.25" customHeight="1" x14ac:dyDescent="0.25">
      <c r="AF945" s="6"/>
      <c r="AG945" s="6"/>
      <c r="AH945" s="7"/>
      <c r="AI945" s="8" t="str">
        <f>IFERROR(RANK('Stock Guide'!U946,'Stock Guide'!U:U,0)+COUNTIF('Stock Guide'!$U$6:'Stock Guide'!U946,'Stock Guide'!U946)-1,"")</f>
        <v/>
      </c>
      <c r="AJ945" s="8" t="str">
        <f>IFERROR(RANK('Stock Guide'!V946,'Stock Guide'!V:V,0)+COUNTIF('Stock Guide'!$V$6:'Stock Guide'!V946,'Stock Guide'!V946)-1,"")</f>
        <v/>
      </c>
      <c r="AK945" s="8" t="str">
        <f>IFERROR(RANK('Stock Guide'!W946,'Stock Guide'!W:W,0)+COUNTIF('Stock Guide'!$W$6:'Stock Guide'!W946,'Stock Guide'!W946)-1,"")</f>
        <v/>
      </c>
      <c r="AL945" s="8">
        <f>IFERROR(RANK('Stock Guide'!J946,'Stock Guide'!J:J,0)+COUNTIF('Stock Guide'!$J$6:'Stock Guide'!J946,'Stock Guide'!J946)-1,"")</f>
        <v>72</v>
      </c>
      <c r="AM945" s="8">
        <f>IFERROR(RANK('Stock Guide'!K946,'Stock Guide'!K:K,0)+COUNTIF('Stock Guide'!$K$6:'Stock Guide'!K946,'Stock Guide'!K946)-1,"")</f>
        <v>68</v>
      </c>
      <c r="AN945" s="8" t="str">
        <f>IFERROR(RANK('Stock Guide'!L946,'Stock Guide'!L:L,0)+COUNTIF('Stock Guide'!$L$6:'Stock Guide'!L946,'Stock Guide'!L946)-1,"")</f>
        <v/>
      </c>
      <c r="AO945" s="8" t="str">
        <f>IFERROR(RANK('Stock Guide'!N946,'Stock Guide'!N:N,0)+COUNTIF('Stock Guide'!$N$6:'Stock Guide'!N946,'Stock Guide'!N946)-1,"")</f>
        <v/>
      </c>
      <c r="AP945" s="8" t="str">
        <f>IFERROR(RANK('Stock Guide'!P946,'Stock Guide'!P:P,0)+COUNTIF('Stock Guide'!$P$6:'Stock Guide'!P946,'Stock Guide'!P946)-1,"")</f>
        <v/>
      </c>
      <c r="AQ945" s="8" t="str">
        <f>IFERROR(RANK('Stock Guide'!W946,'Stock Guide'!W:W,1)+COUNTIF('Stock Guide'!$W$6:'Stock Guide'!W946,'Stock Guide'!W946)-1,"")</f>
        <v/>
      </c>
    </row>
    <row r="946" spans="32:43" ht="17.25" customHeight="1" x14ac:dyDescent="0.25">
      <c r="AF946" s="6"/>
      <c r="AG946" s="6"/>
      <c r="AH946" s="7"/>
      <c r="AI946" s="8" t="str">
        <f>IFERROR(RANK('Stock Guide'!U947,'Stock Guide'!U:U,0)+COUNTIF('Stock Guide'!$U$6:'Stock Guide'!U947,'Stock Guide'!U947)-1,"")</f>
        <v/>
      </c>
      <c r="AJ946" s="8" t="str">
        <f>IFERROR(RANK('Stock Guide'!V947,'Stock Guide'!V:V,0)+COUNTIF('Stock Guide'!$V$6:'Stock Guide'!V947,'Stock Guide'!V947)-1,"")</f>
        <v/>
      </c>
      <c r="AK946" s="8" t="str">
        <f>IFERROR(RANK('Stock Guide'!W947,'Stock Guide'!W:W,0)+COUNTIF('Stock Guide'!$W$6:'Stock Guide'!W947,'Stock Guide'!W947)-1,"")</f>
        <v/>
      </c>
      <c r="AL946" s="8">
        <f>IFERROR(RANK('Stock Guide'!J947,'Stock Guide'!J:J,0)+COUNTIF('Stock Guide'!$J$6:'Stock Guide'!J947,'Stock Guide'!J947)-1,"")</f>
        <v>72</v>
      </c>
      <c r="AM946" s="8">
        <f>IFERROR(RANK('Stock Guide'!K947,'Stock Guide'!K:K,0)+COUNTIF('Stock Guide'!$K$6:'Stock Guide'!K947,'Stock Guide'!K947)-1,"")</f>
        <v>68</v>
      </c>
      <c r="AN946" s="8" t="str">
        <f>IFERROR(RANK('Stock Guide'!L947,'Stock Guide'!L:L,0)+COUNTIF('Stock Guide'!$L$6:'Stock Guide'!L947,'Stock Guide'!L947)-1,"")</f>
        <v/>
      </c>
      <c r="AO946" s="8" t="str">
        <f>IFERROR(RANK('Stock Guide'!N947,'Stock Guide'!N:N,0)+COUNTIF('Stock Guide'!$N$6:'Stock Guide'!N947,'Stock Guide'!N947)-1,"")</f>
        <v/>
      </c>
      <c r="AP946" s="8" t="str">
        <f>IFERROR(RANK('Stock Guide'!P947,'Stock Guide'!P:P,0)+COUNTIF('Stock Guide'!$P$6:'Stock Guide'!P947,'Stock Guide'!P947)-1,"")</f>
        <v/>
      </c>
      <c r="AQ946" s="8" t="str">
        <f>IFERROR(RANK('Stock Guide'!W947,'Stock Guide'!W:W,1)+COUNTIF('Stock Guide'!$W$6:'Stock Guide'!W947,'Stock Guide'!W947)-1,"")</f>
        <v/>
      </c>
    </row>
    <row r="947" spans="32:43" ht="17.25" customHeight="1" x14ac:dyDescent="0.25">
      <c r="AF947" s="6"/>
      <c r="AG947" s="6"/>
      <c r="AH947" s="7"/>
      <c r="AI947" s="8" t="str">
        <f>IFERROR(RANK('Stock Guide'!U948,'Stock Guide'!U:U,0)+COUNTIF('Stock Guide'!$U$6:'Stock Guide'!U948,'Stock Guide'!U948)-1,"")</f>
        <v/>
      </c>
      <c r="AJ947" s="8" t="str">
        <f>IFERROR(RANK('Stock Guide'!V948,'Stock Guide'!V:V,0)+COUNTIF('Stock Guide'!$V$6:'Stock Guide'!V948,'Stock Guide'!V948)-1,"")</f>
        <v/>
      </c>
      <c r="AK947" s="8" t="str">
        <f>IFERROR(RANK('Stock Guide'!W948,'Stock Guide'!W:W,0)+COUNTIF('Stock Guide'!$W$6:'Stock Guide'!W948,'Stock Guide'!W948)-1,"")</f>
        <v/>
      </c>
      <c r="AL947" s="8">
        <f>IFERROR(RANK('Stock Guide'!J948,'Stock Guide'!J:J,0)+COUNTIF('Stock Guide'!$J$6:'Stock Guide'!J948,'Stock Guide'!J948)-1,"")</f>
        <v>72</v>
      </c>
      <c r="AM947" s="8">
        <f>IFERROR(RANK('Stock Guide'!K948,'Stock Guide'!K:K,0)+COUNTIF('Stock Guide'!$K$6:'Stock Guide'!K948,'Stock Guide'!K948)-1,"")</f>
        <v>68</v>
      </c>
      <c r="AN947" s="8" t="str">
        <f>IFERROR(RANK('Stock Guide'!L948,'Stock Guide'!L:L,0)+COUNTIF('Stock Guide'!$L$6:'Stock Guide'!L948,'Stock Guide'!L948)-1,"")</f>
        <v/>
      </c>
      <c r="AO947" s="8" t="str">
        <f>IFERROR(RANK('Stock Guide'!N948,'Stock Guide'!N:N,0)+COUNTIF('Stock Guide'!$N$6:'Stock Guide'!N948,'Stock Guide'!N948)-1,"")</f>
        <v/>
      </c>
      <c r="AP947" s="8" t="str">
        <f>IFERROR(RANK('Stock Guide'!P948,'Stock Guide'!P:P,0)+COUNTIF('Stock Guide'!$P$6:'Stock Guide'!P948,'Stock Guide'!P948)-1,"")</f>
        <v/>
      </c>
      <c r="AQ947" s="8" t="str">
        <f>IFERROR(RANK('Stock Guide'!W948,'Stock Guide'!W:W,1)+COUNTIF('Stock Guide'!$W$6:'Stock Guide'!W948,'Stock Guide'!W948)-1,"")</f>
        <v/>
      </c>
    </row>
    <row r="948" spans="32:43" ht="17.25" customHeight="1" x14ac:dyDescent="0.25">
      <c r="AF948" s="6"/>
      <c r="AG948" s="6"/>
      <c r="AH948" s="7"/>
      <c r="AI948" s="8" t="str">
        <f>IFERROR(RANK('Stock Guide'!U949,'Stock Guide'!U:U,0)+COUNTIF('Stock Guide'!$U$6:'Stock Guide'!U949,'Stock Guide'!U949)-1,"")</f>
        <v/>
      </c>
      <c r="AJ948" s="8" t="str">
        <f>IFERROR(RANK('Stock Guide'!V949,'Stock Guide'!V:V,0)+COUNTIF('Stock Guide'!$V$6:'Stock Guide'!V949,'Stock Guide'!V949)-1,"")</f>
        <v/>
      </c>
      <c r="AK948" s="8" t="str">
        <f>IFERROR(RANK('Stock Guide'!W949,'Stock Guide'!W:W,0)+COUNTIF('Stock Guide'!$W$6:'Stock Guide'!W949,'Stock Guide'!W949)-1,"")</f>
        <v/>
      </c>
      <c r="AL948" s="8">
        <f>IFERROR(RANK('Stock Guide'!J949,'Stock Guide'!J:J,0)+COUNTIF('Stock Guide'!$J$6:'Stock Guide'!J949,'Stock Guide'!J949)-1,"")</f>
        <v>72</v>
      </c>
      <c r="AM948" s="8">
        <f>IFERROR(RANK('Stock Guide'!K949,'Stock Guide'!K:K,0)+COUNTIF('Stock Guide'!$K$6:'Stock Guide'!K949,'Stock Guide'!K949)-1,"")</f>
        <v>68</v>
      </c>
      <c r="AN948" s="8" t="str">
        <f>IFERROR(RANK('Stock Guide'!L949,'Stock Guide'!L:L,0)+COUNTIF('Stock Guide'!$L$6:'Stock Guide'!L949,'Stock Guide'!L949)-1,"")</f>
        <v/>
      </c>
      <c r="AO948" s="8" t="str">
        <f>IFERROR(RANK('Stock Guide'!N949,'Stock Guide'!N:N,0)+COUNTIF('Stock Guide'!$N$6:'Stock Guide'!N949,'Stock Guide'!N949)-1,"")</f>
        <v/>
      </c>
      <c r="AP948" s="8" t="str">
        <f>IFERROR(RANK('Stock Guide'!P949,'Stock Guide'!P:P,0)+COUNTIF('Stock Guide'!$P$6:'Stock Guide'!P949,'Stock Guide'!P949)-1,"")</f>
        <v/>
      </c>
      <c r="AQ948" s="8" t="str">
        <f>IFERROR(RANK('Stock Guide'!W949,'Stock Guide'!W:W,1)+COUNTIF('Stock Guide'!$W$6:'Stock Guide'!W949,'Stock Guide'!W949)-1,"")</f>
        <v/>
      </c>
    </row>
    <row r="949" spans="32:43" ht="17.25" customHeight="1" x14ac:dyDescent="0.25">
      <c r="AF949" s="6"/>
      <c r="AG949" s="6"/>
      <c r="AH949" s="7"/>
      <c r="AI949" s="8" t="str">
        <f>IFERROR(RANK('Stock Guide'!U950,'Stock Guide'!U:U,0)+COUNTIF('Stock Guide'!$U$6:'Stock Guide'!U950,'Stock Guide'!U950)-1,"")</f>
        <v/>
      </c>
      <c r="AJ949" s="8" t="str">
        <f>IFERROR(RANK('Stock Guide'!V950,'Stock Guide'!V:V,0)+COUNTIF('Stock Guide'!$V$6:'Stock Guide'!V950,'Stock Guide'!V950)-1,"")</f>
        <v/>
      </c>
      <c r="AK949" s="8" t="str">
        <f>IFERROR(RANK('Stock Guide'!W950,'Stock Guide'!W:W,0)+COUNTIF('Stock Guide'!$W$6:'Stock Guide'!W950,'Stock Guide'!W950)-1,"")</f>
        <v/>
      </c>
      <c r="AL949" s="8">
        <f>IFERROR(RANK('Stock Guide'!J950,'Stock Guide'!J:J,0)+COUNTIF('Stock Guide'!$J$6:'Stock Guide'!J950,'Stock Guide'!J950)-1,"")</f>
        <v>72</v>
      </c>
      <c r="AM949" s="8">
        <f>IFERROR(RANK('Stock Guide'!K950,'Stock Guide'!K:K,0)+COUNTIF('Stock Guide'!$K$6:'Stock Guide'!K950,'Stock Guide'!K950)-1,"")</f>
        <v>68</v>
      </c>
      <c r="AN949" s="8" t="str">
        <f>IFERROR(RANK('Stock Guide'!L950,'Stock Guide'!L:L,0)+COUNTIF('Stock Guide'!$L$6:'Stock Guide'!L950,'Stock Guide'!L950)-1,"")</f>
        <v/>
      </c>
      <c r="AO949" s="8" t="str">
        <f>IFERROR(RANK('Stock Guide'!N950,'Stock Guide'!N:N,0)+COUNTIF('Stock Guide'!$N$6:'Stock Guide'!N950,'Stock Guide'!N950)-1,"")</f>
        <v/>
      </c>
      <c r="AP949" s="8" t="str">
        <f>IFERROR(RANK('Stock Guide'!P950,'Stock Guide'!P:P,0)+COUNTIF('Stock Guide'!$P$6:'Stock Guide'!P950,'Stock Guide'!P950)-1,"")</f>
        <v/>
      </c>
      <c r="AQ949" s="8" t="str">
        <f>IFERROR(RANK('Stock Guide'!W950,'Stock Guide'!W:W,1)+COUNTIF('Stock Guide'!$W$6:'Stock Guide'!W950,'Stock Guide'!W950)-1,"")</f>
        <v/>
      </c>
    </row>
    <row r="950" spans="32:43" ht="17.25" customHeight="1" x14ac:dyDescent="0.25">
      <c r="AF950" s="6"/>
      <c r="AG950" s="6"/>
      <c r="AH950" s="7"/>
      <c r="AI950" s="8" t="str">
        <f>IFERROR(RANK('Stock Guide'!U951,'Stock Guide'!U:U,0)+COUNTIF('Stock Guide'!$U$6:'Stock Guide'!U951,'Stock Guide'!U951)-1,"")</f>
        <v/>
      </c>
      <c r="AJ950" s="8" t="str">
        <f>IFERROR(RANK('Stock Guide'!V951,'Stock Guide'!V:V,0)+COUNTIF('Stock Guide'!$V$6:'Stock Guide'!V951,'Stock Guide'!V951)-1,"")</f>
        <v/>
      </c>
      <c r="AK950" s="8" t="str">
        <f>IFERROR(RANK('Stock Guide'!W951,'Stock Guide'!W:W,0)+COUNTIF('Stock Guide'!$W$6:'Stock Guide'!W951,'Stock Guide'!W951)-1,"")</f>
        <v/>
      </c>
      <c r="AL950" s="8">
        <f>IFERROR(RANK('Stock Guide'!J951,'Stock Guide'!J:J,0)+COUNTIF('Stock Guide'!$J$6:'Stock Guide'!J951,'Stock Guide'!J951)-1,"")</f>
        <v>72</v>
      </c>
      <c r="AM950" s="8">
        <f>IFERROR(RANK('Stock Guide'!K951,'Stock Guide'!K:K,0)+COUNTIF('Stock Guide'!$K$6:'Stock Guide'!K951,'Stock Guide'!K951)-1,"")</f>
        <v>68</v>
      </c>
      <c r="AN950" s="8" t="str">
        <f>IFERROR(RANK('Stock Guide'!L951,'Stock Guide'!L:L,0)+COUNTIF('Stock Guide'!$L$6:'Stock Guide'!L951,'Stock Guide'!L951)-1,"")</f>
        <v/>
      </c>
      <c r="AO950" s="8" t="str">
        <f>IFERROR(RANK('Stock Guide'!N951,'Stock Guide'!N:N,0)+COUNTIF('Stock Guide'!$N$6:'Stock Guide'!N951,'Stock Guide'!N951)-1,"")</f>
        <v/>
      </c>
      <c r="AP950" s="8" t="str">
        <f>IFERROR(RANK('Stock Guide'!P951,'Stock Guide'!P:P,0)+COUNTIF('Stock Guide'!$P$6:'Stock Guide'!P951,'Stock Guide'!P951)-1,"")</f>
        <v/>
      </c>
      <c r="AQ950" s="8" t="str">
        <f>IFERROR(RANK('Stock Guide'!W951,'Stock Guide'!W:W,1)+COUNTIF('Stock Guide'!$W$6:'Stock Guide'!W951,'Stock Guide'!W951)-1,"")</f>
        <v/>
      </c>
    </row>
    <row r="951" spans="32:43" ht="17.25" customHeight="1" x14ac:dyDescent="0.25">
      <c r="AF951" s="6"/>
      <c r="AG951" s="6"/>
      <c r="AH951" s="7"/>
      <c r="AI951" s="8" t="str">
        <f>IFERROR(RANK('Stock Guide'!U952,'Stock Guide'!U:U,0)+COUNTIF('Stock Guide'!$U$6:'Stock Guide'!U952,'Stock Guide'!U952)-1,"")</f>
        <v/>
      </c>
      <c r="AJ951" s="8" t="str">
        <f>IFERROR(RANK('Stock Guide'!V952,'Stock Guide'!V:V,0)+COUNTIF('Stock Guide'!$V$6:'Stock Guide'!V952,'Stock Guide'!V952)-1,"")</f>
        <v/>
      </c>
      <c r="AK951" s="8" t="str">
        <f>IFERROR(RANK('Stock Guide'!W952,'Stock Guide'!W:W,0)+COUNTIF('Stock Guide'!$W$6:'Stock Guide'!W952,'Stock Guide'!W952)-1,"")</f>
        <v/>
      </c>
      <c r="AL951" s="8">
        <f>IFERROR(RANK('Stock Guide'!J952,'Stock Guide'!J:J,0)+COUNTIF('Stock Guide'!$J$6:'Stock Guide'!J952,'Stock Guide'!J952)-1,"")</f>
        <v>72</v>
      </c>
      <c r="AM951" s="8">
        <f>IFERROR(RANK('Stock Guide'!K952,'Stock Guide'!K:K,0)+COUNTIF('Stock Guide'!$K$6:'Stock Guide'!K952,'Stock Guide'!K952)-1,"")</f>
        <v>68</v>
      </c>
      <c r="AN951" s="8" t="str">
        <f>IFERROR(RANK('Stock Guide'!L952,'Stock Guide'!L:L,0)+COUNTIF('Stock Guide'!$L$6:'Stock Guide'!L952,'Stock Guide'!L952)-1,"")</f>
        <v/>
      </c>
      <c r="AO951" s="8" t="str">
        <f>IFERROR(RANK('Stock Guide'!N952,'Stock Guide'!N:N,0)+COUNTIF('Stock Guide'!$N$6:'Stock Guide'!N952,'Stock Guide'!N952)-1,"")</f>
        <v/>
      </c>
      <c r="AP951" s="8" t="str">
        <f>IFERROR(RANK('Stock Guide'!P952,'Stock Guide'!P:P,0)+COUNTIF('Stock Guide'!$P$6:'Stock Guide'!P952,'Stock Guide'!P952)-1,"")</f>
        <v/>
      </c>
      <c r="AQ951" s="8" t="str">
        <f>IFERROR(RANK('Stock Guide'!W952,'Stock Guide'!W:W,1)+COUNTIF('Stock Guide'!$W$6:'Stock Guide'!W952,'Stock Guide'!W952)-1,"")</f>
        <v/>
      </c>
    </row>
    <row r="952" spans="32:43" ht="17.25" customHeight="1" x14ac:dyDescent="0.25">
      <c r="AF952" s="6"/>
      <c r="AG952" s="6"/>
      <c r="AH952" s="7"/>
      <c r="AI952" s="8" t="str">
        <f>IFERROR(RANK('Stock Guide'!U953,'Stock Guide'!U:U,0)+COUNTIF('Stock Guide'!$U$6:'Stock Guide'!U953,'Stock Guide'!U953)-1,"")</f>
        <v/>
      </c>
      <c r="AJ952" s="8" t="str">
        <f>IFERROR(RANK('Stock Guide'!V953,'Stock Guide'!V:V,0)+COUNTIF('Stock Guide'!$V$6:'Stock Guide'!V953,'Stock Guide'!V953)-1,"")</f>
        <v/>
      </c>
      <c r="AK952" s="8" t="str">
        <f>IFERROR(RANK('Stock Guide'!W953,'Stock Guide'!W:W,0)+COUNTIF('Stock Guide'!$W$6:'Stock Guide'!W953,'Stock Guide'!W953)-1,"")</f>
        <v/>
      </c>
      <c r="AL952" s="8">
        <f>IFERROR(RANK('Stock Guide'!J953,'Stock Guide'!J:J,0)+COUNTIF('Stock Guide'!$J$6:'Stock Guide'!J953,'Stock Guide'!J953)-1,"")</f>
        <v>72</v>
      </c>
      <c r="AM952" s="8">
        <f>IFERROR(RANK('Stock Guide'!K953,'Stock Guide'!K:K,0)+COUNTIF('Stock Guide'!$K$6:'Stock Guide'!K953,'Stock Guide'!K953)-1,"")</f>
        <v>68</v>
      </c>
      <c r="AN952" s="8" t="str">
        <f>IFERROR(RANK('Stock Guide'!L953,'Stock Guide'!L:L,0)+COUNTIF('Stock Guide'!$L$6:'Stock Guide'!L953,'Stock Guide'!L953)-1,"")</f>
        <v/>
      </c>
      <c r="AO952" s="8" t="str">
        <f>IFERROR(RANK('Stock Guide'!N953,'Stock Guide'!N:N,0)+COUNTIF('Stock Guide'!$N$6:'Stock Guide'!N953,'Stock Guide'!N953)-1,"")</f>
        <v/>
      </c>
      <c r="AP952" s="8" t="str">
        <f>IFERROR(RANK('Stock Guide'!P953,'Stock Guide'!P:P,0)+COUNTIF('Stock Guide'!$P$6:'Stock Guide'!P953,'Stock Guide'!P953)-1,"")</f>
        <v/>
      </c>
      <c r="AQ952" s="8" t="str">
        <f>IFERROR(RANK('Stock Guide'!W953,'Stock Guide'!W:W,1)+COUNTIF('Stock Guide'!$W$6:'Stock Guide'!W953,'Stock Guide'!W953)-1,"")</f>
        <v/>
      </c>
    </row>
    <row r="953" spans="32:43" ht="17.25" customHeight="1" x14ac:dyDescent="0.25">
      <c r="AF953" s="6"/>
      <c r="AG953" s="6"/>
      <c r="AH953" s="7"/>
      <c r="AI953" s="8" t="str">
        <f>IFERROR(RANK('Stock Guide'!U954,'Stock Guide'!U:U,0)+COUNTIF('Stock Guide'!$U$6:'Stock Guide'!U954,'Stock Guide'!U954)-1,"")</f>
        <v/>
      </c>
      <c r="AJ953" s="8" t="str">
        <f>IFERROR(RANK('Stock Guide'!V954,'Stock Guide'!V:V,0)+COUNTIF('Stock Guide'!$V$6:'Stock Guide'!V954,'Stock Guide'!V954)-1,"")</f>
        <v/>
      </c>
      <c r="AK953" s="8" t="str">
        <f>IFERROR(RANK('Stock Guide'!W954,'Stock Guide'!W:W,0)+COUNTIF('Stock Guide'!$W$6:'Stock Guide'!W954,'Stock Guide'!W954)-1,"")</f>
        <v/>
      </c>
      <c r="AL953" s="8">
        <f>IFERROR(RANK('Stock Guide'!J954,'Stock Guide'!J:J,0)+COUNTIF('Stock Guide'!$J$6:'Stock Guide'!J954,'Stock Guide'!J954)-1,"")</f>
        <v>72</v>
      </c>
      <c r="AM953" s="8">
        <f>IFERROR(RANK('Stock Guide'!K954,'Stock Guide'!K:K,0)+COUNTIF('Stock Guide'!$K$6:'Stock Guide'!K954,'Stock Guide'!K954)-1,"")</f>
        <v>68</v>
      </c>
      <c r="AN953" s="8" t="str">
        <f>IFERROR(RANK('Stock Guide'!L954,'Stock Guide'!L:L,0)+COUNTIF('Stock Guide'!$L$6:'Stock Guide'!L954,'Stock Guide'!L954)-1,"")</f>
        <v/>
      </c>
      <c r="AO953" s="8" t="str">
        <f>IFERROR(RANK('Stock Guide'!N954,'Stock Guide'!N:N,0)+COUNTIF('Stock Guide'!$N$6:'Stock Guide'!N954,'Stock Guide'!N954)-1,"")</f>
        <v/>
      </c>
      <c r="AP953" s="8" t="str">
        <f>IFERROR(RANK('Stock Guide'!P954,'Stock Guide'!P:P,0)+COUNTIF('Stock Guide'!$P$6:'Stock Guide'!P954,'Stock Guide'!P954)-1,"")</f>
        <v/>
      </c>
      <c r="AQ953" s="8" t="str">
        <f>IFERROR(RANK('Stock Guide'!W954,'Stock Guide'!W:W,1)+COUNTIF('Stock Guide'!$W$6:'Stock Guide'!W954,'Stock Guide'!W954)-1,"")</f>
        <v/>
      </c>
    </row>
    <row r="954" spans="32:43" ht="17.25" customHeight="1" x14ac:dyDescent="0.25">
      <c r="AF954" s="6"/>
      <c r="AG954" s="6"/>
      <c r="AH954" s="7"/>
      <c r="AI954" s="8" t="str">
        <f>IFERROR(RANK('Stock Guide'!U955,'Stock Guide'!U:U,0)+COUNTIF('Stock Guide'!$U$6:'Stock Guide'!U955,'Stock Guide'!U955)-1,"")</f>
        <v/>
      </c>
      <c r="AJ954" s="8" t="str">
        <f>IFERROR(RANK('Stock Guide'!V955,'Stock Guide'!V:V,0)+COUNTIF('Stock Guide'!$V$6:'Stock Guide'!V955,'Stock Guide'!V955)-1,"")</f>
        <v/>
      </c>
      <c r="AK954" s="8" t="str">
        <f>IFERROR(RANK('Stock Guide'!W955,'Stock Guide'!W:W,0)+COUNTIF('Stock Guide'!$W$6:'Stock Guide'!W955,'Stock Guide'!W955)-1,"")</f>
        <v/>
      </c>
      <c r="AL954" s="8">
        <f>IFERROR(RANK('Stock Guide'!J955,'Stock Guide'!J:J,0)+COUNTIF('Stock Guide'!$J$6:'Stock Guide'!J955,'Stock Guide'!J955)-1,"")</f>
        <v>72</v>
      </c>
      <c r="AM954" s="8">
        <f>IFERROR(RANK('Stock Guide'!K955,'Stock Guide'!K:K,0)+COUNTIF('Stock Guide'!$K$6:'Stock Guide'!K955,'Stock Guide'!K955)-1,"")</f>
        <v>68</v>
      </c>
      <c r="AN954" s="8" t="str">
        <f>IFERROR(RANK('Stock Guide'!L955,'Stock Guide'!L:L,0)+COUNTIF('Stock Guide'!$L$6:'Stock Guide'!L955,'Stock Guide'!L955)-1,"")</f>
        <v/>
      </c>
      <c r="AO954" s="8" t="str">
        <f>IFERROR(RANK('Stock Guide'!N955,'Stock Guide'!N:N,0)+COUNTIF('Stock Guide'!$N$6:'Stock Guide'!N955,'Stock Guide'!N955)-1,"")</f>
        <v/>
      </c>
      <c r="AP954" s="8" t="str">
        <f>IFERROR(RANK('Stock Guide'!P955,'Stock Guide'!P:P,0)+COUNTIF('Stock Guide'!$P$6:'Stock Guide'!P955,'Stock Guide'!P955)-1,"")</f>
        <v/>
      </c>
      <c r="AQ954" s="8" t="str">
        <f>IFERROR(RANK('Stock Guide'!W955,'Stock Guide'!W:W,1)+COUNTIF('Stock Guide'!$W$6:'Stock Guide'!W955,'Stock Guide'!W955)-1,"")</f>
        <v/>
      </c>
    </row>
    <row r="955" spans="32:43" ht="17.25" customHeight="1" x14ac:dyDescent="0.25">
      <c r="AF955" s="6"/>
      <c r="AG955" s="6"/>
      <c r="AH955" s="7"/>
      <c r="AI955" s="8" t="str">
        <f>IFERROR(RANK('Stock Guide'!U956,'Stock Guide'!U:U,0)+COUNTIF('Stock Guide'!$U$6:'Stock Guide'!U956,'Stock Guide'!U956)-1,"")</f>
        <v/>
      </c>
      <c r="AJ955" s="8" t="str">
        <f>IFERROR(RANK('Stock Guide'!V956,'Stock Guide'!V:V,0)+COUNTIF('Stock Guide'!$V$6:'Stock Guide'!V956,'Stock Guide'!V956)-1,"")</f>
        <v/>
      </c>
      <c r="AK955" s="8" t="str">
        <f>IFERROR(RANK('Stock Guide'!W956,'Stock Guide'!W:W,0)+COUNTIF('Stock Guide'!$W$6:'Stock Guide'!W956,'Stock Guide'!W956)-1,"")</f>
        <v/>
      </c>
      <c r="AL955" s="8">
        <f>IFERROR(RANK('Stock Guide'!J956,'Stock Guide'!J:J,0)+COUNTIF('Stock Guide'!$J$6:'Stock Guide'!J956,'Stock Guide'!J956)-1,"")</f>
        <v>72</v>
      </c>
      <c r="AM955" s="8">
        <f>IFERROR(RANK('Stock Guide'!K956,'Stock Guide'!K:K,0)+COUNTIF('Stock Guide'!$K$6:'Stock Guide'!K956,'Stock Guide'!K956)-1,"")</f>
        <v>68</v>
      </c>
      <c r="AN955" s="8" t="str">
        <f>IFERROR(RANK('Stock Guide'!L956,'Stock Guide'!L:L,0)+COUNTIF('Stock Guide'!$L$6:'Stock Guide'!L956,'Stock Guide'!L956)-1,"")</f>
        <v/>
      </c>
      <c r="AO955" s="8" t="str">
        <f>IFERROR(RANK('Stock Guide'!N956,'Stock Guide'!N:N,0)+COUNTIF('Stock Guide'!$N$6:'Stock Guide'!N956,'Stock Guide'!N956)-1,"")</f>
        <v/>
      </c>
      <c r="AP955" s="8" t="str">
        <f>IFERROR(RANK('Stock Guide'!P956,'Stock Guide'!P:P,0)+COUNTIF('Stock Guide'!$P$6:'Stock Guide'!P956,'Stock Guide'!P956)-1,"")</f>
        <v/>
      </c>
      <c r="AQ955" s="8" t="str">
        <f>IFERROR(RANK('Stock Guide'!W956,'Stock Guide'!W:W,1)+COUNTIF('Stock Guide'!$W$6:'Stock Guide'!W956,'Stock Guide'!W956)-1,"")</f>
        <v/>
      </c>
    </row>
    <row r="956" spans="32:43" ht="17.25" customHeight="1" x14ac:dyDescent="0.25">
      <c r="AF956" s="6"/>
      <c r="AG956" s="6"/>
      <c r="AH956" s="7"/>
      <c r="AI956" s="8" t="str">
        <f>IFERROR(RANK('Stock Guide'!U957,'Stock Guide'!U:U,0)+COUNTIF('Stock Guide'!$U$6:'Stock Guide'!U957,'Stock Guide'!U957)-1,"")</f>
        <v/>
      </c>
      <c r="AJ956" s="8" t="str">
        <f>IFERROR(RANK('Stock Guide'!V957,'Stock Guide'!V:V,0)+COUNTIF('Stock Guide'!$V$6:'Stock Guide'!V957,'Stock Guide'!V957)-1,"")</f>
        <v/>
      </c>
      <c r="AK956" s="8" t="str">
        <f>IFERROR(RANK('Stock Guide'!W957,'Stock Guide'!W:W,0)+COUNTIF('Stock Guide'!$W$6:'Stock Guide'!W957,'Stock Guide'!W957)-1,"")</f>
        <v/>
      </c>
      <c r="AL956" s="8">
        <f>IFERROR(RANK('Stock Guide'!J957,'Stock Guide'!J:J,0)+COUNTIF('Stock Guide'!$J$6:'Stock Guide'!J957,'Stock Guide'!J957)-1,"")</f>
        <v>72</v>
      </c>
      <c r="AM956" s="8">
        <f>IFERROR(RANK('Stock Guide'!K957,'Stock Guide'!K:K,0)+COUNTIF('Stock Guide'!$K$6:'Stock Guide'!K957,'Stock Guide'!K957)-1,"")</f>
        <v>68</v>
      </c>
      <c r="AN956" s="8" t="str">
        <f>IFERROR(RANK('Stock Guide'!L957,'Stock Guide'!L:L,0)+COUNTIF('Stock Guide'!$L$6:'Stock Guide'!L957,'Stock Guide'!L957)-1,"")</f>
        <v/>
      </c>
      <c r="AO956" s="8" t="str">
        <f>IFERROR(RANK('Stock Guide'!N957,'Stock Guide'!N:N,0)+COUNTIF('Stock Guide'!$N$6:'Stock Guide'!N957,'Stock Guide'!N957)-1,"")</f>
        <v/>
      </c>
      <c r="AP956" s="8" t="str">
        <f>IFERROR(RANK('Stock Guide'!P957,'Stock Guide'!P:P,0)+COUNTIF('Stock Guide'!$P$6:'Stock Guide'!P957,'Stock Guide'!P957)-1,"")</f>
        <v/>
      </c>
      <c r="AQ956" s="8" t="str">
        <f>IFERROR(RANK('Stock Guide'!W957,'Stock Guide'!W:W,1)+COUNTIF('Stock Guide'!$W$6:'Stock Guide'!W957,'Stock Guide'!W957)-1,"")</f>
        <v/>
      </c>
    </row>
    <row r="957" spans="32:43" ht="17.25" customHeight="1" x14ac:dyDescent="0.25">
      <c r="AF957" s="6"/>
      <c r="AG957" s="6"/>
      <c r="AH957" s="7"/>
      <c r="AI957" s="8" t="str">
        <f>IFERROR(RANK('Stock Guide'!U958,'Stock Guide'!U:U,0)+COUNTIF('Stock Guide'!$U$6:'Stock Guide'!U958,'Stock Guide'!U958)-1,"")</f>
        <v/>
      </c>
      <c r="AJ957" s="8" t="str">
        <f>IFERROR(RANK('Stock Guide'!V958,'Stock Guide'!V:V,0)+COUNTIF('Stock Guide'!$V$6:'Stock Guide'!V958,'Stock Guide'!V958)-1,"")</f>
        <v/>
      </c>
      <c r="AK957" s="8" t="str">
        <f>IFERROR(RANK('Stock Guide'!W958,'Stock Guide'!W:W,0)+COUNTIF('Stock Guide'!$W$6:'Stock Guide'!W958,'Stock Guide'!W958)-1,"")</f>
        <v/>
      </c>
      <c r="AL957" s="8">
        <f>IFERROR(RANK('Stock Guide'!J958,'Stock Guide'!J:J,0)+COUNTIF('Stock Guide'!$J$6:'Stock Guide'!J958,'Stock Guide'!J958)-1,"")</f>
        <v>72</v>
      </c>
      <c r="AM957" s="8">
        <f>IFERROR(RANK('Stock Guide'!K958,'Stock Guide'!K:K,0)+COUNTIF('Stock Guide'!$K$6:'Stock Guide'!K958,'Stock Guide'!K958)-1,"")</f>
        <v>68</v>
      </c>
      <c r="AN957" s="8" t="str">
        <f>IFERROR(RANK('Stock Guide'!L958,'Stock Guide'!L:L,0)+COUNTIF('Stock Guide'!$L$6:'Stock Guide'!L958,'Stock Guide'!L958)-1,"")</f>
        <v/>
      </c>
      <c r="AO957" s="8" t="str">
        <f>IFERROR(RANK('Stock Guide'!N958,'Stock Guide'!N:N,0)+COUNTIF('Stock Guide'!$N$6:'Stock Guide'!N958,'Stock Guide'!N958)-1,"")</f>
        <v/>
      </c>
      <c r="AP957" s="8" t="str">
        <f>IFERROR(RANK('Stock Guide'!P958,'Stock Guide'!P:P,0)+COUNTIF('Stock Guide'!$P$6:'Stock Guide'!P958,'Stock Guide'!P958)-1,"")</f>
        <v/>
      </c>
      <c r="AQ957" s="8" t="str">
        <f>IFERROR(RANK('Stock Guide'!W958,'Stock Guide'!W:W,1)+COUNTIF('Stock Guide'!$W$6:'Stock Guide'!W958,'Stock Guide'!W958)-1,"")</f>
        <v/>
      </c>
    </row>
    <row r="958" spans="32:43" ht="17.25" customHeight="1" x14ac:dyDescent="0.25">
      <c r="AF958" s="6"/>
      <c r="AG958" s="6"/>
      <c r="AH958" s="7"/>
      <c r="AI958" s="8" t="str">
        <f>IFERROR(RANK('Stock Guide'!U959,'Stock Guide'!U:U,0)+COUNTIF('Stock Guide'!$U$6:'Stock Guide'!U959,'Stock Guide'!U959)-1,"")</f>
        <v/>
      </c>
      <c r="AJ958" s="8" t="str">
        <f>IFERROR(RANK('Stock Guide'!V959,'Stock Guide'!V:V,0)+COUNTIF('Stock Guide'!$V$6:'Stock Guide'!V959,'Stock Guide'!V959)-1,"")</f>
        <v/>
      </c>
      <c r="AK958" s="8" t="str">
        <f>IFERROR(RANK('Stock Guide'!W959,'Stock Guide'!W:W,0)+COUNTIF('Stock Guide'!$W$6:'Stock Guide'!W959,'Stock Guide'!W959)-1,"")</f>
        <v/>
      </c>
      <c r="AL958" s="8">
        <f>IFERROR(RANK('Stock Guide'!J959,'Stock Guide'!J:J,0)+COUNTIF('Stock Guide'!$J$6:'Stock Guide'!J959,'Stock Guide'!J959)-1,"")</f>
        <v>72</v>
      </c>
      <c r="AM958" s="8">
        <f>IFERROR(RANK('Stock Guide'!K959,'Stock Guide'!K:K,0)+COUNTIF('Stock Guide'!$K$6:'Stock Guide'!K959,'Stock Guide'!K959)-1,"")</f>
        <v>68</v>
      </c>
      <c r="AN958" s="8" t="str">
        <f>IFERROR(RANK('Stock Guide'!L959,'Stock Guide'!L:L,0)+COUNTIF('Stock Guide'!$L$6:'Stock Guide'!L959,'Stock Guide'!L959)-1,"")</f>
        <v/>
      </c>
      <c r="AO958" s="8" t="str">
        <f>IFERROR(RANK('Stock Guide'!N959,'Stock Guide'!N:N,0)+COUNTIF('Stock Guide'!$N$6:'Stock Guide'!N959,'Stock Guide'!N959)-1,"")</f>
        <v/>
      </c>
      <c r="AP958" s="8" t="str">
        <f>IFERROR(RANK('Stock Guide'!P959,'Stock Guide'!P:P,0)+COUNTIF('Stock Guide'!$P$6:'Stock Guide'!P959,'Stock Guide'!P959)-1,"")</f>
        <v/>
      </c>
      <c r="AQ958" s="8" t="str">
        <f>IFERROR(RANK('Stock Guide'!W959,'Stock Guide'!W:W,1)+COUNTIF('Stock Guide'!$W$6:'Stock Guide'!W959,'Stock Guide'!W959)-1,"")</f>
        <v/>
      </c>
    </row>
    <row r="959" spans="32:43" ht="17.25" customHeight="1" x14ac:dyDescent="0.25">
      <c r="AF959" s="6"/>
      <c r="AG959" s="6"/>
      <c r="AH959" s="7"/>
      <c r="AI959" s="8" t="str">
        <f>IFERROR(RANK('Stock Guide'!U960,'Stock Guide'!U:U,0)+COUNTIF('Stock Guide'!$U$6:'Stock Guide'!U960,'Stock Guide'!U960)-1,"")</f>
        <v/>
      </c>
      <c r="AJ959" s="8" t="str">
        <f>IFERROR(RANK('Stock Guide'!V960,'Stock Guide'!V:V,0)+COUNTIF('Stock Guide'!$V$6:'Stock Guide'!V960,'Stock Guide'!V960)-1,"")</f>
        <v/>
      </c>
      <c r="AK959" s="8" t="str">
        <f>IFERROR(RANK('Stock Guide'!W960,'Stock Guide'!W:W,0)+COUNTIF('Stock Guide'!$W$6:'Stock Guide'!W960,'Stock Guide'!W960)-1,"")</f>
        <v/>
      </c>
      <c r="AL959" s="8">
        <f>IFERROR(RANK('Stock Guide'!J960,'Stock Guide'!J:J,0)+COUNTIF('Stock Guide'!$J$6:'Stock Guide'!J960,'Stock Guide'!J960)-1,"")</f>
        <v>72</v>
      </c>
      <c r="AM959" s="8">
        <f>IFERROR(RANK('Stock Guide'!K960,'Stock Guide'!K:K,0)+COUNTIF('Stock Guide'!$K$6:'Stock Guide'!K960,'Stock Guide'!K960)-1,"")</f>
        <v>68</v>
      </c>
      <c r="AN959" s="8" t="str">
        <f>IFERROR(RANK('Stock Guide'!L960,'Stock Guide'!L:L,0)+COUNTIF('Stock Guide'!$L$6:'Stock Guide'!L960,'Stock Guide'!L960)-1,"")</f>
        <v/>
      </c>
      <c r="AO959" s="8" t="str">
        <f>IFERROR(RANK('Stock Guide'!N960,'Stock Guide'!N:N,0)+COUNTIF('Stock Guide'!$N$6:'Stock Guide'!N960,'Stock Guide'!N960)-1,"")</f>
        <v/>
      </c>
      <c r="AP959" s="8" t="str">
        <f>IFERROR(RANK('Stock Guide'!P960,'Stock Guide'!P:P,0)+COUNTIF('Stock Guide'!$P$6:'Stock Guide'!P960,'Stock Guide'!P960)-1,"")</f>
        <v/>
      </c>
      <c r="AQ959" s="8" t="str">
        <f>IFERROR(RANK('Stock Guide'!W960,'Stock Guide'!W:W,1)+COUNTIF('Stock Guide'!$W$6:'Stock Guide'!W960,'Stock Guide'!W960)-1,"")</f>
        <v/>
      </c>
    </row>
    <row r="960" spans="32:43" ht="17.25" customHeight="1" x14ac:dyDescent="0.25">
      <c r="AF960" s="6"/>
      <c r="AG960" s="6"/>
      <c r="AH960" s="7"/>
      <c r="AI960" s="8" t="str">
        <f>IFERROR(RANK('Stock Guide'!U961,'Stock Guide'!U:U,0)+COUNTIF('Stock Guide'!$U$6:'Stock Guide'!U961,'Stock Guide'!U961)-1,"")</f>
        <v/>
      </c>
      <c r="AJ960" s="8" t="str">
        <f>IFERROR(RANK('Stock Guide'!V961,'Stock Guide'!V:V,0)+COUNTIF('Stock Guide'!$V$6:'Stock Guide'!V961,'Stock Guide'!V961)-1,"")</f>
        <v/>
      </c>
      <c r="AK960" s="8" t="str">
        <f>IFERROR(RANK('Stock Guide'!W961,'Stock Guide'!W:W,0)+COUNTIF('Stock Guide'!$W$6:'Stock Guide'!W961,'Stock Guide'!W961)-1,"")</f>
        <v/>
      </c>
      <c r="AL960" s="8">
        <f>IFERROR(RANK('Stock Guide'!J961,'Stock Guide'!J:J,0)+COUNTIF('Stock Guide'!$J$6:'Stock Guide'!J961,'Stock Guide'!J961)-1,"")</f>
        <v>72</v>
      </c>
      <c r="AM960" s="8">
        <f>IFERROR(RANK('Stock Guide'!K961,'Stock Guide'!K:K,0)+COUNTIF('Stock Guide'!$K$6:'Stock Guide'!K961,'Stock Guide'!K961)-1,"")</f>
        <v>68</v>
      </c>
      <c r="AN960" s="8" t="str">
        <f>IFERROR(RANK('Stock Guide'!L961,'Stock Guide'!L:L,0)+COUNTIF('Stock Guide'!$L$6:'Stock Guide'!L961,'Stock Guide'!L961)-1,"")</f>
        <v/>
      </c>
      <c r="AO960" s="8" t="str">
        <f>IFERROR(RANK('Stock Guide'!N961,'Stock Guide'!N:N,0)+COUNTIF('Stock Guide'!$N$6:'Stock Guide'!N961,'Stock Guide'!N961)-1,"")</f>
        <v/>
      </c>
      <c r="AP960" s="8" t="str">
        <f>IFERROR(RANK('Stock Guide'!P961,'Stock Guide'!P:P,0)+COUNTIF('Stock Guide'!$P$6:'Stock Guide'!P961,'Stock Guide'!P961)-1,"")</f>
        <v/>
      </c>
      <c r="AQ960" s="8" t="str">
        <f>IFERROR(RANK('Stock Guide'!W961,'Stock Guide'!W:W,1)+COUNTIF('Stock Guide'!$W$6:'Stock Guide'!W961,'Stock Guide'!W961)-1,"")</f>
        <v/>
      </c>
    </row>
    <row r="961" spans="32:43" ht="17.25" customHeight="1" x14ac:dyDescent="0.25">
      <c r="AF961" s="6"/>
      <c r="AG961" s="6"/>
      <c r="AH961" s="7"/>
      <c r="AI961" s="8" t="str">
        <f>IFERROR(RANK('Stock Guide'!U962,'Stock Guide'!U:U,0)+COUNTIF('Stock Guide'!$U$6:'Stock Guide'!U962,'Stock Guide'!U962)-1,"")</f>
        <v/>
      </c>
      <c r="AJ961" s="8" t="str">
        <f>IFERROR(RANK('Stock Guide'!V962,'Stock Guide'!V:V,0)+COUNTIF('Stock Guide'!$V$6:'Stock Guide'!V962,'Stock Guide'!V962)-1,"")</f>
        <v/>
      </c>
      <c r="AK961" s="8" t="str">
        <f>IFERROR(RANK('Stock Guide'!W962,'Stock Guide'!W:W,0)+COUNTIF('Stock Guide'!$W$6:'Stock Guide'!W962,'Stock Guide'!W962)-1,"")</f>
        <v/>
      </c>
      <c r="AL961" s="8">
        <f>IFERROR(RANK('Stock Guide'!J962,'Stock Guide'!J:J,0)+COUNTIF('Stock Guide'!$J$6:'Stock Guide'!J962,'Stock Guide'!J962)-1,"")</f>
        <v>72</v>
      </c>
      <c r="AM961" s="8">
        <f>IFERROR(RANK('Stock Guide'!K962,'Stock Guide'!K:K,0)+COUNTIF('Stock Guide'!$K$6:'Stock Guide'!K962,'Stock Guide'!K962)-1,"")</f>
        <v>68</v>
      </c>
      <c r="AN961" s="8" t="str">
        <f>IFERROR(RANK('Stock Guide'!L962,'Stock Guide'!L:L,0)+COUNTIF('Stock Guide'!$L$6:'Stock Guide'!L962,'Stock Guide'!L962)-1,"")</f>
        <v/>
      </c>
      <c r="AO961" s="8" t="str">
        <f>IFERROR(RANK('Stock Guide'!N962,'Stock Guide'!N:N,0)+COUNTIF('Stock Guide'!$N$6:'Stock Guide'!N962,'Stock Guide'!N962)-1,"")</f>
        <v/>
      </c>
      <c r="AP961" s="8" t="str">
        <f>IFERROR(RANK('Stock Guide'!P962,'Stock Guide'!P:P,0)+COUNTIF('Stock Guide'!$P$6:'Stock Guide'!P962,'Stock Guide'!P962)-1,"")</f>
        <v/>
      </c>
      <c r="AQ961" s="8" t="str">
        <f>IFERROR(RANK('Stock Guide'!W962,'Stock Guide'!W:W,1)+COUNTIF('Stock Guide'!$W$6:'Stock Guide'!W962,'Stock Guide'!W962)-1,"")</f>
        <v/>
      </c>
    </row>
    <row r="962" spans="32:43" ht="17.25" customHeight="1" x14ac:dyDescent="0.25">
      <c r="AF962" s="6"/>
      <c r="AG962" s="6"/>
      <c r="AH962" s="7"/>
      <c r="AI962" s="8" t="str">
        <f>IFERROR(RANK('Stock Guide'!U963,'Stock Guide'!U:U,0)+COUNTIF('Stock Guide'!$U$6:'Stock Guide'!U963,'Stock Guide'!U963)-1,"")</f>
        <v/>
      </c>
      <c r="AJ962" s="8" t="str">
        <f>IFERROR(RANK('Stock Guide'!V963,'Stock Guide'!V:V,0)+COUNTIF('Stock Guide'!$V$6:'Stock Guide'!V963,'Stock Guide'!V963)-1,"")</f>
        <v/>
      </c>
      <c r="AK962" s="8" t="str">
        <f>IFERROR(RANK('Stock Guide'!W963,'Stock Guide'!W:W,0)+COUNTIF('Stock Guide'!$W$6:'Stock Guide'!W963,'Stock Guide'!W963)-1,"")</f>
        <v/>
      </c>
      <c r="AL962" s="8">
        <f>IFERROR(RANK('Stock Guide'!J963,'Stock Guide'!J:J,0)+COUNTIF('Stock Guide'!$J$6:'Stock Guide'!J963,'Stock Guide'!J963)-1,"")</f>
        <v>72</v>
      </c>
      <c r="AM962" s="8">
        <f>IFERROR(RANK('Stock Guide'!K963,'Stock Guide'!K:K,0)+COUNTIF('Stock Guide'!$K$6:'Stock Guide'!K963,'Stock Guide'!K963)-1,"")</f>
        <v>68</v>
      </c>
      <c r="AN962" s="8" t="str">
        <f>IFERROR(RANK('Stock Guide'!L963,'Stock Guide'!L:L,0)+COUNTIF('Stock Guide'!$L$6:'Stock Guide'!L963,'Stock Guide'!L963)-1,"")</f>
        <v/>
      </c>
      <c r="AO962" s="8" t="str">
        <f>IFERROR(RANK('Stock Guide'!N963,'Stock Guide'!N:N,0)+COUNTIF('Stock Guide'!$N$6:'Stock Guide'!N963,'Stock Guide'!N963)-1,"")</f>
        <v/>
      </c>
      <c r="AP962" s="8" t="str">
        <f>IFERROR(RANK('Stock Guide'!P963,'Stock Guide'!P:P,0)+COUNTIF('Stock Guide'!$P$6:'Stock Guide'!P963,'Stock Guide'!P963)-1,"")</f>
        <v/>
      </c>
      <c r="AQ962" s="8" t="str">
        <f>IFERROR(RANK('Stock Guide'!W963,'Stock Guide'!W:W,1)+COUNTIF('Stock Guide'!$W$6:'Stock Guide'!W963,'Stock Guide'!W963)-1,"")</f>
        <v/>
      </c>
    </row>
    <row r="963" spans="32:43" ht="17.25" customHeight="1" x14ac:dyDescent="0.25">
      <c r="AF963" s="6"/>
      <c r="AG963" s="6"/>
      <c r="AH963" s="7"/>
      <c r="AI963" s="8" t="str">
        <f>IFERROR(RANK('Stock Guide'!U964,'Stock Guide'!U:U,0)+COUNTIF('Stock Guide'!$U$6:'Stock Guide'!U964,'Stock Guide'!U964)-1,"")</f>
        <v/>
      </c>
      <c r="AJ963" s="8" t="str">
        <f>IFERROR(RANK('Stock Guide'!V964,'Stock Guide'!V:V,0)+COUNTIF('Stock Guide'!$V$6:'Stock Guide'!V964,'Stock Guide'!V964)-1,"")</f>
        <v/>
      </c>
      <c r="AK963" s="8" t="str">
        <f>IFERROR(RANK('Stock Guide'!W964,'Stock Guide'!W:W,0)+COUNTIF('Stock Guide'!$W$6:'Stock Guide'!W964,'Stock Guide'!W964)-1,"")</f>
        <v/>
      </c>
      <c r="AL963" s="8">
        <f>IFERROR(RANK('Stock Guide'!J964,'Stock Guide'!J:J,0)+COUNTIF('Stock Guide'!$J$6:'Stock Guide'!J964,'Stock Guide'!J964)-1,"")</f>
        <v>72</v>
      </c>
      <c r="AM963" s="8">
        <f>IFERROR(RANK('Stock Guide'!K964,'Stock Guide'!K:K,0)+COUNTIF('Stock Guide'!$K$6:'Stock Guide'!K964,'Stock Guide'!K964)-1,"")</f>
        <v>68</v>
      </c>
      <c r="AN963" s="8" t="str">
        <f>IFERROR(RANK('Stock Guide'!L964,'Stock Guide'!L:L,0)+COUNTIF('Stock Guide'!$L$6:'Stock Guide'!L964,'Stock Guide'!L964)-1,"")</f>
        <v/>
      </c>
      <c r="AO963" s="8" t="str">
        <f>IFERROR(RANK('Stock Guide'!N964,'Stock Guide'!N:N,0)+COUNTIF('Stock Guide'!$N$6:'Stock Guide'!N964,'Stock Guide'!N964)-1,"")</f>
        <v/>
      </c>
      <c r="AP963" s="8" t="str">
        <f>IFERROR(RANK('Stock Guide'!P964,'Stock Guide'!P:P,0)+COUNTIF('Stock Guide'!$P$6:'Stock Guide'!P964,'Stock Guide'!P964)-1,"")</f>
        <v/>
      </c>
      <c r="AQ963" s="8" t="str">
        <f>IFERROR(RANK('Stock Guide'!W964,'Stock Guide'!W:W,1)+COUNTIF('Stock Guide'!$W$6:'Stock Guide'!W964,'Stock Guide'!W964)-1,"")</f>
        <v/>
      </c>
    </row>
    <row r="964" spans="32:43" ht="17.25" customHeight="1" x14ac:dyDescent="0.25">
      <c r="AF964" s="6"/>
      <c r="AG964" s="6"/>
      <c r="AH964" s="7"/>
      <c r="AI964" s="8" t="str">
        <f>IFERROR(RANK('Stock Guide'!U965,'Stock Guide'!U:U,0)+COUNTIF('Stock Guide'!$U$6:'Stock Guide'!U965,'Stock Guide'!U965)-1,"")</f>
        <v/>
      </c>
      <c r="AJ964" s="8" t="str">
        <f>IFERROR(RANK('Stock Guide'!V965,'Stock Guide'!V:V,0)+COUNTIF('Stock Guide'!$V$6:'Stock Guide'!V965,'Stock Guide'!V965)-1,"")</f>
        <v/>
      </c>
      <c r="AK964" s="8" t="str">
        <f>IFERROR(RANK('Stock Guide'!W965,'Stock Guide'!W:W,0)+COUNTIF('Stock Guide'!$W$6:'Stock Guide'!W965,'Stock Guide'!W965)-1,"")</f>
        <v/>
      </c>
      <c r="AL964" s="8">
        <f>IFERROR(RANK('Stock Guide'!J965,'Stock Guide'!J:J,0)+COUNTIF('Stock Guide'!$J$6:'Stock Guide'!J965,'Stock Guide'!J965)-1,"")</f>
        <v>72</v>
      </c>
      <c r="AM964" s="8">
        <f>IFERROR(RANK('Stock Guide'!K965,'Stock Guide'!K:K,0)+COUNTIF('Stock Guide'!$K$6:'Stock Guide'!K965,'Stock Guide'!K965)-1,"")</f>
        <v>68</v>
      </c>
      <c r="AN964" s="8" t="str">
        <f>IFERROR(RANK('Stock Guide'!L965,'Stock Guide'!L:L,0)+COUNTIF('Stock Guide'!$L$6:'Stock Guide'!L965,'Stock Guide'!L965)-1,"")</f>
        <v/>
      </c>
      <c r="AO964" s="8" t="str">
        <f>IFERROR(RANK('Stock Guide'!N965,'Stock Guide'!N:N,0)+COUNTIF('Stock Guide'!$N$6:'Stock Guide'!N965,'Stock Guide'!N965)-1,"")</f>
        <v/>
      </c>
      <c r="AP964" s="8" t="str">
        <f>IFERROR(RANK('Stock Guide'!P965,'Stock Guide'!P:P,0)+COUNTIF('Stock Guide'!$P$6:'Stock Guide'!P965,'Stock Guide'!P965)-1,"")</f>
        <v/>
      </c>
      <c r="AQ964" s="8" t="str">
        <f>IFERROR(RANK('Stock Guide'!W965,'Stock Guide'!W:W,1)+COUNTIF('Stock Guide'!$W$6:'Stock Guide'!W965,'Stock Guide'!W965)-1,"")</f>
        <v/>
      </c>
    </row>
    <row r="965" spans="32:43" ht="17.25" customHeight="1" x14ac:dyDescent="0.25">
      <c r="AF965" s="6"/>
      <c r="AG965" s="6"/>
      <c r="AH965" s="7"/>
      <c r="AI965" s="8" t="str">
        <f>IFERROR(RANK('Stock Guide'!U966,'Stock Guide'!U:U,0)+COUNTIF('Stock Guide'!$U$6:'Stock Guide'!U966,'Stock Guide'!U966)-1,"")</f>
        <v/>
      </c>
      <c r="AJ965" s="8" t="str">
        <f>IFERROR(RANK('Stock Guide'!V966,'Stock Guide'!V:V,0)+COUNTIF('Stock Guide'!$V$6:'Stock Guide'!V966,'Stock Guide'!V966)-1,"")</f>
        <v/>
      </c>
      <c r="AK965" s="8" t="str">
        <f>IFERROR(RANK('Stock Guide'!W966,'Stock Guide'!W:W,0)+COUNTIF('Stock Guide'!$W$6:'Stock Guide'!W966,'Stock Guide'!W966)-1,"")</f>
        <v/>
      </c>
      <c r="AL965" s="8">
        <f>IFERROR(RANK('Stock Guide'!J966,'Stock Guide'!J:J,0)+COUNTIF('Stock Guide'!$J$6:'Stock Guide'!J966,'Stock Guide'!J966)-1,"")</f>
        <v>72</v>
      </c>
      <c r="AM965" s="8">
        <f>IFERROR(RANK('Stock Guide'!K966,'Stock Guide'!K:K,0)+COUNTIF('Stock Guide'!$K$6:'Stock Guide'!K966,'Stock Guide'!K966)-1,"")</f>
        <v>68</v>
      </c>
      <c r="AN965" s="8" t="str">
        <f>IFERROR(RANK('Stock Guide'!L966,'Stock Guide'!L:L,0)+COUNTIF('Stock Guide'!$L$6:'Stock Guide'!L966,'Stock Guide'!L966)-1,"")</f>
        <v/>
      </c>
      <c r="AO965" s="8" t="str">
        <f>IFERROR(RANK('Stock Guide'!N966,'Stock Guide'!N:N,0)+COUNTIF('Stock Guide'!$N$6:'Stock Guide'!N966,'Stock Guide'!N966)-1,"")</f>
        <v/>
      </c>
      <c r="AP965" s="8" t="str">
        <f>IFERROR(RANK('Stock Guide'!P966,'Stock Guide'!P:P,0)+COUNTIF('Stock Guide'!$P$6:'Stock Guide'!P966,'Stock Guide'!P966)-1,"")</f>
        <v/>
      </c>
      <c r="AQ965" s="8" t="str">
        <f>IFERROR(RANK('Stock Guide'!W966,'Stock Guide'!W:W,1)+COUNTIF('Stock Guide'!$W$6:'Stock Guide'!W966,'Stock Guide'!W966)-1,"")</f>
        <v/>
      </c>
    </row>
    <row r="966" spans="32:43" ht="17.25" customHeight="1" x14ac:dyDescent="0.25">
      <c r="AF966" s="6"/>
      <c r="AG966" s="6"/>
      <c r="AH966" s="7"/>
      <c r="AI966" s="8" t="str">
        <f>IFERROR(RANK('Stock Guide'!U967,'Stock Guide'!U:U,0)+COUNTIF('Stock Guide'!$U$6:'Stock Guide'!U967,'Stock Guide'!U967)-1,"")</f>
        <v/>
      </c>
      <c r="AJ966" s="8" t="str">
        <f>IFERROR(RANK('Stock Guide'!V967,'Stock Guide'!V:V,0)+COUNTIF('Stock Guide'!$V$6:'Stock Guide'!V967,'Stock Guide'!V967)-1,"")</f>
        <v/>
      </c>
      <c r="AK966" s="8" t="str">
        <f>IFERROR(RANK('Stock Guide'!W967,'Stock Guide'!W:W,0)+COUNTIF('Stock Guide'!$W$6:'Stock Guide'!W967,'Stock Guide'!W967)-1,"")</f>
        <v/>
      </c>
      <c r="AL966" s="8">
        <f>IFERROR(RANK('Stock Guide'!J967,'Stock Guide'!J:J,0)+COUNTIF('Stock Guide'!$J$6:'Stock Guide'!J967,'Stock Guide'!J967)-1,"")</f>
        <v>72</v>
      </c>
      <c r="AM966" s="8">
        <f>IFERROR(RANK('Stock Guide'!K967,'Stock Guide'!K:K,0)+COUNTIF('Stock Guide'!$K$6:'Stock Guide'!K967,'Stock Guide'!K967)-1,"")</f>
        <v>68</v>
      </c>
      <c r="AN966" s="8" t="str">
        <f>IFERROR(RANK('Stock Guide'!L967,'Stock Guide'!L:L,0)+COUNTIF('Stock Guide'!$L$6:'Stock Guide'!L967,'Stock Guide'!L967)-1,"")</f>
        <v/>
      </c>
      <c r="AO966" s="8" t="str">
        <f>IFERROR(RANK('Stock Guide'!N967,'Stock Guide'!N:N,0)+COUNTIF('Stock Guide'!$N$6:'Stock Guide'!N967,'Stock Guide'!N967)-1,"")</f>
        <v/>
      </c>
      <c r="AP966" s="8" t="str">
        <f>IFERROR(RANK('Stock Guide'!P967,'Stock Guide'!P:P,0)+COUNTIF('Stock Guide'!$P$6:'Stock Guide'!P967,'Stock Guide'!P967)-1,"")</f>
        <v/>
      </c>
      <c r="AQ966" s="8" t="str">
        <f>IFERROR(RANK('Stock Guide'!W967,'Stock Guide'!W:W,1)+COUNTIF('Stock Guide'!$W$6:'Stock Guide'!W967,'Stock Guide'!W967)-1,"")</f>
        <v/>
      </c>
    </row>
    <row r="967" spans="32:43" ht="17.25" customHeight="1" x14ac:dyDescent="0.25">
      <c r="AF967" s="6"/>
      <c r="AG967" s="6"/>
      <c r="AH967" s="7"/>
      <c r="AI967" s="8" t="str">
        <f>IFERROR(RANK('Stock Guide'!U968,'Stock Guide'!U:U,0)+COUNTIF('Stock Guide'!$U$6:'Stock Guide'!U968,'Stock Guide'!U968)-1,"")</f>
        <v/>
      </c>
      <c r="AJ967" s="8" t="str">
        <f>IFERROR(RANK('Stock Guide'!V968,'Stock Guide'!V:V,0)+COUNTIF('Stock Guide'!$V$6:'Stock Guide'!V968,'Stock Guide'!V968)-1,"")</f>
        <v/>
      </c>
      <c r="AK967" s="8" t="str">
        <f>IFERROR(RANK('Stock Guide'!W968,'Stock Guide'!W:W,0)+COUNTIF('Stock Guide'!$W$6:'Stock Guide'!W968,'Stock Guide'!W968)-1,"")</f>
        <v/>
      </c>
      <c r="AL967" s="8">
        <f>IFERROR(RANK('Stock Guide'!J968,'Stock Guide'!J:J,0)+COUNTIF('Stock Guide'!$J$6:'Stock Guide'!J968,'Stock Guide'!J968)-1,"")</f>
        <v>72</v>
      </c>
      <c r="AM967" s="8">
        <f>IFERROR(RANK('Stock Guide'!K968,'Stock Guide'!K:K,0)+COUNTIF('Stock Guide'!$K$6:'Stock Guide'!K968,'Stock Guide'!K968)-1,"")</f>
        <v>68</v>
      </c>
      <c r="AN967" s="8" t="str">
        <f>IFERROR(RANK('Stock Guide'!L968,'Stock Guide'!L:L,0)+COUNTIF('Stock Guide'!$L$6:'Stock Guide'!L968,'Stock Guide'!L968)-1,"")</f>
        <v/>
      </c>
      <c r="AO967" s="8" t="str">
        <f>IFERROR(RANK('Stock Guide'!N968,'Stock Guide'!N:N,0)+COUNTIF('Stock Guide'!$N$6:'Stock Guide'!N968,'Stock Guide'!N968)-1,"")</f>
        <v/>
      </c>
      <c r="AP967" s="8" t="str">
        <f>IFERROR(RANK('Stock Guide'!P968,'Stock Guide'!P:P,0)+COUNTIF('Stock Guide'!$P$6:'Stock Guide'!P968,'Stock Guide'!P968)-1,"")</f>
        <v/>
      </c>
      <c r="AQ967" s="8" t="str">
        <f>IFERROR(RANK('Stock Guide'!W968,'Stock Guide'!W:W,1)+COUNTIF('Stock Guide'!$W$6:'Stock Guide'!W968,'Stock Guide'!W968)-1,"")</f>
        <v/>
      </c>
    </row>
    <row r="968" spans="32:43" ht="17.25" customHeight="1" x14ac:dyDescent="0.25">
      <c r="AF968" s="6"/>
      <c r="AG968" s="6"/>
      <c r="AH968" s="7"/>
      <c r="AI968" s="8" t="str">
        <f>IFERROR(RANK('Stock Guide'!U969,'Stock Guide'!U:U,0)+COUNTIF('Stock Guide'!$U$6:'Stock Guide'!U969,'Stock Guide'!U969)-1,"")</f>
        <v/>
      </c>
      <c r="AJ968" s="8" t="str">
        <f>IFERROR(RANK('Stock Guide'!V969,'Stock Guide'!V:V,0)+COUNTIF('Stock Guide'!$V$6:'Stock Guide'!V969,'Stock Guide'!V969)-1,"")</f>
        <v/>
      </c>
      <c r="AK968" s="8" t="str">
        <f>IFERROR(RANK('Stock Guide'!W969,'Stock Guide'!W:W,0)+COUNTIF('Stock Guide'!$W$6:'Stock Guide'!W969,'Stock Guide'!W969)-1,"")</f>
        <v/>
      </c>
      <c r="AL968" s="8">
        <f>IFERROR(RANK('Stock Guide'!J969,'Stock Guide'!J:J,0)+COUNTIF('Stock Guide'!$J$6:'Stock Guide'!J969,'Stock Guide'!J969)-1,"")</f>
        <v>72</v>
      </c>
      <c r="AM968" s="8">
        <f>IFERROR(RANK('Stock Guide'!K969,'Stock Guide'!K:K,0)+COUNTIF('Stock Guide'!$K$6:'Stock Guide'!K969,'Stock Guide'!K969)-1,"")</f>
        <v>68</v>
      </c>
      <c r="AN968" s="8" t="str">
        <f>IFERROR(RANK('Stock Guide'!L969,'Stock Guide'!L:L,0)+COUNTIF('Stock Guide'!$L$6:'Stock Guide'!L969,'Stock Guide'!L969)-1,"")</f>
        <v/>
      </c>
      <c r="AO968" s="8" t="str">
        <f>IFERROR(RANK('Stock Guide'!N969,'Stock Guide'!N:N,0)+COUNTIF('Stock Guide'!$N$6:'Stock Guide'!N969,'Stock Guide'!N969)-1,"")</f>
        <v/>
      </c>
      <c r="AP968" s="8" t="str">
        <f>IFERROR(RANK('Stock Guide'!P969,'Stock Guide'!P:P,0)+COUNTIF('Stock Guide'!$P$6:'Stock Guide'!P969,'Stock Guide'!P969)-1,"")</f>
        <v/>
      </c>
      <c r="AQ968" s="8" t="str">
        <f>IFERROR(RANK('Stock Guide'!W969,'Stock Guide'!W:W,1)+COUNTIF('Stock Guide'!$W$6:'Stock Guide'!W969,'Stock Guide'!W969)-1,"")</f>
        <v/>
      </c>
    </row>
    <row r="969" spans="32:43" ht="17.25" customHeight="1" x14ac:dyDescent="0.25">
      <c r="AF969" s="6"/>
      <c r="AG969" s="6"/>
      <c r="AH969" s="7"/>
      <c r="AI969" s="8" t="str">
        <f>IFERROR(RANK('Stock Guide'!U970,'Stock Guide'!U:U,0)+COUNTIF('Stock Guide'!$U$6:'Stock Guide'!U970,'Stock Guide'!U970)-1,"")</f>
        <v/>
      </c>
      <c r="AJ969" s="8" t="str">
        <f>IFERROR(RANK('Stock Guide'!V970,'Stock Guide'!V:V,0)+COUNTIF('Stock Guide'!$V$6:'Stock Guide'!V970,'Stock Guide'!V970)-1,"")</f>
        <v/>
      </c>
      <c r="AK969" s="8" t="str">
        <f>IFERROR(RANK('Stock Guide'!W970,'Stock Guide'!W:W,0)+COUNTIF('Stock Guide'!$W$6:'Stock Guide'!W970,'Stock Guide'!W970)-1,"")</f>
        <v/>
      </c>
      <c r="AL969" s="8">
        <f>IFERROR(RANK('Stock Guide'!J970,'Stock Guide'!J:J,0)+COUNTIF('Stock Guide'!$J$6:'Stock Guide'!J970,'Stock Guide'!J970)-1,"")</f>
        <v>72</v>
      </c>
      <c r="AM969" s="8">
        <f>IFERROR(RANK('Stock Guide'!K970,'Stock Guide'!K:K,0)+COUNTIF('Stock Guide'!$K$6:'Stock Guide'!K970,'Stock Guide'!K970)-1,"")</f>
        <v>68</v>
      </c>
      <c r="AN969" s="8" t="str">
        <f>IFERROR(RANK('Stock Guide'!L970,'Stock Guide'!L:L,0)+COUNTIF('Stock Guide'!$L$6:'Stock Guide'!L970,'Stock Guide'!L970)-1,"")</f>
        <v/>
      </c>
      <c r="AO969" s="8" t="str">
        <f>IFERROR(RANK('Stock Guide'!N970,'Stock Guide'!N:N,0)+COUNTIF('Stock Guide'!$N$6:'Stock Guide'!N970,'Stock Guide'!N970)-1,"")</f>
        <v/>
      </c>
      <c r="AP969" s="8" t="str">
        <f>IFERROR(RANK('Stock Guide'!P970,'Stock Guide'!P:P,0)+COUNTIF('Stock Guide'!$P$6:'Stock Guide'!P970,'Stock Guide'!P970)-1,"")</f>
        <v/>
      </c>
      <c r="AQ969" s="8" t="str">
        <f>IFERROR(RANK('Stock Guide'!W970,'Stock Guide'!W:W,1)+COUNTIF('Stock Guide'!$W$6:'Stock Guide'!W970,'Stock Guide'!W970)-1,"")</f>
        <v/>
      </c>
    </row>
    <row r="970" spans="32:43" ht="17.25" customHeight="1" x14ac:dyDescent="0.25">
      <c r="AF970" s="6"/>
      <c r="AG970" s="6"/>
      <c r="AH970" s="7"/>
      <c r="AI970" s="8" t="str">
        <f>IFERROR(RANK('Stock Guide'!U971,'Stock Guide'!U:U,0)+COUNTIF('Stock Guide'!$U$6:'Stock Guide'!U971,'Stock Guide'!U971)-1,"")</f>
        <v/>
      </c>
      <c r="AJ970" s="8" t="str">
        <f>IFERROR(RANK('Stock Guide'!V971,'Stock Guide'!V:V,0)+COUNTIF('Stock Guide'!$V$6:'Stock Guide'!V971,'Stock Guide'!V971)-1,"")</f>
        <v/>
      </c>
      <c r="AK970" s="8" t="str">
        <f>IFERROR(RANK('Stock Guide'!W971,'Stock Guide'!W:W,0)+COUNTIF('Stock Guide'!$W$6:'Stock Guide'!W971,'Stock Guide'!W971)-1,"")</f>
        <v/>
      </c>
      <c r="AL970" s="8">
        <f>IFERROR(RANK('Stock Guide'!J971,'Stock Guide'!J:J,0)+COUNTIF('Stock Guide'!$J$6:'Stock Guide'!J971,'Stock Guide'!J971)-1,"")</f>
        <v>72</v>
      </c>
      <c r="AM970" s="8">
        <f>IFERROR(RANK('Stock Guide'!K971,'Stock Guide'!K:K,0)+COUNTIF('Stock Guide'!$K$6:'Stock Guide'!K971,'Stock Guide'!K971)-1,"")</f>
        <v>68</v>
      </c>
      <c r="AN970" s="8" t="str">
        <f>IFERROR(RANK('Stock Guide'!L971,'Stock Guide'!L:L,0)+COUNTIF('Stock Guide'!$L$6:'Stock Guide'!L971,'Stock Guide'!L971)-1,"")</f>
        <v/>
      </c>
      <c r="AO970" s="8" t="str">
        <f>IFERROR(RANK('Stock Guide'!N971,'Stock Guide'!N:N,0)+COUNTIF('Stock Guide'!$N$6:'Stock Guide'!N971,'Stock Guide'!N971)-1,"")</f>
        <v/>
      </c>
      <c r="AP970" s="8" t="str">
        <f>IFERROR(RANK('Stock Guide'!P971,'Stock Guide'!P:P,0)+COUNTIF('Stock Guide'!$P$6:'Stock Guide'!P971,'Stock Guide'!P971)-1,"")</f>
        <v/>
      </c>
      <c r="AQ970" s="8" t="str">
        <f>IFERROR(RANK('Stock Guide'!W971,'Stock Guide'!W:W,1)+COUNTIF('Stock Guide'!$W$6:'Stock Guide'!W971,'Stock Guide'!W971)-1,"")</f>
        <v/>
      </c>
    </row>
    <row r="971" spans="32:43" ht="17.25" customHeight="1" x14ac:dyDescent="0.25">
      <c r="AF971" s="6"/>
      <c r="AG971" s="6"/>
      <c r="AH971" s="7"/>
      <c r="AI971" s="8" t="str">
        <f>IFERROR(RANK('Stock Guide'!U972,'Stock Guide'!U:U,0)+COUNTIF('Stock Guide'!$U$6:'Stock Guide'!U972,'Stock Guide'!U972)-1,"")</f>
        <v/>
      </c>
      <c r="AJ971" s="8" t="str">
        <f>IFERROR(RANK('Stock Guide'!V972,'Stock Guide'!V:V,0)+COUNTIF('Stock Guide'!$V$6:'Stock Guide'!V972,'Stock Guide'!V972)-1,"")</f>
        <v/>
      </c>
      <c r="AK971" s="8" t="str">
        <f>IFERROR(RANK('Stock Guide'!W972,'Stock Guide'!W:W,0)+COUNTIF('Stock Guide'!$W$6:'Stock Guide'!W972,'Stock Guide'!W972)-1,"")</f>
        <v/>
      </c>
      <c r="AL971" s="8">
        <f>IFERROR(RANK('Stock Guide'!J972,'Stock Guide'!J:J,0)+COUNTIF('Stock Guide'!$J$6:'Stock Guide'!J972,'Stock Guide'!J972)-1,"")</f>
        <v>72</v>
      </c>
      <c r="AM971" s="8">
        <f>IFERROR(RANK('Stock Guide'!K972,'Stock Guide'!K:K,0)+COUNTIF('Stock Guide'!$K$6:'Stock Guide'!K972,'Stock Guide'!K972)-1,"")</f>
        <v>68</v>
      </c>
      <c r="AN971" s="8" t="str">
        <f>IFERROR(RANK('Stock Guide'!L972,'Stock Guide'!L:L,0)+COUNTIF('Stock Guide'!$L$6:'Stock Guide'!L972,'Stock Guide'!L972)-1,"")</f>
        <v/>
      </c>
      <c r="AO971" s="8" t="str">
        <f>IFERROR(RANK('Stock Guide'!N972,'Stock Guide'!N:N,0)+COUNTIF('Stock Guide'!$N$6:'Stock Guide'!N972,'Stock Guide'!N972)-1,"")</f>
        <v/>
      </c>
      <c r="AP971" s="8" t="str">
        <f>IFERROR(RANK('Stock Guide'!P972,'Stock Guide'!P:P,0)+COUNTIF('Stock Guide'!$P$6:'Stock Guide'!P972,'Stock Guide'!P972)-1,"")</f>
        <v/>
      </c>
      <c r="AQ971" s="8" t="str">
        <f>IFERROR(RANK('Stock Guide'!W972,'Stock Guide'!W:W,1)+COUNTIF('Stock Guide'!$W$6:'Stock Guide'!W972,'Stock Guide'!W972)-1,"")</f>
        <v/>
      </c>
    </row>
    <row r="972" spans="32:43" ht="17.25" customHeight="1" x14ac:dyDescent="0.25">
      <c r="AF972" s="6"/>
      <c r="AG972" s="6"/>
      <c r="AH972" s="7"/>
      <c r="AI972" s="8" t="str">
        <f>IFERROR(RANK('Stock Guide'!U973,'Stock Guide'!U:U,0)+COUNTIF('Stock Guide'!$U$6:'Stock Guide'!U973,'Stock Guide'!U973)-1,"")</f>
        <v/>
      </c>
      <c r="AJ972" s="8" t="str">
        <f>IFERROR(RANK('Stock Guide'!V973,'Stock Guide'!V:V,0)+COUNTIF('Stock Guide'!$V$6:'Stock Guide'!V973,'Stock Guide'!V973)-1,"")</f>
        <v/>
      </c>
      <c r="AK972" s="8" t="str">
        <f>IFERROR(RANK('Stock Guide'!W973,'Stock Guide'!W:W,0)+COUNTIF('Stock Guide'!$W$6:'Stock Guide'!W973,'Stock Guide'!W973)-1,"")</f>
        <v/>
      </c>
      <c r="AL972" s="8">
        <f>IFERROR(RANK('Stock Guide'!J973,'Stock Guide'!J:J,0)+COUNTIF('Stock Guide'!$J$6:'Stock Guide'!J973,'Stock Guide'!J973)-1,"")</f>
        <v>72</v>
      </c>
      <c r="AM972" s="8">
        <f>IFERROR(RANK('Stock Guide'!K973,'Stock Guide'!K:K,0)+COUNTIF('Stock Guide'!$K$6:'Stock Guide'!K973,'Stock Guide'!K973)-1,"")</f>
        <v>68</v>
      </c>
      <c r="AN972" s="8" t="str">
        <f>IFERROR(RANK('Stock Guide'!L973,'Stock Guide'!L:L,0)+COUNTIF('Stock Guide'!$L$6:'Stock Guide'!L973,'Stock Guide'!L973)-1,"")</f>
        <v/>
      </c>
      <c r="AO972" s="8" t="str">
        <f>IFERROR(RANK('Stock Guide'!N973,'Stock Guide'!N:N,0)+COUNTIF('Stock Guide'!$N$6:'Stock Guide'!N973,'Stock Guide'!N973)-1,"")</f>
        <v/>
      </c>
      <c r="AP972" s="8" t="str">
        <f>IFERROR(RANK('Stock Guide'!P973,'Stock Guide'!P:P,0)+COUNTIF('Stock Guide'!$P$6:'Stock Guide'!P973,'Stock Guide'!P973)-1,"")</f>
        <v/>
      </c>
      <c r="AQ972" s="8" t="str">
        <f>IFERROR(RANK('Stock Guide'!W973,'Stock Guide'!W:W,1)+COUNTIF('Stock Guide'!$W$6:'Stock Guide'!W973,'Stock Guide'!W973)-1,"")</f>
        <v/>
      </c>
    </row>
    <row r="973" spans="32:43" ht="17.25" customHeight="1" x14ac:dyDescent="0.25">
      <c r="AF973" s="6"/>
      <c r="AG973" s="6"/>
      <c r="AH973" s="7"/>
      <c r="AI973" s="8" t="str">
        <f>IFERROR(RANK('Stock Guide'!U974,'Stock Guide'!U:U,0)+COUNTIF('Stock Guide'!$U$6:'Stock Guide'!U974,'Stock Guide'!U974)-1,"")</f>
        <v/>
      </c>
      <c r="AJ973" s="8" t="str">
        <f>IFERROR(RANK('Stock Guide'!V974,'Stock Guide'!V:V,0)+COUNTIF('Stock Guide'!$V$6:'Stock Guide'!V974,'Stock Guide'!V974)-1,"")</f>
        <v/>
      </c>
      <c r="AK973" s="8" t="str">
        <f>IFERROR(RANK('Stock Guide'!W974,'Stock Guide'!W:W,0)+COUNTIF('Stock Guide'!$W$6:'Stock Guide'!W974,'Stock Guide'!W974)-1,"")</f>
        <v/>
      </c>
      <c r="AL973" s="8">
        <f>IFERROR(RANK('Stock Guide'!J974,'Stock Guide'!J:J,0)+COUNTIF('Stock Guide'!$J$6:'Stock Guide'!J974,'Stock Guide'!J974)-1,"")</f>
        <v>72</v>
      </c>
      <c r="AM973" s="8">
        <f>IFERROR(RANK('Stock Guide'!K974,'Stock Guide'!K:K,0)+COUNTIF('Stock Guide'!$K$6:'Stock Guide'!K974,'Stock Guide'!K974)-1,"")</f>
        <v>68</v>
      </c>
      <c r="AN973" s="8" t="str">
        <f>IFERROR(RANK('Stock Guide'!L974,'Stock Guide'!L:L,0)+COUNTIF('Stock Guide'!$L$6:'Stock Guide'!L974,'Stock Guide'!L974)-1,"")</f>
        <v/>
      </c>
      <c r="AO973" s="8" t="str">
        <f>IFERROR(RANK('Stock Guide'!N974,'Stock Guide'!N:N,0)+COUNTIF('Stock Guide'!$N$6:'Stock Guide'!N974,'Stock Guide'!N974)-1,"")</f>
        <v/>
      </c>
      <c r="AP973" s="8" t="str">
        <f>IFERROR(RANK('Stock Guide'!P974,'Stock Guide'!P:P,0)+COUNTIF('Stock Guide'!$P$6:'Stock Guide'!P974,'Stock Guide'!P974)-1,"")</f>
        <v/>
      </c>
      <c r="AQ973" s="8" t="str">
        <f>IFERROR(RANK('Stock Guide'!W974,'Stock Guide'!W:W,1)+COUNTIF('Stock Guide'!$W$6:'Stock Guide'!W974,'Stock Guide'!W974)-1,"")</f>
        <v/>
      </c>
    </row>
    <row r="974" spans="32:43" ht="17.25" customHeight="1" x14ac:dyDescent="0.25">
      <c r="AF974" s="6"/>
      <c r="AG974" s="6"/>
      <c r="AH974" s="7"/>
      <c r="AI974" s="8" t="str">
        <f>IFERROR(RANK('Stock Guide'!U975,'Stock Guide'!U:U,0)+COUNTIF('Stock Guide'!$U$6:'Stock Guide'!U975,'Stock Guide'!U975)-1,"")</f>
        <v/>
      </c>
      <c r="AJ974" s="8" t="str">
        <f>IFERROR(RANK('Stock Guide'!V975,'Stock Guide'!V:V,0)+COUNTIF('Stock Guide'!$V$6:'Stock Guide'!V975,'Stock Guide'!V975)-1,"")</f>
        <v/>
      </c>
      <c r="AK974" s="8" t="str">
        <f>IFERROR(RANK('Stock Guide'!W975,'Stock Guide'!W:W,0)+COUNTIF('Stock Guide'!$W$6:'Stock Guide'!W975,'Stock Guide'!W975)-1,"")</f>
        <v/>
      </c>
      <c r="AL974" s="8">
        <f>IFERROR(RANK('Stock Guide'!J975,'Stock Guide'!J:J,0)+COUNTIF('Stock Guide'!$J$6:'Stock Guide'!J975,'Stock Guide'!J975)-1,"")</f>
        <v>72</v>
      </c>
      <c r="AM974" s="8">
        <f>IFERROR(RANK('Stock Guide'!K975,'Stock Guide'!K:K,0)+COUNTIF('Stock Guide'!$K$6:'Stock Guide'!K975,'Stock Guide'!K975)-1,"")</f>
        <v>68</v>
      </c>
      <c r="AN974" s="8" t="str">
        <f>IFERROR(RANK('Stock Guide'!L975,'Stock Guide'!L:L,0)+COUNTIF('Stock Guide'!$L$6:'Stock Guide'!L975,'Stock Guide'!L975)-1,"")</f>
        <v/>
      </c>
      <c r="AO974" s="8" t="str">
        <f>IFERROR(RANK('Stock Guide'!N975,'Stock Guide'!N:N,0)+COUNTIF('Stock Guide'!$N$6:'Stock Guide'!N975,'Stock Guide'!N975)-1,"")</f>
        <v/>
      </c>
      <c r="AP974" s="8" t="str">
        <f>IFERROR(RANK('Stock Guide'!P975,'Stock Guide'!P:P,0)+COUNTIF('Stock Guide'!$P$6:'Stock Guide'!P975,'Stock Guide'!P975)-1,"")</f>
        <v/>
      </c>
      <c r="AQ974" s="8" t="str">
        <f>IFERROR(RANK('Stock Guide'!W975,'Stock Guide'!W:W,1)+COUNTIF('Stock Guide'!$W$6:'Stock Guide'!W975,'Stock Guide'!W975)-1,"")</f>
        <v/>
      </c>
    </row>
    <row r="975" spans="32:43" ht="17.25" customHeight="1" x14ac:dyDescent="0.25">
      <c r="AF975" s="6"/>
      <c r="AG975" s="6"/>
      <c r="AH975" s="7"/>
      <c r="AI975" s="8" t="str">
        <f>IFERROR(RANK('Stock Guide'!U976,'Stock Guide'!U:U,0)+COUNTIF('Stock Guide'!$U$6:'Stock Guide'!U976,'Stock Guide'!U976)-1,"")</f>
        <v/>
      </c>
      <c r="AJ975" s="8" t="str">
        <f>IFERROR(RANK('Stock Guide'!V976,'Stock Guide'!V:V,0)+COUNTIF('Stock Guide'!$V$6:'Stock Guide'!V976,'Stock Guide'!V976)-1,"")</f>
        <v/>
      </c>
      <c r="AK975" s="8" t="str">
        <f>IFERROR(RANK('Stock Guide'!W976,'Stock Guide'!W:W,0)+COUNTIF('Stock Guide'!$W$6:'Stock Guide'!W976,'Stock Guide'!W976)-1,"")</f>
        <v/>
      </c>
      <c r="AL975" s="8">
        <f>IFERROR(RANK('Stock Guide'!J976,'Stock Guide'!J:J,0)+COUNTIF('Stock Guide'!$J$6:'Stock Guide'!J976,'Stock Guide'!J976)-1,"")</f>
        <v>72</v>
      </c>
      <c r="AM975" s="8">
        <f>IFERROR(RANK('Stock Guide'!K976,'Stock Guide'!K:K,0)+COUNTIF('Stock Guide'!$K$6:'Stock Guide'!K976,'Stock Guide'!K976)-1,"")</f>
        <v>68</v>
      </c>
      <c r="AN975" s="8" t="str">
        <f>IFERROR(RANK('Stock Guide'!L976,'Stock Guide'!L:L,0)+COUNTIF('Stock Guide'!$L$6:'Stock Guide'!L976,'Stock Guide'!L976)-1,"")</f>
        <v/>
      </c>
      <c r="AO975" s="8" t="str">
        <f>IFERROR(RANK('Stock Guide'!N976,'Stock Guide'!N:N,0)+COUNTIF('Stock Guide'!$N$6:'Stock Guide'!N976,'Stock Guide'!N976)-1,"")</f>
        <v/>
      </c>
      <c r="AP975" s="8" t="str">
        <f>IFERROR(RANK('Stock Guide'!P976,'Stock Guide'!P:P,0)+COUNTIF('Stock Guide'!$P$6:'Stock Guide'!P976,'Stock Guide'!P976)-1,"")</f>
        <v/>
      </c>
      <c r="AQ975" s="8" t="str">
        <f>IFERROR(RANK('Stock Guide'!W976,'Stock Guide'!W:W,1)+COUNTIF('Stock Guide'!$W$6:'Stock Guide'!W976,'Stock Guide'!W976)-1,"")</f>
        <v/>
      </c>
    </row>
    <row r="976" spans="32:43" ht="17.25" customHeight="1" x14ac:dyDescent="0.25">
      <c r="AF976" s="6"/>
      <c r="AG976" s="6"/>
      <c r="AH976" s="7"/>
      <c r="AI976" s="8" t="str">
        <f>IFERROR(RANK('Stock Guide'!U977,'Stock Guide'!U:U,0)+COUNTIF('Stock Guide'!$U$6:'Stock Guide'!U977,'Stock Guide'!U977)-1,"")</f>
        <v/>
      </c>
      <c r="AJ976" s="8" t="str">
        <f>IFERROR(RANK('Stock Guide'!V977,'Stock Guide'!V:V,0)+COUNTIF('Stock Guide'!$V$6:'Stock Guide'!V977,'Stock Guide'!V977)-1,"")</f>
        <v/>
      </c>
      <c r="AK976" s="8" t="str">
        <f>IFERROR(RANK('Stock Guide'!W977,'Stock Guide'!W:W,0)+COUNTIF('Stock Guide'!$W$6:'Stock Guide'!W977,'Stock Guide'!W977)-1,"")</f>
        <v/>
      </c>
      <c r="AL976" s="8">
        <f>IFERROR(RANK('Stock Guide'!J977,'Stock Guide'!J:J,0)+COUNTIF('Stock Guide'!$J$6:'Stock Guide'!J977,'Stock Guide'!J977)-1,"")</f>
        <v>72</v>
      </c>
      <c r="AM976" s="8">
        <f>IFERROR(RANK('Stock Guide'!K977,'Stock Guide'!K:K,0)+COUNTIF('Stock Guide'!$K$6:'Stock Guide'!K977,'Stock Guide'!K977)-1,"")</f>
        <v>68</v>
      </c>
      <c r="AN976" s="8" t="str">
        <f>IFERROR(RANK('Stock Guide'!L977,'Stock Guide'!L:L,0)+COUNTIF('Stock Guide'!$L$6:'Stock Guide'!L977,'Stock Guide'!L977)-1,"")</f>
        <v/>
      </c>
      <c r="AO976" s="8" t="str">
        <f>IFERROR(RANK('Stock Guide'!N977,'Stock Guide'!N:N,0)+COUNTIF('Stock Guide'!$N$6:'Stock Guide'!N977,'Stock Guide'!N977)-1,"")</f>
        <v/>
      </c>
      <c r="AP976" s="8" t="str">
        <f>IFERROR(RANK('Stock Guide'!P977,'Stock Guide'!P:P,0)+COUNTIF('Stock Guide'!$P$6:'Stock Guide'!P977,'Stock Guide'!P977)-1,"")</f>
        <v/>
      </c>
      <c r="AQ976" s="8" t="str">
        <f>IFERROR(RANK('Stock Guide'!W977,'Stock Guide'!W:W,1)+COUNTIF('Stock Guide'!$W$6:'Stock Guide'!W977,'Stock Guide'!W977)-1,"")</f>
        <v/>
      </c>
    </row>
    <row r="977" spans="32:43" ht="17.25" customHeight="1" x14ac:dyDescent="0.25">
      <c r="AF977" s="6"/>
      <c r="AG977" s="6"/>
      <c r="AH977" s="7"/>
      <c r="AI977" s="8" t="str">
        <f>IFERROR(RANK('Stock Guide'!U978,'Stock Guide'!U:U,0)+COUNTIF('Stock Guide'!$U$6:'Stock Guide'!U978,'Stock Guide'!U978)-1,"")</f>
        <v/>
      </c>
      <c r="AJ977" s="8" t="str">
        <f>IFERROR(RANK('Stock Guide'!V978,'Stock Guide'!V:V,0)+COUNTIF('Stock Guide'!$V$6:'Stock Guide'!V978,'Stock Guide'!V978)-1,"")</f>
        <v/>
      </c>
      <c r="AK977" s="8" t="str">
        <f>IFERROR(RANK('Stock Guide'!W978,'Stock Guide'!W:W,0)+COUNTIF('Stock Guide'!$W$6:'Stock Guide'!W978,'Stock Guide'!W978)-1,"")</f>
        <v/>
      </c>
      <c r="AL977" s="8">
        <f>IFERROR(RANK('Stock Guide'!J978,'Stock Guide'!J:J,0)+COUNTIF('Stock Guide'!$J$6:'Stock Guide'!J978,'Stock Guide'!J978)-1,"")</f>
        <v>72</v>
      </c>
      <c r="AM977" s="8">
        <f>IFERROR(RANK('Stock Guide'!K978,'Stock Guide'!K:K,0)+COUNTIF('Stock Guide'!$K$6:'Stock Guide'!K978,'Stock Guide'!K978)-1,"")</f>
        <v>68</v>
      </c>
      <c r="AN977" s="8" t="str">
        <f>IFERROR(RANK('Stock Guide'!L978,'Stock Guide'!L:L,0)+COUNTIF('Stock Guide'!$L$6:'Stock Guide'!L978,'Stock Guide'!L978)-1,"")</f>
        <v/>
      </c>
      <c r="AO977" s="8" t="str">
        <f>IFERROR(RANK('Stock Guide'!N978,'Stock Guide'!N:N,0)+COUNTIF('Stock Guide'!$N$6:'Stock Guide'!N978,'Stock Guide'!N978)-1,"")</f>
        <v/>
      </c>
      <c r="AP977" s="8" t="str">
        <f>IFERROR(RANK('Stock Guide'!P978,'Stock Guide'!P:P,0)+COUNTIF('Stock Guide'!$P$6:'Stock Guide'!P978,'Stock Guide'!P978)-1,"")</f>
        <v/>
      </c>
      <c r="AQ977" s="8" t="str">
        <f>IFERROR(RANK('Stock Guide'!W978,'Stock Guide'!W:W,1)+COUNTIF('Stock Guide'!$W$6:'Stock Guide'!W978,'Stock Guide'!W978)-1,"")</f>
        <v/>
      </c>
    </row>
    <row r="978" spans="32:43" ht="17.25" customHeight="1" x14ac:dyDescent="0.25">
      <c r="AF978" s="6"/>
      <c r="AG978" s="6"/>
      <c r="AH978" s="7"/>
      <c r="AI978" s="8" t="str">
        <f>IFERROR(RANK('Stock Guide'!U979,'Stock Guide'!U:U,0)+COUNTIF('Stock Guide'!$U$6:'Stock Guide'!U979,'Stock Guide'!U979)-1,"")</f>
        <v/>
      </c>
      <c r="AJ978" s="8" t="str">
        <f>IFERROR(RANK('Stock Guide'!V979,'Stock Guide'!V:V,0)+COUNTIF('Stock Guide'!$V$6:'Stock Guide'!V979,'Stock Guide'!V979)-1,"")</f>
        <v/>
      </c>
      <c r="AK978" s="8" t="str">
        <f>IFERROR(RANK('Stock Guide'!W979,'Stock Guide'!W:W,0)+COUNTIF('Stock Guide'!$W$6:'Stock Guide'!W979,'Stock Guide'!W979)-1,"")</f>
        <v/>
      </c>
      <c r="AL978" s="8">
        <f>IFERROR(RANK('Stock Guide'!J979,'Stock Guide'!J:J,0)+COUNTIF('Stock Guide'!$J$6:'Stock Guide'!J979,'Stock Guide'!J979)-1,"")</f>
        <v>72</v>
      </c>
      <c r="AM978" s="8">
        <f>IFERROR(RANK('Stock Guide'!K979,'Stock Guide'!K:K,0)+COUNTIF('Stock Guide'!$K$6:'Stock Guide'!K979,'Stock Guide'!K979)-1,"")</f>
        <v>68</v>
      </c>
      <c r="AN978" s="8" t="str">
        <f>IFERROR(RANK('Stock Guide'!L979,'Stock Guide'!L:L,0)+COUNTIF('Stock Guide'!$L$6:'Stock Guide'!L979,'Stock Guide'!L979)-1,"")</f>
        <v/>
      </c>
      <c r="AO978" s="8" t="str">
        <f>IFERROR(RANK('Stock Guide'!N979,'Stock Guide'!N:N,0)+COUNTIF('Stock Guide'!$N$6:'Stock Guide'!N979,'Stock Guide'!N979)-1,"")</f>
        <v/>
      </c>
      <c r="AP978" s="8" t="str">
        <f>IFERROR(RANK('Stock Guide'!P979,'Stock Guide'!P:P,0)+COUNTIF('Stock Guide'!$P$6:'Stock Guide'!P979,'Stock Guide'!P979)-1,"")</f>
        <v/>
      </c>
      <c r="AQ978" s="8" t="str">
        <f>IFERROR(RANK('Stock Guide'!W979,'Stock Guide'!W:W,1)+COUNTIF('Stock Guide'!$W$6:'Stock Guide'!W979,'Stock Guide'!W979)-1,"")</f>
        <v/>
      </c>
    </row>
    <row r="979" spans="32:43" ht="17.25" customHeight="1" x14ac:dyDescent="0.25">
      <c r="AF979" s="6"/>
      <c r="AG979" s="6"/>
      <c r="AH979" s="7"/>
      <c r="AI979" s="8" t="str">
        <f>IFERROR(RANK('Stock Guide'!U980,'Stock Guide'!U:U,0)+COUNTIF('Stock Guide'!$U$6:'Stock Guide'!U980,'Stock Guide'!U980)-1,"")</f>
        <v/>
      </c>
      <c r="AJ979" s="8" t="str">
        <f>IFERROR(RANK('Stock Guide'!V980,'Stock Guide'!V:V,0)+COUNTIF('Stock Guide'!$V$6:'Stock Guide'!V980,'Stock Guide'!V980)-1,"")</f>
        <v/>
      </c>
      <c r="AK979" s="8" t="str">
        <f>IFERROR(RANK('Stock Guide'!W980,'Stock Guide'!W:W,0)+COUNTIF('Stock Guide'!$W$6:'Stock Guide'!W980,'Stock Guide'!W980)-1,"")</f>
        <v/>
      </c>
      <c r="AL979" s="8">
        <f>IFERROR(RANK('Stock Guide'!J980,'Stock Guide'!J:J,0)+COUNTIF('Stock Guide'!$J$6:'Stock Guide'!J980,'Stock Guide'!J980)-1,"")</f>
        <v>72</v>
      </c>
      <c r="AM979" s="8">
        <f>IFERROR(RANK('Stock Guide'!K980,'Stock Guide'!K:K,0)+COUNTIF('Stock Guide'!$K$6:'Stock Guide'!K980,'Stock Guide'!K980)-1,"")</f>
        <v>68</v>
      </c>
      <c r="AN979" s="8" t="str">
        <f>IFERROR(RANK('Stock Guide'!L980,'Stock Guide'!L:L,0)+COUNTIF('Stock Guide'!$L$6:'Stock Guide'!L980,'Stock Guide'!L980)-1,"")</f>
        <v/>
      </c>
      <c r="AO979" s="8" t="str">
        <f>IFERROR(RANK('Stock Guide'!N980,'Stock Guide'!N:N,0)+COUNTIF('Stock Guide'!$N$6:'Stock Guide'!N980,'Stock Guide'!N980)-1,"")</f>
        <v/>
      </c>
      <c r="AP979" s="8" t="str">
        <f>IFERROR(RANK('Stock Guide'!P980,'Stock Guide'!P:P,0)+COUNTIF('Stock Guide'!$P$6:'Stock Guide'!P980,'Stock Guide'!P980)-1,"")</f>
        <v/>
      </c>
      <c r="AQ979" s="8" t="str">
        <f>IFERROR(RANK('Stock Guide'!W980,'Stock Guide'!W:W,1)+COUNTIF('Stock Guide'!$W$6:'Stock Guide'!W980,'Stock Guide'!W980)-1,"")</f>
        <v/>
      </c>
    </row>
    <row r="980" spans="32:43" ht="17.25" customHeight="1" x14ac:dyDescent="0.25">
      <c r="AF980" s="6"/>
      <c r="AG980" s="6"/>
      <c r="AH980" s="7"/>
      <c r="AI980" s="8" t="str">
        <f>IFERROR(RANK('Stock Guide'!U981,'Stock Guide'!U:U,0)+COUNTIF('Stock Guide'!$U$6:'Stock Guide'!U981,'Stock Guide'!U981)-1,"")</f>
        <v/>
      </c>
      <c r="AJ980" s="8" t="str">
        <f>IFERROR(RANK('Stock Guide'!V981,'Stock Guide'!V:V,0)+COUNTIF('Stock Guide'!$V$6:'Stock Guide'!V981,'Stock Guide'!V981)-1,"")</f>
        <v/>
      </c>
      <c r="AK980" s="8" t="str">
        <f>IFERROR(RANK('Stock Guide'!W981,'Stock Guide'!W:W,0)+COUNTIF('Stock Guide'!$W$6:'Stock Guide'!W981,'Stock Guide'!W981)-1,"")</f>
        <v/>
      </c>
      <c r="AL980" s="8">
        <f>IFERROR(RANK('Stock Guide'!J981,'Stock Guide'!J:J,0)+COUNTIF('Stock Guide'!$J$6:'Stock Guide'!J981,'Stock Guide'!J981)-1,"")</f>
        <v>72</v>
      </c>
      <c r="AM980" s="8">
        <f>IFERROR(RANK('Stock Guide'!K981,'Stock Guide'!K:K,0)+COUNTIF('Stock Guide'!$K$6:'Stock Guide'!K981,'Stock Guide'!K981)-1,"")</f>
        <v>68</v>
      </c>
      <c r="AN980" s="8" t="str">
        <f>IFERROR(RANK('Stock Guide'!L981,'Stock Guide'!L:L,0)+COUNTIF('Stock Guide'!$L$6:'Stock Guide'!L981,'Stock Guide'!L981)-1,"")</f>
        <v/>
      </c>
      <c r="AO980" s="8" t="str">
        <f>IFERROR(RANK('Stock Guide'!N981,'Stock Guide'!N:N,0)+COUNTIF('Stock Guide'!$N$6:'Stock Guide'!N981,'Stock Guide'!N981)-1,"")</f>
        <v/>
      </c>
      <c r="AP980" s="8" t="str">
        <f>IFERROR(RANK('Stock Guide'!P981,'Stock Guide'!P:P,0)+COUNTIF('Stock Guide'!$P$6:'Stock Guide'!P981,'Stock Guide'!P981)-1,"")</f>
        <v/>
      </c>
      <c r="AQ980" s="8" t="str">
        <f>IFERROR(RANK('Stock Guide'!W981,'Stock Guide'!W:W,1)+COUNTIF('Stock Guide'!$W$6:'Stock Guide'!W981,'Stock Guide'!W981)-1,"")</f>
        <v/>
      </c>
    </row>
    <row r="981" spans="32:43" ht="17.25" customHeight="1" x14ac:dyDescent="0.25">
      <c r="AF981" s="6"/>
      <c r="AG981" s="6"/>
      <c r="AH981" s="7"/>
      <c r="AI981" s="8" t="str">
        <f>IFERROR(RANK('Stock Guide'!U982,'Stock Guide'!U:U,0)+COUNTIF('Stock Guide'!$U$6:'Stock Guide'!U982,'Stock Guide'!U982)-1,"")</f>
        <v/>
      </c>
      <c r="AJ981" s="8" t="str">
        <f>IFERROR(RANK('Stock Guide'!V982,'Stock Guide'!V:V,0)+COUNTIF('Stock Guide'!$V$6:'Stock Guide'!V982,'Stock Guide'!V982)-1,"")</f>
        <v/>
      </c>
      <c r="AK981" s="8" t="str">
        <f>IFERROR(RANK('Stock Guide'!W982,'Stock Guide'!W:W,0)+COUNTIF('Stock Guide'!$W$6:'Stock Guide'!W982,'Stock Guide'!W982)-1,"")</f>
        <v/>
      </c>
      <c r="AL981" s="8">
        <f>IFERROR(RANK('Stock Guide'!J982,'Stock Guide'!J:J,0)+COUNTIF('Stock Guide'!$J$6:'Stock Guide'!J982,'Stock Guide'!J982)-1,"")</f>
        <v>72</v>
      </c>
      <c r="AM981" s="8">
        <f>IFERROR(RANK('Stock Guide'!K982,'Stock Guide'!K:K,0)+COUNTIF('Stock Guide'!$K$6:'Stock Guide'!K982,'Stock Guide'!K982)-1,"")</f>
        <v>68</v>
      </c>
      <c r="AN981" s="8" t="str">
        <f>IFERROR(RANK('Stock Guide'!L982,'Stock Guide'!L:L,0)+COUNTIF('Stock Guide'!$L$6:'Stock Guide'!L982,'Stock Guide'!L982)-1,"")</f>
        <v/>
      </c>
      <c r="AO981" s="8" t="str">
        <f>IFERROR(RANK('Stock Guide'!N982,'Stock Guide'!N:N,0)+COUNTIF('Stock Guide'!$N$6:'Stock Guide'!N982,'Stock Guide'!N982)-1,"")</f>
        <v/>
      </c>
      <c r="AP981" s="8" t="str">
        <f>IFERROR(RANK('Stock Guide'!P982,'Stock Guide'!P:P,0)+COUNTIF('Stock Guide'!$P$6:'Stock Guide'!P982,'Stock Guide'!P982)-1,"")</f>
        <v/>
      </c>
      <c r="AQ981" s="8" t="str">
        <f>IFERROR(RANK('Stock Guide'!W982,'Stock Guide'!W:W,1)+COUNTIF('Stock Guide'!$W$6:'Stock Guide'!W982,'Stock Guide'!W982)-1,"")</f>
        <v/>
      </c>
    </row>
    <row r="982" spans="32:43" ht="17.25" customHeight="1" x14ac:dyDescent="0.25">
      <c r="AF982" s="6"/>
      <c r="AG982" s="6"/>
      <c r="AH982" s="7"/>
      <c r="AI982" s="8" t="str">
        <f>IFERROR(RANK('Stock Guide'!U983,'Stock Guide'!U:U,0)+COUNTIF('Stock Guide'!$U$6:'Stock Guide'!U983,'Stock Guide'!U983)-1,"")</f>
        <v/>
      </c>
      <c r="AJ982" s="8" t="str">
        <f>IFERROR(RANK('Stock Guide'!V983,'Stock Guide'!V:V,0)+COUNTIF('Stock Guide'!$V$6:'Stock Guide'!V983,'Stock Guide'!V983)-1,"")</f>
        <v/>
      </c>
      <c r="AK982" s="8" t="str">
        <f>IFERROR(RANK('Stock Guide'!W983,'Stock Guide'!W:W,0)+COUNTIF('Stock Guide'!$W$6:'Stock Guide'!W983,'Stock Guide'!W983)-1,"")</f>
        <v/>
      </c>
      <c r="AL982" s="8">
        <f>IFERROR(RANK('Stock Guide'!J983,'Stock Guide'!J:J,0)+COUNTIF('Stock Guide'!$J$6:'Stock Guide'!J983,'Stock Guide'!J983)-1,"")</f>
        <v>72</v>
      </c>
      <c r="AM982" s="8">
        <f>IFERROR(RANK('Stock Guide'!K983,'Stock Guide'!K:K,0)+COUNTIF('Stock Guide'!$K$6:'Stock Guide'!K983,'Stock Guide'!K983)-1,"")</f>
        <v>68</v>
      </c>
      <c r="AN982" s="8" t="str">
        <f>IFERROR(RANK('Stock Guide'!L983,'Stock Guide'!L:L,0)+COUNTIF('Stock Guide'!$L$6:'Stock Guide'!L983,'Stock Guide'!L983)-1,"")</f>
        <v/>
      </c>
      <c r="AO982" s="8" t="str">
        <f>IFERROR(RANK('Stock Guide'!N983,'Stock Guide'!N:N,0)+COUNTIF('Stock Guide'!$N$6:'Stock Guide'!N983,'Stock Guide'!N983)-1,"")</f>
        <v/>
      </c>
      <c r="AP982" s="8" t="str">
        <f>IFERROR(RANK('Stock Guide'!P983,'Stock Guide'!P:P,0)+COUNTIF('Stock Guide'!$P$6:'Stock Guide'!P983,'Stock Guide'!P983)-1,"")</f>
        <v/>
      </c>
      <c r="AQ982" s="8" t="str">
        <f>IFERROR(RANK('Stock Guide'!W983,'Stock Guide'!W:W,1)+COUNTIF('Stock Guide'!$W$6:'Stock Guide'!W983,'Stock Guide'!W983)-1,"")</f>
        <v/>
      </c>
    </row>
    <row r="983" spans="32:43" ht="17.25" customHeight="1" x14ac:dyDescent="0.25">
      <c r="AF983" s="6"/>
      <c r="AG983" s="6"/>
      <c r="AH983" s="7"/>
      <c r="AI983" s="8" t="str">
        <f>IFERROR(RANK('Stock Guide'!U984,'Stock Guide'!U:U,0)+COUNTIF('Stock Guide'!$U$6:'Stock Guide'!U984,'Stock Guide'!U984)-1,"")</f>
        <v/>
      </c>
      <c r="AJ983" s="8" t="str">
        <f>IFERROR(RANK('Stock Guide'!V984,'Stock Guide'!V:V,0)+COUNTIF('Stock Guide'!$V$6:'Stock Guide'!V984,'Stock Guide'!V984)-1,"")</f>
        <v/>
      </c>
      <c r="AK983" s="8" t="str">
        <f>IFERROR(RANK('Stock Guide'!W984,'Stock Guide'!W:W,0)+COUNTIF('Stock Guide'!$W$6:'Stock Guide'!W984,'Stock Guide'!W984)-1,"")</f>
        <v/>
      </c>
      <c r="AL983" s="8">
        <f>IFERROR(RANK('Stock Guide'!J984,'Stock Guide'!J:J,0)+COUNTIF('Stock Guide'!$J$6:'Stock Guide'!J984,'Stock Guide'!J984)-1,"")</f>
        <v>72</v>
      </c>
      <c r="AM983" s="8">
        <f>IFERROR(RANK('Stock Guide'!K984,'Stock Guide'!K:K,0)+COUNTIF('Stock Guide'!$K$6:'Stock Guide'!K984,'Stock Guide'!K984)-1,"")</f>
        <v>68</v>
      </c>
      <c r="AN983" s="8" t="str">
        <f>IFERROR(RANK('Stock Guide'!L984,'Stock Guide'!L:L,0)+COUNTIF('Stock Guide'!$L$6:'Stock Guide'!L984,'Stock Guide'!L984)-1,"")</f>
        <v/>
      </c>
      <c r="AO983" s="8" t="str">
        <f>IFERROR(RANK('Stock Guide'!N984,'Stock Guide'!N:N,0)+COUNTIF('Stock Guide'!$N$6:'Stock Guide'!N984,'Stock Guide'!N984)-1,"")</f>
        <v/>
      </c>
      <c r="AP983" s="8" t="str">
        <f>IFERROR(RANK('Stock Guide'!P984,'Stock Guide'!P:P,0)+COUNTIF('Stock Guide'!$P$6:'Stock Guide'!P984,'Stock Guide'!P984)-1,"")</f>
        <v/>
      </c>
      <c r="AQ983" s="8" t="str">
        <f>IFERROR(RANK('Stock Guide'!W984,'Stock Guide'!W:W,1)+COUNTIF('Stock Guide'!$W$6:'Stock Guide'!W984,'Stock Guide'!W984)-1,"")</f>
        <v/>
      </c>
    </row>
    <row r="984" spans="32:43" ht="17.25" customHeight="1" x14ac:dyDescent="0.25">
      <c r="AF984" s="6"/>
      <c r="AG984" s="6"/>
      <c r="AH984" s="7"/>
      <c r="AI984" s="8" t="str">
        <f>IFERROR(RANK('Stock Guide'!U985,'Stock Guide'!U:U,0)+COUNTIF('Stock Guide'!$U$6:'Stock Guide'!U985,'Stock Guide'!U985)-1,"")</f>
        <v/>
      </c>
      <c r="AJ984" s="8" t="str">
        <f>IFERROR(RANK('Stock Guide'!V985,'Stock Guide'!V:V,0)+COUNTIF('Stock Guide'!$V$6:'Stock Guide'!V985,'Stock Guide'!V985)-1,"")</f>
        <v/>
      </c>
      <c r="AK984" s="8" t="str">
        <f>IFERROR(RANK('Stock Guide'!W985,'Stock Guide'!W:W,0)+COUNTIF('Stock Guide'!$W$6:'Stock Guide'!W985,'Stock Guide'!W985)-1,"")</f>
        <v/>
      </c>
      <c r="AL984" s="8">
        <f>IFERROR(RANK('Stock Guide'!J985,'Stock Guide'!J:J,0)+COUNTIF('Stock Guide'!$J$6:'Stock Guide'!J985,'Stock Guide'!J985)-1,"")</f>
        <v>72</v>
      </c>
      <c r="AM984" s="8">
        <f>IFERROR(RANK('Stock Guide'!K985,'Stock Guide'!K:K,0)+COUNTIF('Stock Guide'!$K$6:'Stock Guide'!K985,'Stock Guide'!K985)-1,"")</f>
        <v>68</v>
      </c>
      <c r="AN984" s="8" t="str">
        <f>IFERROR(RANK('Stock Guide'!L985,'Stock Guide'!L:L,0)+COUNTIF('Stock Guide'!$L$6:'Stock Guide'!L985,'Stock Guide'!L985)-1,"")</f>
        <v/>
      </c>
      <c r="AO984" s="8" t="str">
        <f>IFERROR(RANK('Stock Guide'!N985,'Stock Guide'!N:N,0)+COUNTIF('Stock Guide'!$N$6:'Stock Guide'!N985,'Stock Guide'!N985)-1,"")</f>
        <v/>
      </c>
      <c r="AP984" s="8" t="str">
        <f>IFERROR(RANK('Stock Guide'!P985,'Stock Guide'!P:P,0)+COUNTIF('Stock Guide'!$P$6:'Stock Guide'!P985,'Stock Guide'!P985)-1,"")</f>
        <v/>
      </c>
      <c r="AQ984" s="8" t="str">
        <f>IFERROR(RANK('Stock Guide'!W985,'Stock Guide'!W:W,1)+COUNTIF('Stock Guide'!$W$6:'Stock Guide'!W985,'Stock Guide'!W985)-1,"")</f>
        <v/>
      </c>
    </row>
    <row r="985" spans="32:43" ht="17.25" customHeight="1" x14ac:dyDescent="0.25">
      <c r="AF985" s="6"/>
      <c r="AG985" s="6"/>
      <c r="AH985" s="7"/>
      <c r="AI985" s="8" t="str">
        <f>IFERROR(RANK('Stock Guide'!U986,'Stock Guide'!U:U,0)+COUNTIF('Stock Guide'!$U$6:'Stock Guide'!U986,'Stock Guide'!U986)-1,"")</f>
        <v/>
      </c>
      <c r="AJ985" s="8" t="str">
        <f>IFERROR(RANK('Stock Guide'!V986,'Stock Guide'!V:V,0)+COUNTIF('Stock Guide'!$V$6:'Stock Guide'!V986,'Stock Guide'!V986)-1,"")</f>
        <v/>
      </c>
      <c r="AK985" s="8" t="str">
        <f>IFERROR(RANK('Stock Guide'!W986,'Stock Guide'!W:W,0)+COUNTIF('Stock Guide'!$W$6:'Stock Guide'!W986,'Stock Guide'!W986)-1,"")</f>
        <v/>
      </c>
      <c r="AL985" s="8">
        <f>IFERROR(RANK('Stock Guide'!J986,'Stock Guide'!J:J,0)+COUNTIF('Stock Guide'!$J$6:'Stock Guide'!J986,'Stock Guide'!J986)-1,"")</f>
        <v>72</v>
      </c>
      <c r="AM985" s="8">
        <f>IFERROR(RANK('Stock Guide'!K986,'Stock Guide'!K:K,0)+COUNTIF('Stock Guide'!$K$6:'Stock Guide'!K986,'Stock Guide'!K986)-1,"")</f>
        <v>68</v>
      </c>
      <c r="AN985" s="8" t="str">
        <f>IFERROR(RANK('Stock Guide'!L986,'Stock Guide'!L:L,0)+COUNTIF('Stock Guide'!$L$6:'Stock Guide'!L986,'Stock Guide'!L986)-1,"")</f>
        <v/>
      </c>
      <c r="AO985" s="8" t="str">
        <f>IFERROR(RANK('Stock Guide'!N986,'Stock Guide'!N:N,0)+COUNTIF('Stock Guide'!$N$6:'Stock Guide'!N986,'Stock Guide'!N986)-1,"")</f>
        <v/>
      </c>
      <c r="AP985" s="8" t="str">
        <f>IFERROR(RANK('Stock Guide'!P986,'Stock Guide'!P:P,0)+COUNTIF('Stock Guide'!$P$6:'Stock Guide'!P986,'Stock Guide'!P986)-1,"")</f>
        <v/>
      </c>
      <c r="AQ985" s="8" t="str">
        <f>IFERROR(RANK('Stock Guide'!W986,'Stock Guide'!W:W,1)+COUNTIF('Stock Guide'!$W$6:'Stock Guide'!W986,'Stock Guide'!W986)-1,"")</f>
        <v/>
      </c>
    </row>
    <row r="986" spans="32:43" ht="17.25" customHeight="1" x14ac:dyDescent="0.25">
      <c r="AF986" s="6"/>
      <c r="AG986" s="6"/>
      <c r="AH986" s="7"/>
      <c r="AI986" s="8" t="str">
        <f>IFERROR(RANK('Stock Guide'!U987,'Stock Guide'!U:U,0)+COUNTIF('Stock Guide'!$U$6:'Stock Guide'!U987,'Stock Guide'!U987)-1,"")</f>
        <v/>
      </c>
      <c r="AJ986" s="8" t="str">
        <f>IFERROR(RANK('Stock Guide'!V987,'Stock Guide'!V:V,0)+COUNTIF('Stock Guide'!$V$6:'Stock Guide'!V987,'Stock Guide'!V987)-1,"")</f>
        <v/>
      </c>
      <c r="AK986" s="8" t="str">
        <f>IFERROR(RANK('Stock Guide'!W987,'Stock Guide'!W:W,0)+COUNTIF('Stock Guide'!$W$6:'Stock Guide'!W987,'Stock Guide'!W987)-1,"")</f>
        <v/>
      </c>
      <c r="AL986" s="8">
        <f>IFERROR(RANK('Stock Guide'!J987,'Stock Guide'!J:J,0)+COUNTIF('Stock Guide'!$J$6:'Stock Guide'!J987,'Stock Guide'!J987)-1,"")</f>
        <v>72</v>
      </c>
      <c r="AM986" s="8">
        <f>IFERROR(RANK('Stock Guide'!K987,'Stock Guide'!K:K,0)+COUNTIF('Stock Guide'!$K$6:'Stock Guide'!K987,'Stock Guide'!K987)-1,"")</f>
        <v>68</v>
      </c>
      <c r="AN986" s="8" t="str">
        <f>IFERROR(RANK('Stock Guide'!L987,'Stock Guide'!L:L,0)+COUNTIF('Stock Guide'!$L$6:'Stock Guide'!L987,'Stock Guide'!L987)-1,"")</f>
        <v/>
      </c>
      <c r="AO986" s="8" t="str">
        <f>IFERROR(RANK('Stock Guide'!N987,'Stock Guide'!N:N,0)+COUNTIF('Stock Guide'!$N$6:'Stock Guide'!N987,'Stock Guide'!N987)-1,"")</f>
        <v/>
      </c>
      <c r="AP986" s="8" t="str">
        <f>IFERROR(RANK('Stock Guide'!P987,'Stock Guide'!P:P,0)+COUNTIF('Stock Guide'!$P$6:'Stock Guide'!P987,'Stock Guide'!P987)-1,"")</f>
        <v/>
      </c>
      <c r="AQ986" s="8" t="str">
        <f>IFERROR(RANK('Stock Guide'!W987,'Stock Guide'!W:W,1)+COUNTIF('Stock Guide'!$W$6:'Stock Guide'!W987,'Stock Guide'!W987)-1,"")</f>
        <v/>
      </c>
    </row>
    <row r="987" spans="32:43" ht="17.25" customHeight="1" x14ac:dyDescent="0.25">
      <c r="AF987" s="6"/>
      <c r="AG987" s="6"/>
      <c r="AH987" s="7"/>
      <c r="AI987" s="8" t="str">
        <f>IFERROR(RANK('Stock Guide'!U988,'Stock Guide'!U:U,0)+COUNTIF('Stock Guide'!$U$6:'Stock Guide'!U988,'Stock Guide'!U988)-1,"")</f>
        <v/>
      </c>
      <c r="AJ987" s="8" t="str">
        <f>IFERROR(RANK('Stock Guide'!V988,'Stock Guide'!V:V,0)+COUNTIF('Stock Guide'!$V$6:'Stock Guide'!V988,'Stock Guide'!V988)-1,"")</f>
        <v/>
      </c>
      <c r="AK987" s="8" t="str">
        <f>IFERROR(RANK('Stock Guide'!W988,'Stock Guide'!W:W,0)+COUNTIF('Stock Guide'!$W$6:'Stock Guide'!W988,'Stock Guide'!W988)-1,"")</f>
        <v/>
      </c>
      <c r="AL987" s="8">
        <f>IFERROR(RANK('Stock Guide'!J988,'Stock Guide'!J:J,0)+COUNTIF('Stock Guide'!$J$6:'Stock Guide'!J988,'Stock Guide'!J988)-1,"")</f>
        <v>72</v>
      </c>
      <c r="AM987" s="8">
        <f>IFERROR(RANK('Stock Guide'!K988,'Stock Guide'!K:K,0)+COUNTIF('Stock Guide'!$K$6:'Stock Guide'!K988,'Stock Guide'!K988)-1,"")</f>
        <v>68</v>
      </c>
      <c r="AN987" s="8" t="str">
        <f>IFERROR(RANK('Stock Guide'!L988,'Stock Guide'!L:L,0)+COUNTIF('Stock Guide'!$L$6:'Stock Guide'!L988,'Stock Guide'!L988)-1,"")</f>
        <v/>
      </c>
      <c r="AO987" s="8" t="str">
        <f>IFERROR(RANK('Stock Guide'!N988,'Stock Guide'!N:N,0)+COUNTIF('Stock Guide'!$N$6:'Stock Guide'!N988,'Stock Guide'!N988)-1,"")</f>
        <v/>
      </c>
      <c r="AP987" s="8" t="str">
        <f>IFERROR(RANK('Stock Guide'!P988,'Stock Guide'!P:P,0)+COUNTIF('Stock Guide'!$P$6:'Stock Guide'!P988,'Stock Guide'!P988)-1,"")</f>
        <v/>
      </c>
      <c r="AQ987" s="8" t="str">
        <f>IFERROR(RANK('Stock Guide'!W988,'Stock Guide'!W:W,1)+COUNTIF('Stock Guide'!$W$6:'Stock Guide'!W988,'Stock Guide'!W988)-1,"")</f>
        <v/>
      </c>
    </row>
    <row r="988" spans="32:43" ht="17.25" customHeight="1" x14ac:dyDescent="0.25">
      <c r="AF988" s="6"/>
      <c r="AG988" s="6"/>
      <c r="AH988" s="7"/>
      <c r="AI988" s="8" t="str">
        <f>IFERROR(RANK('Stock Guide'!U989,'Stock Guide'!U:U,0)+COUNTIF('Stock Guide'!$U$6:'Stock Guide'!U989,'Stock Guide'!U989)-1,"")</f>
        <v/>
      </c>
      <c r="AJ988" s="8" t="str">
        <f>IFERROR(RANK('Stock Guide'!V989,'Stock Guide'!V:V,0)+COUNTIF('Stock Guide'!$V$6:'Stock Guide'!V989,'Stock Guide'!V989)-1,"")</f>
        <v/>
      </c>
      <c r="AK988" s="8" t="str">
        <f>IFERROR(RANK('Stock Guide'!W989,'Stock Guide'!W:W,0)+COUNTIF('Stock Guide'!$W$6:'Stock Guide'!W989,'Stock Guide'!W989)-1,"")</f>
        <v/>
      </c>
      <c r="AL988" s="8">
        <f>IFERROR(RANK('Stock Guide'!J989,'Stock Guide'!J:J,0)+COUNTIF('Stock Guide'!$J$6:'Stock Guide'!J989,'Stock Guide'!J989)-1,"")</f>
        <v>72</v>
      </c>
      <c r="AM988" s="8">
        <f>IFERROR(RANK('Stock Guide'!K989,'Stock Guide'!K:K,0)+COUNTIF('Stock Guide'!$K$6:'Stock Guide'!K989,'Stock Guide'!K989)-1,"")</f>
        <v>68</v>
      </c>
      <c r="AN988" s="8" t="str">
        <f>IFERROR(RANK('Stock Guide'!L989,'Stock Guide'!L:L,0)+COUNTIF('Stock Guide'!$L$6:'Stock Guide'!L989,'Stock Guide'!L989)-1,"")</f>
        <v/>
      </c>
      <c r="AO988" s="8" t="str">
        <f>IFERROR(RANK('Stock Guide'!N989,'Stock Guide'!N:N,0)+COUNTIF('Stock Guide'!$N$6:'Stock Guide'!N989,'Stock Guide'!N989)-1,"")</f>
        <v/>
      </c>
      <c r="AP988" s="8" t="str">
        <f>IFERROR(RANK('Stock Guide'!P989,'Stock Guide'!P:P,0)+COUNTIF('Stock Guide'!$P$6:'Stock Guide'!P989,'Stock Guide'!P989)-1,"")</f>
        <v/>
      </c>
      <c r="AQ988" s="8" t="str">
        <f>IFERROR(RANK('Stock Guide'!W989,'Stock Guide'!W:W,1)+COUNTIF('Stock Guide'!$W$6:'Stock Guide'!W989,'Stock Guide'!W989)-1,"")</f>
        <v/>
      </c>
    </row>
    <row r="989" spans="32:43" ht="17.25" customHeight="1" x14ac:dyDescent="0.25">
      <c r="AF989" s="6"/>
      <c r="AG989" s="6"/>
      <c r="AH989" s="7"/>
      <c r="AI989" s="8" t="str">
        <f>IFERROR(RANK('Stock Guide'!U990,'Stock Guide'!U:U,0)+COUNTIF('Stock Guide'!$U$6:'Stock Guide'!U990,'Stock Guide'!U990)-1,"")</f>
        <v/>
      </c>
      <c r="AJ989" s="8" t="str">
        <f>IFERROR(RANK('Stock Guide'!V990,'Stock Guide'!V:V,0)+COUNTIF('Stock Guide'!$V$6:'Stock Guide'!V990,'Stock Guide'!V990)-1,"")</f>
        <v/>
      </c>
      <c r="AK989" s="8" t="str">
        <f>IFERROR(RANK('Stock Guide'!W990,'Stock Guide'!W:W,0)+COUNTIF('Stock Guide'!$W$6:'Stock Guide'!W990,'Stock Guide'!W990)-1,"")</f>
        <v/>
      </c>
      <c r="AL989" s="8">
        <f>IFERROR(RANK('Stock Guide'!J990,'Stock Guide'!J:J,0)+COUNTIF('Stock Guide'!$J$6:'Stock Guide'!J990,'Stock Guide'!J990)-1,"")</f>
        <v>72</v>
      </c>
      <c r="AM989" s="8">
        <f>IFERROR(RANK('Stock Guide'!K990,'Stock Guide'!K:K,0)+COUNTIF('Stock Guide'!$K$6:'Stock Guide'!K990,'Stock Guide'!K990)-1,"")</f>
        <v>68</v>
      </c>
      <c r="AN989" s="8" t="str">
        <f>IFERROR(RANK('Stock Guide'!L990,'Stock Guide'!L:L,0)+COUNTIF('Stock Guide'!$L$6:'Stock Guide'!L990,'Stock Guide'!L990)-1,"")</f>
        <v/>
      </c>
      <c r="AO989" s="8" t="str">
        <f>IFERROR(RANK('Stock Guide'!N990,'Stock Guide'!N:N,0)+COUNTIF('Stock Guide'!$N$6:'Stock Guide'!N990,'Stock Guide'!N990)-1,"")</f>
        <v/>
      </c>
      <c r="AP989" s="8" t="str">
        <f>IFERROR(RANK('Stock Guide'!P990,'Stock Guide'!P:P,0)+COUNTIF('Stock Guide'!$P$6:'Stock Guide'!P990,'Stock Guide'!P990)-1,"")</f>
        <v/>
      </c>
      <c r="AQ989" s="8" t="str">
        <f>IFERROR(RANK('Stock Guide'!W990,'Stock Guide'!W:W,1)+COUNTIF('Stock Guide'!$W$6:'Stock Guide'!W990,'Stock Guide'!W990)-1,"")</f>
        <v/>
      </c>
    </row>
    <row r="990" spans="32:43" ht="17.25" customHeight="1" x14ac:dyDescent="0.25">
      <c r="AF990" s="6"/>
      <c r="AG990" s="6"/>
      <c r="AH990" s="7"/>
      <c r="AI990" s="8" t="str">
        <f>IFERROR(RANK('Stock Guide'!U991,'Stock Guide'!U:U,0)+COUNTIF('Stock Guide'!$U$6:'Stock Guide'!U991,'Stock Guide'!U991)-1,"")</f>
        <v/>
      </c>
      <c r="AJ990" s="8" t="str">
        <f>IFERROR(RANK('Stock Guide'!V991,'Stock Guide'!V:V,0)+COUNTIF('Stock Guide'!$V$6:'Stock Guide'!V991,'Stock Guide'!V991)-1,"")</f>
        <v/>
      </c>
      <c r="AK990" s="8" t="str">
        <f>IFERROR(RANK('Stock Guide'!W991,'Stock Guide'!W:W,0)+COUNTIF('Stock Guide'!$W$6:'Stock Guide'!W991,'Stock Guide'!W991)-1,"")</f>
        <v/>
      </c>
      <c r="AL990" s="8">
        <f>IFERROR(RANK('Stock Guide'!J991,'Stock Guide'!J:J,0)+COUNTIF('Stock Guide'!$J$6:'Stock Guide'!J991,'Stock Guide'!J991)-1,"")</f>
        <v>72</v>
      </c>
      <c r="AM990" s="8">
        <f>IFERROR(RANK('Stock Guide'!K991,'Stock Guide'!K:K,0)+COUNTIF('Stock Guide'!$K$6:'Stock Guide'!K991,'Stock Guide'!K991)-1,"")</f>
        <v>68</v>
      </c>
      <c r="AN990" s="8" t="str">
        <f>IFERROR(RANK('Stock Guide'!L991,'Stock Guide'!L:L,0)+COUNTIF('Stock Guide'!$L$6:'Stock Guide'!L991,'Stock Guide'!L991)-1,"")</f>
        <v/>
      </c>
      <c r="AO990" s="8" t="str">
        <f>IFERROR(RANK('Stock Guide'!N991,'Stock Guide'!N:N,0)+COUNTIF('Stock Guide'!$N$6:'Stock Guide'!N991,'Stock Guide'!N991)-1,"")</f>
        <v/>
      </c>
      <c r="AP990" s="8" t="str">
        <f>IFERROR(RANK('Stock Guide'!P991,'Stock Guide'!P:P,0)+COUNTIF('Stock Guide'!$P$6:'Stock Guide'!P991,'Stock Guide'!P991)-1,"")</f>
        <v/>
      </c>
      <c r="AQ990" s="8" t="str">
        <f>IFERROR(RANK('Stock Guide'!W991,'Stock Guide'!W:W,1)+COUNTIF('Stock Guide'!$W$6:'Stock Guide'!W991,'Stock Guide'!W991)-1,"")</f>
        <v/>
      </c>
    </row>
    <row r="991" spans="32:43" ht="17.25" customHeight="1" x14ac:dyDescent="0.25">
      <c r="AF991" s="6"/>
      <c r="AG991" s="6"/>
      <c r="AH991" s="7"/>
      <c r="AI991" s="8" t="str">
        <f>IFERROR(RANK('Stock Guide'!U992,'Stock Guide'!U:U,0)+COUNTIF('Stock Guide'!$U$6:'Stock Guide'!U992,'Stock Guide'!U992)-1,"")</f>
        <v/>
      </c>
      <c r="AJ991" s="8" t="str">
        <f>IFERROR(RANK('Stock Guide'!V992,'Stock Guide'!V:V,0)+COUNTIF('Stock Guide'!$V$6:'Stock Guide'!V992,'Stock Guide'!V992)-1,"")</f>
        <v/>
      </c>
      <c r="AK991" s="8" t="str">
        <f>IFERROR(RANK('Stock Guide'!W992,'Stock Guide'!W:W,0)+COUNTIF('Stock Guide'!$W$6:'Stock Guide'!W992,'Stock Guide'!W992)-1,"")</f>
        <v/>
      </c>
      <c r="AL991" s="8">
        <f>IFERROR(RANK('Stock Guide'!J992,'Stock Guide'!J:J,0)+COUNTIF('Stock Guide'!$J$6:'Stock Guide'!J992,'Stock Guide'!J992)-1,"")</f>
        <v>72</v>
      </c>
      <c r="AM991" s="8">
        <f>IFERROR(RANK('Stock Guide'!K992,'Stock Guide'!K:K,0)+COUNTIF('Stock Guide'!$K$6:'Stock Guide'!K992,'Stock Guide'!K992)-1,"")</f>
        <v>68</v>
      </c>
      <c r="AN991" s="8" t="str">
        <f>IFERROR(RANK('Stock Guide'!L992,'Stock Guide'!L:L,0)+COUNTIF('Stock Guide'!$L$6:'Stock Guide'!L992,'Stock Guide'!L992)-1,"")</f>
        <v/>
      </c>
      <c r="AO991" s="8" t="str">
        <f>IFERROR(RANK('Stock Guide'!N992,'Stock Guide'!N:N,0)+COUNTIF('Stock Guide'!$N$6:'Stock Guide'!N992,'Stock Guide'!N992)-1,"")</f>
        <v/>
      </c>
      <c r="AP991" s="8" t="str">
        <f>IFERROR(RANK('Stock Guide'!P992,'Stock Guide'!P:P,0)+COUNTIF('Stock Guide'!$P$6:'Stock Guide'!P992,'Stock Guide'!P992)-1,"")</f>
        <v/>
      </c>
      <c r="AQ991" s="8" t="str">
        <f>IFERROR(RANK('Stock Guide'!W992,'Stock Guide'!W:W,1)+COUNTIF('Stock Guide'!$W$6:'Stock Guide'!W992,'Stock Guide'!W992)-1,"")</f>
        <v/>
      </c>
    </row>
    <row r="992" spans="32:43" ht="17.25" customHeight="1" x14ac:dyDescent="0.25">
      <c r="AF992" s="6"/>
      <c r="AG992" s="6"/>
      <c r="AH992" s="7"/>
      <c r="AI992" s="8" t="str">
        <f>IFERROR(RANK('Stock Guide'!U993,'Stock Guide'!U:U,0)+COUNTIF('Stock Guide'!$U$6:'Stock Guide'!U993,'Stock Guide'!U993)-1,"")</f>
        <v/>
      </c>
      <c r="AJ992" s="8" t="str">
        <f>IFERROR(RANK('Stock Guide'!V993,'Stock Guide'!V:V,0)+COUNTIF('Stock Guide'!$V$6:'Stock Guide'!V993,'Stock Guide'!V993)-1,"")</f>
        <v/>
      </c>
      <c r="AK992" s="8" t="str">
        <f>IFERROR(RANK('Stock Guide'!W993,'Stock Guide'!W:W,0)+COUNTIF('Stock Guide'!$W$6:'Stock Guide'!W993,'Stock Guide'!W993)-1,"")</f>
        <v/>
      </c>
      <c r="AL992" s="8">
        <f>IFERROR(RANK('Stock Guide'!J993,'Stock Guide'!J:J,0)+COUNTIF('Stock Guide'!$J$6:'Stock Guide'!J993,'Stock Guide'!J993)-1,"")</f>
        <v>72</v>
      </c>
      <c r="AM992" s="8">
        <f>IFERROR(RANK('Stock Guide'!K993,'Stock Guide'!K:K,0)+COUNTIF('Stock Guide'!$K$6:'Stock Guide'!K993,'Stock Guide'!K993)-1,"")</f>
        <v>68</v>
      </c>
      <c r="AN992" s="8" t="str">
        <f>IFERROR(RANK('Stock Guide'!L993,'Stock Guide'!L:L,0)+COUNTIF('Stock Guide'!$L$6:'Stock Guide'!L993,'Stock Guide'!L993)-1,"")</f>
        <v/>
      </c>
      <c r="AO992" s="8" t="str">
        <f>IFERROR(RANK('Stock Guide'!N993,'Stock Guide'!N:N,0)+COUNTIF('Stock Guide'!$N$6:'Stock Guide'!N993,'Stock Guide'!N993)-1,"")</f>
        <v/>
      </c>
      <c r="AP992" s="8" t="str">
        <f>IFERROR(RANK('Stock Guide'!P993,'Stock Guide'!P:P,0)+COUNTIF('Stock Guide'!$P$6:'Stock Guide'!P993,'Stock Guide'!P993)-1,"")</f>
        <v/>
      </c>
      <c r="AQ992" s="8" t="str">
        <f>IFERROR(RANK('Stock Guide'!W993,'Stock Guide'!W:W,1)+COUNTIF('Stock Guide'!$W$6:'Stock Guide'!W993,'Stock Guide'!W993)-1,"")</f>
        <v/>
      </c>
    </row>
    <row r="993" spans="32:43" ht="17.25" customHeight="1" x14ac:dyDescent="0.25">
      <c r="AF993" s="6"/>
      <c r="AG993" s="6"/>
      <c r="AH993" s="7"/>
      <c r="AI993" s="8" t="str">
        <f>IFERROR(RANK('Stock Guide'!U994,'Stock Guide'!U:U,0)+COUNTIF('Stock Guide'!$U$6:'Stock Guide'!U994,'Stock Guide'!U994)-1,"")</f>
        <v/>
      </c>
      <c r="AJ993" s="8" t="str">
        <f>IFERROR(RANK('Stock Guide'!V994,'Stock Guide'!V:V,0)+COUNTIF('Stock Guide'!$V$6:'Stock Guide'!V994,'Stock Guide'!V994)-1,"")</f>
        <v/>
      </c>
      <c r="AK993" s="8" t="str">
        <f>IFERROR(RANK('Stock Guide'!W994,'Stock Guide'!W:W,0)+COUNTIF('Stock Guide'!$W$6:'Stock Guide'!W994,'Stock Guide'!W994)-1,"")</f>
        <v/>
      </c>
      <c r="AL993" s="8">
        <f>IFERROR(RANK('Stock Guide'!J994,'Stock Guide'!J:J,0)+COUNTIF('Stock Guide'!$J$6:'Stock Guide'!J994,'Stock Guide'!J994)-1,"")</f>
        <v>72</v>
      </c>
      <c r="AM993" s="8">
        <f>IFERROR(RANK('Stock Guide'!K994,'Stock Guide'!K:K,0)+COUNTIF('Stock Guide'!$K$6:'Stock Guide'!K994,'Stock Guide'!K994)-1,"")</f>
        <v>68</v>
      </c>
      <c r="AN993" s="8" t="str">
        <f>IFERROR(RANK('Stock Guide'!L994,'Stock Guide'!L:L,0)+COUNTIF('Stock Guide'!$L$6:'Stock Guide'!L994,'Stock Guide'!L994)-1,"")</f>
        <v/>
      </c>
      <c r="AO993" s="8" t="str">
        <f>IFERROR(RANK('Stock Guide'!N994,'Stock Guide'!N:N,0)+COUNTIF('Stock Guide'!$N$6:'Stock Guide'!N994,'Stock Guide'!N994)-1,"")</f>
        <v/>
      </c>
      <c r="AP993" s="8" t="str">
        <f>IFERROR(RANK('Stock Guide'!P994,'Stock Guide'!P:P,0)+COUNTIF('Stock Guide'!$P$6:'Stock Guide'!P994,'Stock Guide'!P994)-1,"")</f>
        <v/>
      </c>
      <c r="AQ993" s="8" t="str">
        <f>IFERROR(RANK('Stock Guide'!W994,'Stock Guide'!W:W,1)+COUNTIF('Stock Guide'!$W$6:'Stock Guide'!W994,'Stock Guide'!W994)-1,"")</f>
        <v/>
      </c>
    </row>
    <row r="994" spans="32:43" ht="17.25" customHeight="1" x14ac:dyDescent="0.25">
      <c r="AF994" s="6"/>
      <c r="AG994" s="6"/>
      <c r="AH994" s="7"/>
      <c r="AI994" s="8" t="str">
        <f>IFERROR(RANK('Stock Guide'!U995,'Stock Guide'!U:U,0)+COUNTIF('Stock Guide'!$U$6:'Stock Guide'!U995,'Stock Guide'!U995)-1,"")</f>
        <v/>
      </c>
      <c r="AJ994" s="8" t="str">
        <f>IFERROR(RANK('Stock Guide'!V995,'Stock Guide'!V:V,0)+COUNTIF('Stock Guide'!$V$6:'Stock Guide'!V995,'Stock Guide'!V995)-1,"")</f>
        <v/>
      </c>
      <c r="AK994" s="8" t="str">
        <f>IFERROR(RANK('Stock Guide'!W995,'Stock Guide'!W:W,0)+COUNTIF('Stock Guide'!$W$6:'Stock Guide'!W995,'Stock Guide'!W995)-1,"")</f>
        <v/>
      </c>
      <c r="AL994" s="8">
        <f>IFERROR(RANK('Stock Guide'!J995,'Stock Guide'!J:J,0)+COUNTIF('Stock Guide'!$J$6:'Stock Guide'!J995,'Stock Guide'!J995)-1,"")</f>
        <v>72</v>
      </c>
      <c r="AM994" s="8">
        <f>IFERROR(RANK('Stock Guide'!K995,'Stock Guide'!K:K,0)+COUNTIF('Stock Guide'!$K$6:'Stock Guide'!K995,'Stock Guide'!K995)-1,"")</f>
        <v>68</v>
      </c>
      <c r="AN994" s="8" t="str">
        <f>IFERROR(RANK('Stock Guide'!L995,'Stock Guide'!L:L,0)+COUNTIF('Stock Guide'!$L$6:'Stock Guide'!L995,'Stock Guide'!L995)-1,"")</f>
        <v/>
      </c>
      <c r="AO994" s="8" t="str">
        <f>IFERROR(RANK('Stock Guide'!N995,'Stock Guide'!N:N,0)+COUNTIF('Stock Guide'!$N$6:'Stock Guide'!N995,'Stock Guide'!N995)-1,"")</f>
        <v/>
      </c>
      <c r="AP994" s="8" t="str">
        <f>IFERROR(RANK('Stock Guide'!P995,'Stock Guide'!P:P,0)+COUNTIF('Stock Guide'!$P$6:'Stock Guide'!P995,'Stock Guide'!P995)-1,"")</f>
        <v/>
      </c>
      <c r="AQ994" s="8" t="str">
        <f>IFERROR(RANK('Stock Guide'!W995,'Stock Guide'!W:W,1)+COUNTIF('Stock Guide'!$W$6:'Stock Guide'!W995,'Stock Guide'!W995)-1,"")</f>
        <v/>
      </c>
    </row>
    <row r="995" spans="32:43" ht="17.25" customHeight="1" x14ac:dyDescent="0.25">
      <c r="AF995" s="6"/>
      <c r="AG995" s="6"/>
      <c r="AH995" s="7"/>
      <c r="AI995" s="8" t="str">
        <f>IFERROR(RANK('Stock Guide'!U996,'Stock Guide'!U:U,0)+COUNTIF('Stock Guide'!$U$6:'Stock Guide'!U996,'Stock Guide'!U996)-1,"")</f>
        <v/>
      </c>
      <c r="AJ995" s="8" t="str">
        <f>IFERROR(RANK('Stock Guide'!V996,'Stock Guide'!V:V,0)+COUNTIF('Stock Guide'!$V$6:'Stock Guide'!V996,'Stock Guide'!V996)-1,"")</f>
        <v/>
      </c>
      <c r="AK995" s="8" t="str">
        <f>IFERROR(RANK('Stock Guide'!W996,'Stock Guide'!W:W,0)+COUNTIF('Stock Guide'!$W$6:'Stock Guide'!W996,'Stock Guide'!W996)-1,"")</f>
        <v/>
      </c>
      <c r="AL995" s="8">
        <f>IFERROR(RANK('Stock Guide'!J996,'Stock Guide'!J:J,0)+COUNTIF('Stock Guide'!$J$6:'Stock Guide'!J996,'Stock Guide'!J996)-1,"")</f>
        <v>72</v>
      </c>
      <c r="AM995" s="8">
        <f>IFERROR(RANK('Stock Guide'!K996,'Stock Guide'!K:K,0)+COUNTIF('Stock Guide'!$K$6:'Stock Guide'!K996,'Stock Guide'!K996)-1,"")</f>
        <v>68</v>
      </c>
      <c r="AN995" s="8" t="str">
        <f>IFERROR(RANK('Stock Guide'!L996,'Stock Guide'!L:L,0)+COUNTIF('Stock Guide'!$L$6:'Stock Guide'!L996,'Stock Guide'!L996)-1,"")</f>
        <v/>
      </c>
      <c r="AO995" s="8" t="str">
        <f>IFERROR(RANK('Stock Guide'!N996,'Stock Guide'!N:N,0)+COUNTIF('Stock Guide'!$N$6:'Stock Guide'!N996,'Stock Guide'!N996)-1,"")</f>
        <v/>
      </c>
      <c r="AP995" s="8" t="str">
        <f>IFERROR(RANK('Stock Guide'!P996,'Stock Guide'!P:P,0)+COUNTIF('Stock Guide'!$P$6:'Stock Guide'!P996,'Stock Guide'!P996)-1,"")</f>
        <v/>
      </c>
      <c r="AQ995" s="8" t="str">
        <f>IFERROR(RANK('Stock Guide'!W996,'Stock Guide'!W:W,1)+COUNTIF('Stock Guide'!$W$6:'Stock Guide'!W996,'Stock Guide'!W996)-1,"")</f>
        <v/>
      </c>
    </row>
    <row r="996" spans="32:43" ht="17.25" customHeight="1" x14ac:dyDescent="0.25">
      <c r="AF996" s="6"/>
      <c r="AG996" s="6"/>
      <c r="AH996" s="7"/>
      <c r="AI996" s="8" t="str">
        <f>IFERROR(RANK('Stock Guide'!U997,'Stock Guide'!U:U,0)+COUNTIF('Stock Guide'!$U$6:'Stock Guide'!U997,'Stock Guide'!U997)-1,"")</f>
        <v/>
      </c>
      <c r="AJ996" s="8" t="str">
        <f>IFERROR(RANK('Stock Guide'!V997,'Stock Guide'!V:V,0)+COUNTIF('Stock Guide'!$V$6:'Stock Guide'!V997,'Stock Guide'!V997)-1,"")</f>
        <v/>
      </c>
      <c r="AK996" s="8" t="str">
        <f>IFERROR(RANK('Stock Guide'!W997,'Stock Guide'!W:W,0)+COUNTIF('Stock Guide'!$W$6:'Stock Guide'!W997,'Stock Guide'!W997)-1,"")</f>
        <v/>
      </c>
      <c r="AL996" s="8">
        <f>IFERROR(RANK('Stock Guide'!J997,'Stock Guide'!J:J,0)+COUNTIF('Stock Guide'!$J$6:'Stock Guide'!J997,'Stock Guide'!J997)-1,"")</f>
        <v>72</v>
      </c>
      <c r="AM996" s="8">
        <f>IFERROR(RANK('Stock Guide'!K997,'Stock Guide'!K:K,0)+COUNTIF('Stock Guide'!$K$6:'Stock Guide'!K997,'Stock Guide'!K997)-1,"")</f>
        <v>68</v>
      </c>
      <c r="AN996" s="8" t="str">
        <f>IFERROR(RANK('Stock Guide'!L997,'Stock Guide'!L:L,0)+COUNTIF('Stock Guide'!$L$6:'Stock Guide'!L997,'Stock Guide'!L997)-1,"")</f>
        <v/>
      </c>
      <c r="AO996" s="8" t="str">
        <f>IFERROR(RANK('Stock Guide'!N997,'Stock Guide'!N:N,0)+COUNTIF('Stock Guide'!$N$6:'Stock Guide'!N997,'Stock Guide'!N997)-1,"")</f>
        <v/>
      </c>
      <c r="AP996" s="8" t="str">
        <f>IFERROR(RANK('Stock Guide'!P997,'Stock Guide'!P:P,0)+COUNTIF('Stock Guide'!$P$6:'Stock Guide'!P997,'Stock Guide'!P997)-1,"")</f>
        <v/>
      </c>
      <c r="AQ996" s="8" t="str">
        <f>IFERROR(RANK('Stock Guide'!W997,'Stock Guide'!W:W,1)+COUNTIF('Stock Guide'!$W$6:'Stock Guide'!W997,'Stock Guide'!W997)-1,"")</f>
        <v/>
      </c>
    </row>
    <row r="997" spans="32:43" ht="17.25" customHeight="1" x14ac:dyDescent="0.25">
      <c r="AF997" s="6"/>
      <c r="AG997" s="6"/>
      <c r="AH997" s="7"/>
      <c r="AI997" s="8" t="str">
        <f>IFERROR(RANK('Stock Guide'!U998,'Stock Guide'!U:U,0)+COUNTIF('Stock Guide'!$U$6:'Stock Guide'!U998,'Stock Guide'!U998)-1,"")</f>
        <v/>
      </c>
      <c r="AJ997" s="8" t="str">
        <f>IFERROR(RANK('Stock Guide'!V998,'Stock Guide'!V:V,0)+COUNTIF('Stock Guide'!$V$6:'Stock Guide'!V998,'Stock Guide'!V998)-1,"")</f>
        <v/>
      </c>
      <c r="AK997" s="8" t="str">
        <f>IFERROR(RANK('Stock Guide'!W998,'Stock Guide'!W:W,0)+COUNTIF('Stock Guide'!$W$6:'Stock Guide'!W998,'Stock Guide'!W998)-1,"")</f>
        <v/>
      </c>
      <c r="AL997" s="8">
        <f>IFERROR(RANK('Stock Guide'!J998,'Stock Guide'!J:J,0)+COUNTIF('Stock Guide'!$J$6:'Stock Guide'!J998,'Stock Guide'!J998)-1,"")</f>
        <v>72</v>
      </c>
      <c r="AM997" s="8">
        <f>IFERROR(RANK('Stock Guide'!K998,'Stock Guide'!K:K,0)+COUNTIF('Stock Guide'!$K$6:'Stock Guide'!K998,'Stock Guide'!K998)-1,"")</f>
        <v>68</v>
      </c>
      <c r="AN997" s="8" t="str">
        <f>IFERROR(RANK('Stock Guide'!L998,'Stock Guide'!L:L,0)+COUNTIF('Stock Guide'!$L$6:'Stock Guide'!L998,'Stock Guide'!L998)-1,"")</f>
        <v/>
      </c>
      <c r="AO997" s="8" t="str">
        <f>IFERROR(RANK('Stock Guide'!N998,'Stock Guide'!N:N,0)+COUNTIF('Stock Guide'!$N$6:'Stock Guide'!N998,'Stock Guide'!N998)-1,"")</f>
        <v/>
      </c>
      <c r="AP997" s="8" t="str">
        <f>IFERROR(RANK('Stock Guide'!P998,'Stock Guide'!P:P,0)+COUNTIF('Stock Guide'!$P$6:'Stock Guide'!P998,'Stock Guide'!P998)-1,"")</f>
        <v/>
      </c>
      <c r="AQ997" s="8" t="str">
        <f>IFERROR(RANK('Stock Guide'!W998,'Stock Guide'!W:W,1)+COUNTIF('Stock Guide'!$W$6:'Stock Guide'!W998,'Stock Guide'!W998)-1,"")</f>
        <v/>
      </c>
    </row>
    <row r="998" spans="32:43" ht="17.25" customHeight="1" x14ac:dyDescent="0.25">
      <c r="AF998" s="6"/>
      <c r="AG998" s="6"/>
      <c r="AH998" s="7"/>
      <c r="AI998" s="8" t="str">
        <f>IFERROR(RANK('Stock Guide'!U999,'Stock Guide'!U:U,0)+COUNTIF('Stock Guide'!$U$6:'Stock Guide'!U999,'Stock Guide'!U999)-1,"")</f>
        <v/>
      </c>
      <c r="AJ998" s="8" t="str">
        <f>IFERROR(RANK('Stock Guide'!V999,'Stock Guide'!V:V,0)+COUNTIF('Stock Guide'!$V$6:'Stock Guide'!V999,'Stock Guide'!V999)-1,"")</f>
        <v/>
      </c>
      <c r="AK998" s="8" t="str">
        <f>IFERROR(RANK('Stock Guide'!W999,'Stock Guide'!W:W,0)+COUNTIF('Stock Guide'!$W$6:'Stock Guide'!W999,'Stock Guide'!W999)-1,"")</f>
        <v/>
      </c>
      <c r="AL998" s="8">
        <f>IFERROR(RANK('Stock Guide'!J999,'Stock Guide'!J:J,0)+COUNTIF('Stock Guide'!$J$6:'Stock Guide'!J999,'Stock Guide'!J999)-1,"")</f>
        <v>72</v>
      </c>
      <c r="AM998" s="8">
        <f>IFERROR(RANK('Stock Guide'!K999,'Stock Guide'!K:K,0)+COUNTIF('Stock Guide'!$K$6:'Stock Guide'!K999,'Stock Guide'!K999)-1,"")</f>
        <v>68</v>
      </c>
      <c r="AN998" s="8" t="str">
        <f>IFERROR(RANK('Stock Guide'!L999,'Stock Guide'!L:L,0)+COUNTIF('Stock Guide'!$L$6:'Stock Guide'!L999,'Stock Guide'!L999)-1,"")</f>
        <v/>
      </c>
      <c r="AO998" s="8" t="str">
        <f>IFERROR(RANK('Stock Guide'!N999,'Stock Guide'!N:N,0)+COUNTIF('Stock Guide'!$N$6:'Stock Guide'!N999,'Stock Guide'!N999)-1,"")</f>
        <v/>
      </c>
      <c r="AP998" s="8" t="str">
        <f>IFERROR(RANK('Stock Guide'!P999,'Stock Guide'!P:P,0)+COUNTIF('Stock Guide'!$P$6:'Stock Guide'!P999,'Stock Guide'!P999)-1,"")</f>
        <v/>
      </c>
      <c r="AQ998" s="8" t="str">
        <f>IFERROR(RANK('Stock Guide'!W999,'Stock Guide'!W:W,1)+COUNTIF('Stock Guide'!$W$6:'Stock Guide'!W999,'Stock Guide'!W999)-1,"")</f>
        <v/>
      </c>
    </row>
    <row r="999" spans="32:43" ht="17.25" customHeight="1" x14ac:dyDescent="0.25">
      <c r="AF999" s="6"/>
      <c r="AG999" s="6"/>
      <c r="AH999" s="7"/>
      <c r="AI999" s="8" t="str">
        <f>IFERROR(RANK('Stock Guide'!U1000,'Stock Guide'!U:U,0)+COUNTIF('Stock Guide'!$U$6:'Stock Guide'!U1000,'Stock Guide'!U1000)-1,"")</f>
        <v/>
      </c>
      <c r="AJ999" s="8" t="str">
        <f>IFERROR(RANK('Stock Guide'!V1000,'Stock Guide'!V:V,0)+COUNTIF('Stock Guide'!$V$6:'Stock Guide'!V1000,'Stock Guide'!V1000)-1,"")</f>
        <v/>
      </c>
      <c r="AK999" s="8" t="str">
        <f>IFERROR(RANK('Stock Guide'!W1000,'Stock Guide'!W:W,0)+COUNTIF('Stock Guide'!$W$6:'Stock Guide'!W1000,'Stock Guide'!W1000)-1,"")</f>
        <v/>
      </c>
      <c r="AL999" s="8">
        <f>IFERROR(RANK('Stock Guide'!J1000,'Stock Guide'!J:J,0)+COUNTIF('Stock Guide'!$J$6:'Stock Guide'!J1000,'Stock Guide'!J1000)-1,"")</f>
        <v>72</v>
      </c>
      <c r="AM999" s="8">
        <f>IFERROR(RANK('Stock Guide'!K1000,'Stock Guide'!K:K,0)+COUNTIF('Stock Guide'!$K$6:'Stock Guide'!K1000,'Stock Guide'!K1000)-1,"")</f>
        <v>68</v>
      </c>
      <c r="AN999" s="8" t="str">
        <f>IFERROR(RANK('Stock Guide'!L1000,'Stock Guide'!L:L,0)+COUNTIF('Stock Guide'!$L$6:'Stock Guide'!L1000,'Stock Guide'!L1000)-1,"")</f>
        <v/>
      </c>
      <c r="AO999" s="8" t="str">
        <f>IFERROR(RANK('Stock Guide'!N1000,'Stock Guide'!N:N,0)+COUNTIF('Stock Guide'!$N$6:'Stock Guide'!N1000,'Stock Guide'!N1000)-1,"")</f>
        <v/>
      </c>
      <c r="AP999" s="8" t="str">
        <f>IFERROR(RANK('Stock Guide'!P1000,'Stock Guide'!P:P,0)+COUNTIF('Stock Guide'!$P$6:'Stock Guide'!P1000,'Stock Guide'!P1000)-1,"")</f>
        <v/>
      </c>
      <c r="AQ999" s="8" t="str">
        <f>IFERROR(RANK('Stock Guide'!W1000,'Stock Guide'!W:W,1)+COUNTIF('Stock Guide'!$W$6:'Stock Guide'!W1000,'Stock Guide'!W1000)-1,"")</f>
        <v/>
      </c>
    </row>
    <row r="1000" spans="32:43" ht="17.25" customHeight="1" x14ac:dyDescent="0.25">
      <c r="AF1000" s="6"/>
      <c r="AG1000" s="6"/>
      <c r="AH1000" s="7"/>
      <c r="AI1000" s="8" t="str">
        <f>IFERROR(RANK('Stock Guide'!U1001,'Stock Guide'!U:U,0)+COUNTIF('Stock Guide'!$U$6:'Stock Guide'!U1001,'Stock Guide'!U1001)-1,"")</f>
        <v/>
      </c>
      <c r="AJ1000" s="8" t="str">
        <f>IFERROR(RANK('Stock Guide'!V1001,'Stock Guide'!V:V,0)+COUNTIF('Stock Guide'!$V$6:'Stock Guide'!V1001,'Stock Guide'!V1001)-1,"")</f>
        <v/>
      </c>
      <c r="AK1000" s="8" t="str">
        <f>IFERROR(RANK('Stock Guide'!W1001,'Stock Guide'!W:W,0)+COUNTIF('Stock Guide'!$W$6:'Stock Guide'!W1001,'Stock Guide'!W1001)-1,"")</f>
        <v/>
      </c>
      <c r="AL1000" s="8">
        <f>IFERROR(RANK('Stock Guide'!J1001,'Stock Guide'!J:J,0)+COUNTIF('Stock Guide'!$J$6:'Stock Guide'!J1001,'Stock Guide'!J1001)-1,"")</f>
        <v>72</v>
      </c>
      <c r="AM1000" s="8">
        <f>IFERROR(RANK('Stock Guide'!K1001,'Stock Guide'!K:K,0)+COUNTIF('Stock Guide'!$K$6:'Stock Guide'!K1001,'Stock Guide'!K1001)-1,"")</f>
        <v>68</v>
      </c>
      <c r="AN1000" s="8" t="str">
        <f>IFERROR(RANK('Stock Guide'!L1001,'Stock Guide'!L:L,0)+COUNTIF('Stock Guide'!$L$6:'Stock Guide'!L1001,'Stock Guide'!L1001)-1,"")</f>
        <v/>
      </c>
      <c r="AO1000" s="8" t="str">
        <f>IFERROR(RANK('Stock Guide'!N1001,'Stock Guide'!N:N,0)+COUNTIF('Stock Guide'!$N$6:'Stock Guide'!N1001,'Stock Guide'!N1001)-1,"")</f>
        <v/>
      </c>
      <c r="AP1000" s="8" t="str">
        <f>IFERROR(RANK('Stock Guide'!P1001,'Stock Guide'!P:P,0)+COUNTIF('Stock Guide'!$P$6:'Stock Guide'!P1001,'Stock Guide'!P1001)-1,"")</f>
        <v/>
      </c>
      <c r="AQ1000" s="8" t="str">
        <f>IFERROR(RANK('Stock Guide'!W1001,'Stock Guide'!W:W,1)+COUNTIF('Stock Guide'!$W$6:'Stock Guide'!W1001,'Stock Guide'!W1001)-1,"")</f>
        <v/>
      </c>
    </row>
    <row r="1001" spans="32:43" ht="17.25" customHeight="1" x14ac:dyDescent="0.25">
      <c r="AF1001" s="29"/>
      <c r="AG1001" s="29"/>
      <c r="AH1001" s="29"/>
      <c r="AI1001" s="63"/>
      <c r="AJ1001" s="63"/>
      <c r="AK1001" s="63"/>
      <c r="AL1001" s="3"/>
      <c r="AM1001" s="69"/>
      <c r="AN1001" s="71"/>
      <c r="AO1001" s="63"/>
      <c r="AP1001" s="66"/>
      <c r="AQ1001" s="63"/>
    </row>
  </sheetData>
  <dataValidations count="1">
    <dataValidation type="list" allowBlank="1" showInputMessage="1" sqref="Q1:R1" xr:uid="{00000000-0002-0000-0000-000000000000}">
      <formula1>"IBOVESPA,IBRX 100, IBRX 50,IDIV,IBRA,ICO2,ICON,IEE,IFNC,IGC-NM,IGCT,IGC,IMAT,IMOB,IFNC,INDX,ISE,ITAG,IVBX 2,MLCX,SMLL,UTIL"</formula1>
    </dataValidation>
  </dataValidations>
  <printOptions horizontalCentered="1"/>
  <pageMargins left="0.19685039370078741" right="0.19685039370078741" top="0.19685039370078741" bottom="0.19685039370078741" header="0.11811023622047245" footer="0.11811023622047245"/>
  <pageSetup paperSize="9" scale="68" orientation="landscape" horizontalDpi="4294967295" verticalDpi="4294967295" r:id="rId1"/>
  <headerFooter>
    <oddFooter xml:space="preserve">&amp;L&amp;"Segoe UI,Negrito"&amp;10&amp;K006B66Fonte: Economatica&amp;C&amp;"Segoe UI,Negrito"&amp;10&amp;K006B66www.economatica.com&amp;R&amp;"Segoe UI,Negrito"&amp;10&amp;K006B66Tel: (11) 4081-3800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1"/>
  <dimension ref="A1:W819"/>
  <sheetViews>
    <sheetView tabSelected="1" workbookViewId="0">
      <pane xSplit="5" ySplit="5" topLeftCell="P6" activePane="bottomRight" state="frozen"/>
      <selection pane="topRight" activeCell="F1" sqref="F1"/>
      <selection pane="bottomLeft" activeCell="A6" sqref="A6"/>
      <selection pane="bottomRight" activeCell="D4" sqref="D4"/>
    </sheetView>
  </sheetViews>
  <sheetFormatPr baseColWidth="10" defaultColWidth="14.28515625" defaultRowHeight="12.75" x14ac:dyDescent="0.2"/>
  <cols>
    <col min="1" max="1" width="1.7109375" style="10" customWidth="1"/>
    <col min="2" max="2" width="16.42578125" style="10" bestFit="1" customWidth="1"/>
    <col min="3" max="3" width="16.42578125" style="13" customWidth="1"/>
    <col min="4" max="4" width="21.7109375" style="10" customWidth="1"/>
    <col min="5" max="5" width="15.28515625" style="10" bestFit="1" customWidth="1"/>
    <col min="6" max="6" width="21.28515625" style="10" customWidth="1"/>
    <col min="7" max="7" width="29.140625" style="13" bestFit="1" customWidth="1"/>
    <col min="8" max="8" width="49.7109375" style="13" bestFit="1" customWidth="1"/>
    <col min="9" max="9" width="1.7109375" style="10" customWidth="1"/>
    <col min="10" max="10" width="18.42578125" style="117" customWidth="1"/>
    <col min="11" max="11" width="11.140625" style="118" customWidth="1"/>
    <col min="12" max="12" width="13.5703125" style="119" customWidth="1"/>
    <col min="13" max="13" width="1.7109375" style="10" customWidth="1"/>
    <col min="14" max="14" width="14.7109375" style="10" bestFit="1" customWidth="1"/>
    <col min="15" max="15" width="14.42578125" style="10" customWidth="1"/>
    <col min="16" max="16" width="14.7109375" style="10" bestFit="1" customWidth="1"/>
    <col min="17" max="17" width="14.42578125" style="10" customWidth="1"/>
    <col min="18" max="18" width="15.85546875" style="10" bestFit="1" customWidth="1"/>
    <col min="19" max="19" width="14.42578125" style="10" customWidth="1"/>
    <col min="20" max="20" width="1.7109375" style="10" customWidth="1"/>
    <col min="21" max="22" width="14.5703125" style="10" bestFit="1" customWidth="1"/>
    <col min="23" max="23" width="15.28515625" style="10" bestFit="1" customWidth="1"/>
    <col min="24" max="16384" width="14.28515625" style="10"/>
  </cols>
  <sheetData>
    <row r="1" spans="1:23" ht="30" customHeight="1" x14ac:dyDescent="0.2">
      <c r="D1" s="97"/>
      <c r="E1" s="12"/>
      <c r="F1" s="12"/>
      <c r="G1" s="97"/>
      <c r="H1" s="97"/>
      <c r="J1" s="98"/>
      <c r="K1" s="99"/>
      <c r="L1" s="100"/>
      <c r="N1" s="101"/>
      <c r="O1" s="101"/>
      <c r="P1" s="101"/>
      <c r="Q1" s="101"/>
      <c r="R1" s="101"/>
      <c r="S1" s="101"/>
      <c r="U1" s="12"/>
      <c r="V1" s="12"/>
      <c r="W1" s="102"/>
    </row>
    <row r="2" spans="1:23" ht="15.95" customHeight="1" thickBot="1" x14ac:dyDescent="0.25">
      <c r="B2" s="103" t="s">
        <v>377</v>
      </c>
      <c r="C2" s="104">
        <f>'TOP 10'!R2</f>
        <v>44126</v>
      </c>
      <c r="D2" s="54" t="s">
        <v>371</v>
      </c>
      <c r="F2" s="101"/>
      <c r="G2" s="97"/>
      <c r="H2" s="97"/>
      <c r="J2" s="98"/>
      <c r="K2" s="99"/>
      <c r="L2" s="100"/>
      <c r="N2" s="105"/>
      <c r="O2" s="105"/>
      <c r="P2" s="100"/>
      <c r="Q2" s="100"/>
      <c r="R2" s="106"/>
      <c r="S2" s="100"/>
    </row>
    <row r="3" spans="1:23" ht="15.95" customHeight="1" thickTop="1" thickBot="1" x14ac:dyDescent="0.25">
      <c r="B3" s="103" t="s">
        <v>381</v>
      </c>
      <c r="C3" s="107" t="s">
        <v>382</v>
      </c>
      <c r="D3" s="54" t="s">
        <v>383</v>
      </c>
      <c r="F3" s="101"/>
      <c r="G3" s="97"/>
      <c r="H3" s="97"/>
      <c r="J3" s="108" t="s">
        <v>379</v>
      </c>
      <c r="K3" s="109"/>
      <c r="L3" s="110"/>
      <c r="N3" s="111" t="s">
        <v>378</v>
      </c>
      <c r="O3" s="111"/>
      <c r="P3" s="112"/>
      <c r="Q3" s="112"/>
      <c r="R3" s="112"/>
      <c r="S3" s="112"/>
      <c r="U3" s="111" t="s">
        <v>0</v>
      </c>
      <c r="V3" s="111"/>
      <c r="W3" s="111"/>
    </row>
    <row r="4" spans="1:23" ht="15.95" customHeight="1" thickTop="1" x14ac:dyDescent="0.2">
      <c r="B4" s="113"/>
      <c r="C4" s="97"/>
      <c r="D4" s="97"/>
      <c r="E4" s="101"/>
      <c r="F4" s="101"/>
      <c r="G4" s="97"/>
      <c r="H4" s="97"/>
      <c r="J4" s="114"/>
      <c r="K4" s="102"/>
      <c r="L4" s="115"/>
      <c r="N4" s="12"/>
      <c r="O4" s="12"/>
      <c r="P4" s="12"/>
      <c r="Q4" s="12"/>
      <c r="R4" s="12"/>
      <c r="S4" s="12"/>
      <c r="U4" s="116"/>
      <c r="V4" s="116"/>
      <c r="W4" s="102"/>
    </row>
    <row r="5" spans="1:23" ht="30" customHeight="1" x14ac:dyDescent="0.2">
      <c r="A5" s="12"/>
      <c r="B5" s="51" t="str">
        <f>_xll.ECOSECURITIES("STOCK","ACTIVE","TRUE","ARG","XBUE")</f>
        <v>Codigo</v>
      </c>
      <c r="C5" s="52" t="str">
        <f>_xll.ECONOMATICA($B$6:$B$1000,"ticker")</f>
        <v>Codigo</v>
      </c>
      <c r="D5" s="52" t="str">
        <f>_xll.ECONOMATICA($B$6:$B$1000,"name")</f>
        <v>Nombre</v>
      </c>
      <c r="E5" s="52" t="str">
        <f>_xll.ECONOMATICA($B$6:$B$1000,"Date of Last Quote")</f>
        <v>Fecha de la Ult Cotización</v>
      </c>
      <c r="F5" s="52" t="str">
        <f>_xll.ECONOMATICA($B$6:$B$1000,"Employer ID number",,,,,,,,,"CUIT")</f>
        <v>CUIT</v>
      </c>
      <c r="G5" s="52" t="str">
        <f>_xll.ECONOMATICA($B$6:$B$1000,"Sector Economatica")</f>
        <v>Sector Economatica</v>
      </c>
      <c r="H5" s="52" t="str">
        <f>_xll.ECONOMATICA($B$6:$B$1000,"Sector NAICS")</f>
        <v>Sector NAICS ult disponib</v>
      </c>
      <c r="J5" s="74" t="str">
        <f>_xll.ECONOMATICA($B$6:$B$1000,"Hist Average","3M",$C$2,,,C3,"THOUSANDS","false","true","Volumen Medio diario 3M ($ - miles)",{"std.tec.cals=7"})</f>
        <v>Volumen Medio diario 3M ($ - miles)</v>
      </c>
      <c r="K5" s="53" t="str">
        <f>_xll.ECONOMATICA($B$6:$B$1000,"Div Yld (start)",,$C$2,,,,"decimal",,,"Divided Yield")</f>
        <v>Divided Yield</v>
      </c>
      <c r="L5" s="73" t="str">
        <f>_xll.ECONOMATICA($B$6:$B$1000,"P/BV",,$C$2,,,,,,,"P/VLA",{"jti.csld=3";"tc.dft=false";"tc.tp=0";"tc.pers=500";"tc.per=0"})</f>
        <v>P/VLA</v>
      </c>
      <c r="N5" s="52" t="str">
        <f>_xll.ECONOMATICA($B$6:$B$1000,"Volatility","12M",$C$2,,,,"decimal",,,"Volatilidad 12M")</f>
        <v>Volatilidad 12M</v>
      </c>
      <c r="O5" s="52" t="str">
        <f>_xll.ECONOMATICA($B$6:$B$1000,"Volatility","3M",$C$2,,,,"decimal",,,"Volatilidad 3M")</f>
        <v>Volatilidad 3M</v>
      </c>
      <c r="P5" s="52" t="str">
        <f>_xll.ECONOMATICA($B$6:$B$1000,"Sharpe","12M",$C$2,,,,,,,"Sharpe 12M")</f>
        <v>Sharpe 12M</v>
      </c>
      <c r="Q5" s="52" t="str">
        <f>_xll.ECONOMATICA($B$6:$B$1000,"Sharpe","3M",$C$2,,,,,,,"Sharpe 3M")</f>
        <v>Sharpe 3M</v>
      </c>
      <c r="R5" s="52" t="str">
        <f>_xll.ECONOMATICA($B$6:$B$1000,"VAR %","12M",$C$2,,,,"decimal",,,"VaR 95% 12M")</f>
        <v>VaR 95% 12M</v>
      </c>
      <c r="S5" s="52" t="str">
        <f>_xll.ECONOMATICA($B$6:$B$1000,"VAR %","3M",$C$2,,,,"decimal",,,"VaR 95% 3M")</f>
        <v>VaR 95% 3M</v>
      </c>
      <c r="U5" s="53" t="str">
        <f>_xll.ECONOMATICA($B$6:$B$1000,"return","in the month",$C$2,,,C3,"decimal",,,"Retorno "&amp;TEXT(C2,"mmmm"))</f>
        <v>Retorno octubre</v>
      </c>
      <c r="V5" s="53" t="str">
        <f>_xll.ECONOMATICA($B$6:$B$1000,"return","in the year",$C$2,,,C3,"decimal",,,"Retorno "&amp;TEXT(C2,"yyyy"))</f>
        <v>Retorno 2020</v>
      </c>
      <c r="W5" s="53" t="str">
        <f>_xll.ECONOMATICA($B$6:$B$1000,"return","12M",$C$2,,,C3,"decimal",,,"Retorno 12M")</f>
        <v>Retorno 12M</v>
      </c>
    </row>
    <row r="6" spans="1:23" x14ac:dyDescent="0.2">
      <c r="B6" s="56" t="s">
        <v>17</v>
      </c>
      <c r="C6" s="121" t="s">
        <v>90</v>
      </c>
      <c r="D6" s="33" t="s">
        <v>163</v>
      </c>
      <c r="E6" s="34">
        <v>44126</v>
      </c>
      <c r="F6" s="35" t="s">
        <v>236</v>
      </c>
      <c r="G6" s="33" t="s">
        <v>308</v>
      </c>
      <c r="H6" s="33" t="s">
        <v>327</v>
      </c>
      <c r="J6" s="57">
        <v>4375.7644062500003</v>
      </c>
      <c r="K6" s="72">
        <v>0</v>
      </c>
      <c r="L6" s="38">
        <v>2.4861060887342301</v>
      </c>
      <c r="N6" s="59">
        <v>0.609177557892981</v>
      </c>
      <c r="O6" s="59">
        <v>0.54704551354108799</v>
      </c>
      <c r="P6" s="36">
        <v>2.4042622185734199</v>
      </c>
      <c r="Q6" s="36">
        <v>5.60661224208161</v>
      </c>
      <c r="R6" s="60">
        <v>6.3601218753756295E-2</v>
      </c>
      <c r="S6" s="134">
        <v>5.7396225149350402E-2</v>
      </c>
      <c r="U6" s="60">
        <v>2.5069637882552301E-2</v>
      </c>
      <c r="V6" s="60">
        <v>0.96371398079092596</v>
      </c>
      <c r="W6" s="60">
        <v>1.4533333333302301</v>
      </c>
    </row>
    <row r="7" spans="1:23" x14ac:dyDescent="0.2">
      <c r="B7" s="56" t="s">
        <v>18</v>
      </c>
      <c r="C7" s="121" t="s">
        <v>91</v>
      </c>
      <c r="D7" s="33" t="s">
        <v>164</v>
      </c>
      <c r="E7" s="34">
        <v>44126</v>
      </c>
      <c r="F7" s="35" t="s">
        <v>237</v>
      </c>
      <c r="G7" s="33" t="s">
        <v>309</v>
      </c>
      <c r="H7" s="33" t="s">
        <v>328</v>
      </c>
      <c r="J7" s="57">
        <v>40443.537859374999</v>
      </c>
      <c r="K7" s="72">
        <v>2.0866141732294601E-2</v>
      </c>
      <c r="L7" s="38">
        <v>4.3138452468701898</v>
      </c>
      <c r="N7" s="59">
        <v>0.64628686392214196</v>
      </c>
      <c r="O7" s="59">
        <v>0.491721224434441</v>
      </c>
      <c r="P7" s="36">
        <v>1.81451450547502</v>
      </c>
      <c r="Q7" s="36">
        <v>1.8470790735609599</v>
      </c>
      <c r="R7" s="60">
        <v>6.5578048455208801E-2</v>
      </c>
      <c r="S7" s="134">
        <v>4.9899688316509101E-2</v>
      </c>
      <c r="U7" s="60">
        <v>0.117521367521549</v>
      </c>
      <c r="V7" s="60">
        <v>0.61419753086171103</v>
      </c>
      <c r="W7" s="60">
        <v>1.0918564169551199</v>
      </c>
    </row>
    <row r="8" spans="1:23" x14ac:dyDescent="0.2">
      <c r="B8" s="56" t="s">
        <v>19</v>
      </c>
      <c r="C8" s="121" t="s">
        <v>92</v>
      </c>
      <c r="D8" s="33" t="s">
        <v>165</v>
      </c>
      <c r="E8" s="34">
        <v>44126</v>
      </c>
      <c r="F8" s="35" t="s">
        <v>238</v>
      </c>
      <c r="G8" s="33" t="s">
        <v>310</v>
      </c>
      <c r="H8" s="33" t="s">
        <v>329</v>
      </c>
      <c r="J8" s="57">
        <v>999.03703125000004</v>
      </c>
      <c r="K8" s="72">
        <v>4.9915823088231302E-2</v>
      </c>
      <c r="L8" s="38">
        <v>0.62436392717245304</v>
      </c>
      <c r="N8" s="59">
        <v>0.41488975444750398</v>
      </c>
      <c r="O8" s="59">
        <v>0.26591691036999698</v>
      </c>
      <c r="P8" s="36">
        <v>-0.72125273290839698</v>
      </c>
      <c r="Q8" s="36">
        <v>-1.72756570995625</v>
      </c>
      <c r="R8" s="60">
        <v>4.3121399451192699E-2</v>
      </c>
      <c r="S8" s="134">
        <v>2.7464253010330099E-2</v>
      </c>
      <c r="U8" s="60">
        <v>2.0080321284694901E-2</v>
      </c>
      <c r="V8" s="60">
        <v>-0.30612643035245102</v>
      </c>
      <c r="W8" s="60">
        <v>-0.21429022260417699</v>
      </c>
    </row>
    <row r="9" spans="1:23" x14ac:dyDescent="0.2">
      <c r="B9" s="56" t="s">
        <v>20</v>
      </c>
      <c r="C9" s="121" t="s">
        <v>93</v>
      </c>
      <c r="D9" s="33" t="s">
        <v>166</v>
      </c>
      <c r="E9" s="34">
        <v>44126</v>
      </c>
      <c r="F9" s="35" t="s">
        <v>239</v>
      </c>
      <c r="G9" s="33" t="s">
        <v>311</v>
      </c>
      <c r="H9" s="33" t="s">
        <v>330</v>
      </c>
      <c r="J9" s="57">
        <v>2845.3903437499998</v>
      </c>
      <c r="K9" s="72">
        <v>0</v>
      </c>
      <c r="L9" s="38">
        <v>1.0782271787156801</v>
      </c>
      <c r="N9" s="59">
        <v>0.57978117412945696</v>
      </c>
      <c r="O9" s="59">
        <v>0.56342178225750095</v>
      </c>
      <c r="P9" s="36">
        <v>-3.1194670582181099E-2</v>
      </c>
      <c r="Q9" s="36">
        <v>-0.32828765309477598</v>
      </c>
      <c r="R9" s="60">
        <v>5.9784468632278702E-2</v>
      </c>
      <c r="S9" s="134">
        <v>5.91584992916614E-2</v>
      </c>
      <c r="U9" s="60">
        <v>9.0909090908098705E-2</v>
      </c>
      <c r="V9" s="60">
        <v>-0.27659574468183601</v>
      </c>
      <c r="W9" s="60">
        <v>0.120879120877362</v>
      </c>
    </row>
    <row r="10" spans="1:23" x14ac:dyDescent="0.2">
      <c r="B10" s="56" t="s">
        <v>21</v>
      </c>
      <c r="C10" s="121" t="s">
        <v>94</v>
      </c>
      <c r="D10" s="33" t="s">
        <v>167</v>
      </c>
      <c r="E10" s="34">
        <v>44126</v>
      </c>
      <c r="F10" s="35" t="s">
        <v>240</v>
      </c>
      <c r="G10" s="33" t="s">
        <v>311</v>
      </c>
      <c r="H10" s="33" t="s">
        <v>330</v>
      </c>
      <c r="J10" s="57">
        <v>118470.47332812499</v>
      </c>
      <c r="K10" s="72">
        <v>0</v>
      </c>
      <c r="L10" s="38">
        <v>1.2597803954795399</v>
      </c>
      <c r="N10" s="59">
        <v>0.74750736666028395</v>
      </c>
      <c r="O10" s="59">
        <v>0.49227018168487102</v>
      </c>
      <c r="P10" s="36">
        <v>0.37778427380499102</v>
      </c>
      <c r="Q10" s="36">
        <v>-1.16753451977274</v>
      </c>
      <c r="R10" s="60">
        <v>7.6990501326508795E-2</v>
      </c>
      <c r="S10" s="134">
        <v>5.0915994078313799E-2</v>
      </c>
      <c r="U10" s="60">
        <v>0.13126204238869801</v>
      </c>
      <c r="V10" s="60">
        <v>-0.14163011695927699</v>
      </c>
      <c r="W10" s="60">
        <v>0.22095139069453601</v>
      </c>
    </row>
    <row r="11" spans="1:23" x14ac:dyDescent="0.2">
      <c r="B11" s="56" t="s">
        <v>22</v>
      </c>
      <c r="C11" s="121" t="s">
        <v>95</v>
      </c>
      <c r="D11" s="33" t="s">
        <v>168</v>
      </c>
      <c r="E11" s="34">
        <v>44126</v>
      </c>
      <c r="F11" s="35" t="s">
        <v>241</v>
      </c>
      <c r="G11" s="33" t="s">
        <v>311</v>
      </c>
      <c r="H11" s="33" t="s">
        <v>330</v>
      </c>
      <c r="J11" s="57">
        <v>1015.970671875</v>
      </c>
      <c r="K11" s="72">
        <v>0</v>
      </c>
      <c r="L11" s="38">
        <v>1.35915672739065</v>
      </c>
      <c r="N11" s="59">
        <v>0.556854040969047</v>
      </c>
      <c r="O11" s="59">
        <v>0.53008079533465202</v>
      </c>
      <c r="P11" s="36">
        <v>2.34121507125383</v>
      </c>
      <c r="Q11" s="36">
        <v>1.0307487528025401</v>
      </c>
      <c r="R11" s="60">
        <v>5.7405358985852202E-2</v>
      </c>
      <c r="S11" s="134">
        <v>5.5333913466311099E-2</v>
      </c>
      <c r="U11" s="60">
        <v>0.122480620155402</v>
      </c>
      <c r="V11" s="60">
        <v>0.65675057208281895</v>
      </c>
      <c r="W11" s="60">
        <v>1.3737704918067899</v>
      </c>
    </row>
    <row r="12" spans="1:23" x14ac:dyDescent="0.2">
      <c r="B12" s="56" t="s">
        <v>23</v>
      </c>
      <c r="C12" s="121" t="s">
        <v>96</v>
      </c>
      <c r="D12" s="33" t="s">
        <v>169</v>
      </c>
      <c r="E12" s="34">
        <v>44126</v>
      </c>
      <c r="F12" s="35" t="s">
        <v>242</v>
      </c>
      <c r="G12" s="33" t="s">
        <v>311</v>
      </c>
      <c r="H12" s="33" t="s">
        <v>330</v>
      </c>
      <c r="J12" s="57">
        <v>554.13345312499996</v>
      </c>
      <c r="K12" s="72">
        <v>0</v>
      </c>
      <c r="L12" s="38">
        <v>0.99557685223589898</v>
      </c>
      <c r="N12" s="59">
        <v>0.51908037071581903</v>
      </c>
      <c r="O12" s="59">
        <v>0.34342589538253399</v>
      </c>
      <c r="P12" s="36">
        <v>0.76608678069533198</v>
      </c>
      <c r="Q12" s="36">
        <v>-0.81178707799608696</v>
      </c>
      <c r="R12" s="60">
        <v>5.3182738381583501E-2</v>
      </c>
      <c r="S12" s="134">
        <v>3.5560062192926102E-2</v>
      </c>
      <c r="U12" s="60">
        <v>0.10769230769263199</v>
      </c>
      <c r="V12" s="60">
        <v>0.30909090909146503</v>
      </c>
      <c r="W12" s="60">
        <v>0.55395683453418298</v>
      </c>
    </row>
    <row r="13" spans="1:23" x14ac:dyDescent="0.2">
      <c r="B13" s="56" t="s">
        <v>24</v>
      </c>
      <c r="C13" s="121" t="s">
        <v>97</v>
      </c>
      <c r="D13" s="33" t="s">
        <v>170</v>
      </c>
      <c r="E13" s="34">
        <v>44126</v>
      </c>
      <c r="F13" s="35" t="s">
        <v>243</v>
      </c>
      <c r="G13" s="33" t="s">
        <v>311</v>
      </c>
      <c r="H13" s="33" t="s">
        <v>330</v>
      </c>
      <c r="J13" s="57">
        <v>40610.743953124998</v>
      </c>
      <c r="K13" s="72">
        <v>0</v>
      </c>
      <c r="L13" s="38">
        <v>1.0274202247183</v>
      </c>
      <c r="N13" s="59">
        <v>0.75286584926070599</v>
      </c>
      <c r="O13" s="59">
        <v>0.58719523302454002</v>
      </c>
      <c r="P13" s="36">
        <v>0.80989319675791205</v>
      </c>
      <c r="Q13" s="36">
        <v>-0.95692931199027997</v>
      </c>
      <c r="R13" s="60">
        <v>7.7643717231403606E-2</v>
      </c>
      <c r="S13" s="134">
        <v>6.1085311954520903E-2</v>
      </c>
      <c r="U13" s="60">
        <v>0.28477366255188802</v>
      </c>
      <c r="V13" s="60">
        <v>0.111032028469781</v>
      </c>
      <c r="W13" s="60">
        <v>0.53793103448348101</v>
      </c>
    </row>
    <row r="14" spans="1:23" x14ac:dyDescent="0.2">
      <c r="B14" s="56" t="s">
        <v>25</v>
      </c>
      <c r="C14" s="121" t="s">
        <v>98</v>
      </c>
      <c r="D14" s="33" t="s">
        <v>171</v>
      </c>
      <c r="E14" s="34">
        <v>44126</v>
      </c>
      <c r="F14" s="35" t="s">
        <v>244</v>
      </c>
      <c r="G14" s="33" t="s">
        <v>312</v>
      </c>
      <c r="H14" s="33" t="s">
        <v>331</v>
      </c>
      <c r="J14" s="57">
        <v>691.97654687500005</v>
      </c>
      <c r="K14" s="72">
        <v>6.56249999999272E-2</v>
      </c>
      <c r="L14" s="38">
        <v>62.065951088443398</v>
      </c>
      <c r="N14" s="59">
        <v>0.56780984868295503</v>
      </c>
      <c r="O14" s="59">
        <v>0.29580454958457297</v>
      </c>
      <c r="P14" s="36">
        <v>2.6984903177290098</v>
      </c>
      <c r="Q14" s="36">
        <v>7.0390349601439102</v>
      </c>
      <c r="R14" s="60">
        <v>6.24369414291868E-2</v>
      </c>
      <c r="S14" s="134">
        <v>3.0838782379614699E-2</v>
      </c>
      <c r="U14" s="60">
        <v>4.27631578950241E-2</v>
      </c>
      <c r="V14" s="60">
        <v>0.90212999481474998</v>
      </c>
      <c r="W14" s="60">
        <v>1.5857079616980601</v>
      </c>
    </row>
    <row r="15" spans="1:23" x14ac:dyDescent="0.2">
      <c r="B15" s="56" t="s">
        <v>26</v>
      </c>
      <c r="C15" s="121" t="s">
        <v>99</v>
      </c>
      <c r="D15" s="33" t="s">
        <v>172</v>
      </c>
      <c r="E15" s="34">
        <v>44126</v>
      </c>
      <c r="F15" s="35" t="s">
        <v>245</v>
      </c>
      <c r="G15" s="33" t="s">
        <v>313</v>
      </c>
      <c r="H15" s="33" t="s">
        <v>332</v>
      </c>
      <c r="J15" s="57">
        <v>40.729312499999999</v>
      </c>
      <c r="K15" s="72">
        <v>0.106666666666715</v>
      </c>
      <c r="L15" s="38">
        <v>3.66062304737352</v>
      </c>
      <c r="N15" s="59"/>
      <c r="O15" s="59"/>
      <c r="P15" s="36"/>
      <c r="Q15" s="36"/>
      <c r="R15" s="60"/>
      <c r="S15" s="134"/>
      <c r="U15" s="60">
        <v>-8.35443037976802E-2</v>
      </c>
      <c r="V15" s="60">
        <v>-0.16781609195371899</v>
      </c>
      <c r="W15" s="60">
        <v>1.70149253731593</v>
      </c>
    </row>
    <row r="16" spans="1:23" x14ac:dyDescent="0.2">
      <c r="B16" s="56" t="s">
        <v>27</v>
      </c>
      <c r="C16" s="121" t="s">
        <v>100</v>
      </c>
      <c r="D16" s="33" t="s">
        <v>173</v>
      </c>
      <c r="E16" s="34">
        <v>44126</v>
      </c>
      <c r="F16" s="35" t="s">
        <v>246</v>
      </c>
      <c r="G16" s="33" t="s">
        <v>314</v>
      </c>
      <c r="H16" s="33" t="s">
        <v>333</v>
      </c>
      <c r="J16" s="57">
        <v>10304.76140625</v>
      </c>
      <c r="K16" s="72">
        <v>0</v>
      </c>
      <c r="L16" s="38">
        <v>2.3956171488935101</v>
      </c>
      <c r="N16" s="59">
        <v>0.81485832168953498</v>
      </c>
      <c r="O16" s="59">
        <v>0.92232278768089604</v>
      </c>
      <c r="P16" s="36">
        <v>3.4181960745518198</v>
      </c>
      <c r="Q16" s="36">
        <v>5.97372319064743</v>
      </c>
      <c r="R16" s="60">
        <v>8.9456321102916306E-2</v>
      </c>
      <c r="S16" s="134">
        <v>0.10770876666705601</v>
      </c>
      <c r="U16" s="60">
        <v>-7.9840319361246706E-2</v>
      </c>
      <c r="V16" s="60">
        <v>1.0595681310480001</v>
      </c>
      <c r="W16" s="60">
        <v>2.1532147742807899</v>
      </c>
    </row>
    <row r="17" spans="2:23" x14ac:dyDescent="0.2">
      <c r="B17" s="56" t="s">
        <v>28</v>
      </c>
      <c r="C17" s="121" t="s">
        <v>101</v>
      </c>
      <c r="D17" s="33" t="s">
        <v>174</v>
      </c>
      <c r="E17" s="34">
        <v>44126</v>
      </c>
      <c r="F17" s="35" t="s">
        <v>247</v>
      </c>
      <c r="G17" s="33" t="s">
        <v>311</v>
      </c>
      <c r="H17" s="33" t="s">
        <v>334</v>
      </c>
      <c r="J17" s="57">
        <v>37158.427890624997</v>
      </c>
      <c r="K17" s="72">
        <v>0</v>
      </c>
      <c r="L17" s="38">
        <v>2.14731632847906</v>
      </c>
      <c r="N17" s="59">
        <v>0.51204762750538102</v>
      </c>
      <c r="O17" s="59">
        <v>0.48760704789543502</v>
      </c>
      <c r="P17" s="36">
        <v>2.8556200848397602</v>
      </c>
      <c r="Q17" s="36">
        <v>1.3274370643321201</v>
      </c>
      <c r="R17" s="60">
        <v>5.30834842861077E-2</v>
      </c>
      <c r="S17" s="134">
        <v>5.0003573182839302E-2</v>
      </c>
      <c r="U17" s="60">
        <v>7.6846307385494597E-2</v>
      </c>
      <c r="V17" s="60">
        <v>0.67807153965812195</v>
      </c>
      <c r="W17" s="60">
        <v>1.5298944900347899</v>
      </c>
    </row>
    <row r="18" spans="2:23" x14ac:dyDescent="0.2">
      <c r="B18" s="56" t="s">
        <v>29</v>
      </c>
      <c r="C18" s="121" t="s">
        <v>102</v>
      </c>
      <c r="D18" s="33" t="s">
        <v>175</v>
      </c>
      <c r="E18" s="34">
        <v>44126</v>
      </c>
      <c r="F18" s="35" t="s">
        <v>248</v>
      </c>
      <c r="G18" s="33" t="s">
        <v>311</v>
      </c>
      <c r="H18" s="33" t="s">
        <v>335</v>
      </c>
      <c r="J18" s="57">
        <v>8662.7877031249991</v>
      </c>
      <c r="K18" s="72">
        <v>2.6005144213741001E-2</v>
      </c>
      <c r="L18" s="38">
        <v>0.56399484164285196</v>
      </c>
      <c r="N18" s="59">
        <v>0.63825356450339299</v>
      </c>
      <c r="O18" s="59">
        <v>0.52147754017729298</v>
      </c>
      <c r="P18" s="36">
        <v>2.4432088252324302</v>
      </c>
      <c r="Q18" s="36">
        <v>-0.824498885126559</v>
      </c>
      <c r="R18" s="60">
        <v>6.6029176565643902E-2</v>
      </c>
      <c r="S18" s="134">
        <v>5.37369841376494E-2</v>
      </c>
      <c r="U18" s="60">
        <v>0.25625920471240499</v>
      </c>
      <c r="V18" s="60">
        <v>0.41415457913535603</v>
      </c>
      <c r="W18" s="60">
        <v>1.5297193351062</v>
      </c>
    </row>
    <row r="19" spans="2:23" x14ac:dyDescent="0.2">
      <c r="B19" s="56" t="s">
        <v>30</v>
      </c>
      <c r="C19" s="121" t="s">
        <v>103</v>
      </c>
      <c r="D19" s="33" t="s">
        <v>176</v>
      </c>
      <c r="E19" s="34">
        <v>44126</v>
      </c>
      <c r="F19" s="35" t="s">
        <v>249</v>
      </c>
      <c r="G19" s="33" t="s">
        <v>315</v>
      </c>
      <c r="H19" s="33" t="s">
        <v>336</v>
      </c>
      <c r="J19" s="57">
        <v>455.43229687500002</v>
      </c>
      <c r="K19" s="72">
        <v>0</v>
      </c>
      <c r="L19" s="38">
        <v>1.38558660808485</v>
      </c>
      <c r="N19" s="59">
        <v>0.62556871645036105</v>
      </c>
      <c r="O19" s="59">
        <v>0.51985948210756805</v>
      </c>
      <c r="P19" s="36">
        <v>0.193344351849873</v>
      </c>
      <c r="Q19" s="36">
        <v>0.85357132781427902</v>
      </c>
      <c r="R19" s="60">
        <v>6.4056614037108398E-2</v>
      </c>
      <c r="S19" s="134">
        <v>5.4347141160033099E-2</v>
      </c>
      <c r="U19" s="60">
        <v>0.14025974026124499</v>
      </c>
      <c r="V19" s="60">
        <v>-8.15899581584381E-2</v>
      </c>
      <c r="W19" s="60">
        <v>0.125641025641089</v>
      </c>
    </row>
    <row r="20" spans="2:23" x14ac:dyDescent="0.2">
      <c r="B20" s="56" t="s">
        <v>31</v>
      </c>
      <c r="C20" s="121" t="s">
        <v>104</v>
      </c>
      <c r="D20" s="33" t="s">
        <v>177</v>
      </c>
      <c r="E20" s="34">
        <v>44126</v>
      </c>
      <c r="F20" s="35" t="s">
        <v>250</v>
      </c>
      <c r="G20" s="33" t="s">
        <v>316</v>
      </c>
      <c r="H20" s="33" t="s">
        <v>337</v>
      </c>
      <c r="J20" s="57">
        <v>211.268296875</v>
      </c>
      <c r="K20" s="72">
        <v>0</v>
      </c>
      <c r="L20" s="38">
        <v>0.67042358987055195</v>
      </c>
      <c r="N20" s="59">
        <v>0.55446292864333402</v>
      </c>
      <c r="O20" s="59">
        <v>0.34952184226072902</v>
      </c>
      <c r="P20" s="36">
        <v>0.30398309706106402</v>
      </c>
      <c r="Q20" s="36">
        <v>-0.99686312580706704</v>
      </c>
      <c r="R20" s="60">
        <v>5.7689106471661901E-2</v>
      </c>
      <c r="S20" s="134">
        <v>3.6211572237116303E-2</v>
      </c>
      <c r="U20" s="60">
        <v>0.122778675282461</v>
      </c>
      <c r="V20" s="60">
        <v>-5.4421768707470598E-2</v>
      </c>
      <c r="W20" s="60">
        <v>0.36274509803857702</v>
      </c>
    </row>
    <row r="21" spans="2:23" x14ac:dyDescent="0.2">
      <c r="B21" s="56" t="s">
        <v>32</v>
      </c>
      <c r="C21" s="121" t="s">
        <v>105</v>
      </c>
      <c r="D21" s="33" t="s">
        <v>178</v>
      </c>
      <c r="E21" s="34">
        <v>44126</v>
      </c>
      <c r="F21" s="35" t="s">
        <v>251</v>
      </c>
      <c r="G21" s="33" t="s">
        <v>315</v>
      </c>
      <c r="H21" s="33" t="s">
        <v>338</v>
      </c>
      <c r="J21" s="57">
        <v>7286.0682187499997</v>
      </c>
      <c r="K21" s="72">
        <v>0</v>
      </c>
      <c r="L21" s="38">
        <v>3.5684815497043001</v>
      </c>
      <c r="N21" s="59">
        <v>0.74887655703700196</v>
      </c>
      <c r="O21" s="59">
        <v>0.76719515948905603</v>
      </c>
      <c r="P21" s="36">
        <v>2.82295683416669</v>
      </c>
      <c r="Q21" s="36">
        <v>19.193482066039</v>
      </c>
      <c r="R21" s="60">
        <v>7.8948579091447799E-2</v>
      </c>
      <c r="S21" s="134">
        <v>8.3163426828832598E-2</v>
      </c>
      <c r="U21" s="60">
        <v>8.6330935251753504E-2</v>
      </c>
      <c r="V21" s="60">
        <v>1.1571428571443501</v>
      </c>
      <c r="W21" s="60">
        <v>1.81620611388702</v>
      </c>
    </row>
    <row r="22" spans="2:23" x14ac:dyDescent="0.2">
      <c r="B22" s="56" t="s">
        <v>33</v>
      </c>
      <c r="C22" s="121" t="s">
        <v>106</v>
      </c>
      <c r="D22" s="33" t="s">
        <v>179</v>
      </c>
      <c r="E22" s="34">
        <v>44126</v>
      </c>
      <c r="F22" s="35" t="s">
        <v>252</v>
      </c>
      <c r="G22" s="33" t="s">
        <v>317</v>
      </c>
      <c r="H22" s="33" t="s">
        <v>339</v>
      </c>
      <c r="J22" s="57">
        <v>761.33393750000005</v>
      </c>
      <c r="K22" s="72">
        <v>0</v>
      </c>
      <c r="L22" s="38">
        <v>1.0250219037152399</v>
      </c>
      <c r="N22" s="59">
        <v>0.39199024526867998</v>
      </c>
      <c r="O22" s="59">
        <v>0.26868360302556499</v>
      </c>
      <c r="P22" s="36">
        <v>1.6000790412272199</v>
      </c>
      <c r="Q22" s="36">
        <v>-0.80619414645752796</v>
      </c>
      <c r="R22" s="60">
        <v>4.0837012620540902E-2</v>
      </c>
      <c r="S22" s="134">
        <v>2.7976945822301799E-2</v>
      </c>
      <c r="U22" s="60">
        <v>0.115473441108479</v>
      </c>
      <c r="V22" s="60">
        <v>0.207500000000582</v>
      </c>
      <c r="W22" s="60">
        <v>0.81578947368310795</v>
      </c>
    </row>
    <row r="23" spans="2:23" x14ac:dyDescent="0.2">
      <c r="B23" s="56" t="s">
        <v>34</v>
      </c>
      <c r="C23" s="121" t="s">
        <v>107</v>
      </c>
      <c r="D23" s="33" t="s">
        <v>180</v>
      </c>
      <c r="E23" s="34">
        <v>44126</v>
      </c>
      <c r="F23" s="35" t="s">
        <v>253</v>
      </c>
      <c r="G23" s="33" t="s">
        <v>318</v>
      </c>
      <c r="H23" s="33" t="s">
        <v>340</v>
      </c>
      <c r="J23" s="57">
        <v>731.15123437499994</v>
      </c>
      <c r="K23" s="72">
        <v>0</v>
      </c>
      <c r="L23" s="38">
        <v>0.53731845575930504</v>
      </c>
      <c r="N23" s="59">
        <v>0.47655399787239699</v>
      </c>
      <c r="O23" s="59">
        <v>0.43309684339153998</v>
      </c>
      <c r="P23" s="36">
        <v>0.20488495240920199</v>
      </c>
      <c r="Q23" s="36">
        <v>-1.0695384345799499</v>
      </c>
      <c r="R23" s="60">
        <v>4.9457936394901501E-2</v>
      </c>
      <c r="S23" s="134">
        <v>4.4768175228818999E-2</v>
      </c>
      <c r="U23" s="60">
        <v>6.2953995158750303E-2</v>
      </c>
      <c r="V23" s="60">
        <v>-0.104081632652233</v>
      </c>
      <c r="W23" s="60">
        <v>0.22284122562647099</v>
      </c>
    </row>
    <row r="24" spans="2:23" x14ac:dyDescent="0.2">
      <c r="B24" s="56" t="s">
        <v>35</v>
      </c>
      <c r="C24" s="121" t="s">
        <v>108</v>
      </c>
      <c r="D24" s="33" t="s">
        <v>181</v>
      </c>
      <c r="E24" s="34">
        <v>44126</v>
      </c>
      <c r="F24" s="35" t="s">
        <v>254</v>
      </c>
      <c r="G24" s="33" t="s">
        <v>316</v>
      </c>
      <c r="H24" s="33" t="s">
        <v>337</v>
      </c>
      <c r="J24" s="57">
        <v>19570.058609374999</v>
      </c>
      <c r="K24" s="72">
        <v>3.2946635730877499E-2</v>
      </c>
      <c r="L24" s="38">
        <v>0.90957539140617905</v>
      </c>
      <c r="N24" s="59">
        <v>0.70397251604241295</v>
      </c>
      <c r="O24" s="59">
        <v>0.46845711811562102</v>
      </c>
      <c r="P24" s="36">
        <v>1.4229340237015999</v>
      </c>
      <c r="Q24" s="36">
        <v>1.3531586317567399</v>
      </c>
      <c r="R24" s="60">
        <v>7.2636100651288907E-2</v>
      </c>
      <c r="S24" s="134">
        <v>4.83558509118302E-2</v>
      </c>
      <c r="U24" s="60">
        <v>0.351575456053834</v>
      </c>
      <c r="V24" s="60">
        <v>0.14145658263267299</v>
      </c>
      <c r="W24" s="60">
        <v>0.93891752855270205</v>
      </c>
    </row>
    <row r="25" spans="2:23" x14ac:dyDescent="0.2">
      <c r="B25" s="56" t="s">
        <v>36</v>
      </c>
      <c r="C25" s="121" t="s">
        <v>109</v>
      </c>
      <c r="D25" s="33" t="s">
        <v>182</v>
      </c>
      <c r="E25" s="34">
        <v>44126</v>
      </c>
      <c r="F25" s="35" t="s">
        <v>255</v>
      </c>
      <c r="G25" s="33" t="s">
        <v>312</v>
      </c>
      <c r="H25" s="33" t="s">
        <v>341</v>
      </c>
      <c r="J25" s="57">
        <v>15749.728187500001</v>
      </c>
      <c r="K25" s="72">
        <v>6.1728395061800299E-2</v>
      </c>
      <c r="L25" s="38">
        <v>0.56728055056464699</v>
      </c>
      <c r="N25" s="59">
        <v>0.58437837498669998</v>
      </c>
      <c r="O25" s="59">
        <v>0.50900646321068099</v>
      </c>
      <c r="P25" s="36">
        <v>2.2281512837107602</v>
      </c>
      <c r="Q25" s="36">
        <v>2.86561151176647</v>
      </c>
      <c r="R25" s="60">
        <v>5.9754541697402602E-2</v>
      </c>
      <c r="S25" s="134">
        <v>5.3126835785151302E-2</v>
      </c>
      <c r="U25" s="60">
        <v>0.118577075099893</v>
      </c>
      <c r="V25" s="60">
        <v>0.659984465710586</v>
      </c>
      <c r="W25" s="60">
        <v>1.25429989170516</v>
      </c>
    </row>
    <row r="26" spans="2:23" x14ac:dyDescent="0.2">
      <c r="B26" s="56" t="s">
        <v>37</v>
      </c>
      <c r="C26" s="121" t="s">
        <v>110</v>
      </c>
      <c r="D26" s="33" t="s">
        <v>183</v>
      </c>
      <c r="E26" s="34">
        <v>44126</v>
      </c>
      <c r="F26" s="35" t="s">
        <v>256</v>
      </c>
      <c r="G26" s="33" t="s">
        <v>319</v>
      </c>
      <c r="H26" s="33" t="s">
        <v>342</v>
      </c>
      <c r="J26" s="57">
        <v>1424.5830625000001</v>
      </c>
      <c r="K26" s="72">
        <v>7.4471370526371206E-2</v>
      </c>
      <c r="L26" s="38">
        <v>1.4590939396021001</v>
      </c>
      <c r="N26" s="59">
        <v>0.47171791025030002</v>
      </c>
      <c r="O26" s="59">
        <v>0.41312009691842799</v>
      </c>
      <c r="P26" s="36">
        <v>2.9494484337446898</v>
      </c>
      <c r="Q26" s="36">
        <v>1.37557457064031</v>
      </c>
      <c r="R26" s="60">
        <v>4.8973317747077097E-2</v>
      </c>
      <c r="S26" s="134">
        <v>4.3297435020940599E-2</v>
      </c>
      <c r="U26" s="60">
        <v>9.0909090909990498E-2</v>
      </c>
      <c r="V26" s="60">
        <v>0.62857142857159498</v>
      </c>
      <c r="W26" s="60">
        <v>1.5258435784303599</v>
      </c>
    </row>
    <row r="27" spans="2:23" x14ac:dyDescent="0.2">
      <c r="B27" s="56" t="s">
        <v>38</v>
      </c>
      <c r="C27" s="121" t="s">
        <v>111</v>
      </c>
      <c r="D27" s="33" t="s">
        <v>184</v>
      </c>
      <c r="E27" s="34">
        <v>44126</v>
      </c>
      <c r="F27" s="35" t="s">
        <v>257</v>
      </c>
      <c r="G27" s="33" t="s">
        <v>317</v>
      </c>
      <c r="H27" s="33" t="s">
        <v>343</v>
      </c>
      <c r="J27" s="57">
        <v>16228.264031250001</v>
      </c>
      <c r="K27" s="72">
        <v>0</v>
      </c>
      <c r="L27" s="38">
        <v>1.1209050470406501</v>
      </c>
      <c r="N27" s="59">
        <v>0.65063324761693397</v>
      </c>
      <c r="O27" s="59">
        <v>0.43924905141757298</v>
      </c>
      <c r="P27" s="36">
        <v>0.39421309571480401</v>
      </c>
      <c r="Q27" s="36">
        <v>1.3402082823722601</v>
      </c>
      <c r="R27" s="60">
        <v>6.8165309915129896E-2</v>
      </c>
      <c r="S27" s="134">
        <v>4.5751951044148899E-2</v>
      </c>
      <c r="U27" s="60">
        <v>0.295880149813602</v>
      </c>
      <c r="V27" s="60">
        <v>-1.0486177311577201E-2</v>
      </c>
      <c r="W27" s="60">
        <v>0.30402010050427603</v>
      </c>
    </row>
    <row r="28" spans="2:23" x14ac:dyDescent="0.2">
      <c r="B28" s="56" t="s">
        <v>39</v>
      </c>
      <c r="C28" s="121" t="s">
        <v>112</v>
      </c>
      <c r="D28" s="33" t="s">
        <v>185</v>
      </c>
      <c r="E28" s="34">
        <v>44126</v>
      </c>
      <c r="F28" s="35" t="s">
        <v>258</v>
      </c>
      <c r="G28" s="33" t="s">
        <v>315</v>
      </c>
      <c r="H28" s="33" t="s">
        <v>336</v>
      </c>
      <c r="J28" s="57">
        <v>2147.3337343749999</v>
      </c>
      <c r="K28" s="72">
        <v>0</v>
      </c>
      <c r="L28" s="38">
        <v>0.47978232960304001</v>
      </c>
      <c r="N28" s="59">
        <v>0.53717365140793805</v>
      </c>
      <c r="O28" s="59">
        <v>0.39563061259628701</v>
      </c>
      <c r="P28" s="36">
        <v>0.80000149770330597</v>
      </c>
      <c r="Q28" s="36">
        <v>0.53298594941497901</v>
      </c>
      <c r="R28" s="60">
        <v>5.5896708062573498E-2</v>
      </c>
      <c r="S28" s="134">
        <v>4.0920024012230001E-2</v>
      </c>
      <c r="U28" s="60">
        <v>0.184000000001106</v>
      </c>
      <c r="V28" s="60">
        <v>-9.3877551020414104E-2</v>
      </c>
      <c r="W28" s="60">
        <v>0.51535836177587002</v>
      </c>
    </row>
    <row r="29" spans="2:23" x14ac:dyDescent="0.2">
      <c r="B29" s="56" t="s">
        <v>40</v>
      </c>
      <c r="C29" s="121" t="s">
        <v>113</v>
      </c>
      <c r="D29" s="33" t="s">
        <v>186</v>
      </c>
      <c r="E29" s="34">
        <v>44126</v>
      </c>
      <c r="F29" s="35" t="s">
        <v>259</v>
      </c>
      <c r="G29" s="33" t="s">
        <v>320</v>
      </c>
      <c r="H29" s="33" t="s">
        <v>344</v>
      </c>
      <c r="J29" s="57">
        <v>21.565124999999998</v>
      </c>
      <c r="K29" s="72">
        <v>0</v>
      </c>
      <c r="L29" s="38">
        <v>1.77670481207497</v>
      </c>
      <c r="N29" s="59"/>
      <c r="O29" s="59"/>
      <c r="P29" s="36"/>
      <c r="Q29" s="36"/>
      <c r="R29" s="60"/>
      <c r="S29" s="134"/>
      <c r="U29" s="60">
        <v>0.33333333333197501</v>
      </c>
      <c r="V29" s="60">
        <v>0.67741935483878502</v>
      </c>
      <c r="W29" s="60">
        <v>1.418604651161</v>
      </c>
    </row>
    <row r="30" spans="2:23" x14ac:dyDescent="0.2">
      <c r="B30" s="56" t="s">
        <v>41</v>
      </c>
      <c r="C30" s="121" t="s">
        <v>114</v>
      </c>
      <c r="D30" s="33" t="s">
        <v>187</v>
      </c>
      <c r="E30" s="34">
        <v>44126</v>
      </c>
      <c r="F30" s="35" t="s">
        <v>260</v>
      </c>
      <c r="G30" s="33" t="s">
        <v>319</v>
      </c>
      <c r="H30" s="33" t="s">
        <v>345</v>
      </c>
      <c r="J30" s="57">
        <v>363.82743749999997</v>
      </c>
      <c r="K30" s="72">
        <v>0</v>
      </c>
      <c r="L30" s="38">
        <v>2.1842014976209598</v>
      </c>
      <c r="N30" s="58"/>
      <c r="O30" s="58"/>
      <c r="P30" s="38"/>
      <c r="Q30" s="38"/>
      <c r="R30" s="60"/>
      <c r="S30" s="134"/>
      <c r="U30" s="60">
        <v>0.35185185185226098</v>
      </c>
      <c r="V30" s="60">
        <v>0.22689075630303701</v>
      </c>
      <c r="W30" s="60">
        <v>0.73809523809584798</v>
      </c>
    </row>
    <row r="31" spans="2:23" x14ac:dyDescent="0.2">
      <c r="B31" s="56" t="s">
        <v>42</v>
      </c>
      <c r="C31" s="121" t="s">
        <v>115</v>
      </c>
      <c r="D31" s="33" t="s">
        <v>188</v>
      </c>
      <c r="E31" s="34">
        <v>44126</v>
      </c>
      <c r="F31" s="35" t="s">
        <v>261</v>
      </c>
      <c r="G31" s="33" t="s">
        <v>316</v>
      </c>
      <c r="H31" s="33" t="s">
        <v>337</v>
      </c>
      <c r="J31" s="57">
        <v>9659.9772031249995</v>
      </c>
      <c r="K31" s="72">
        <v>0</v>
      </c>
      <c r="L31" s="38">
        <v>0.391013165009099</v>
      </c>
      <c r="N31" s="59">
        <v>0.69677579549723301</v>
      </c>
      <c r="O31" s="59">
        <v>0.55964660803961996</v>
      </c>
      <c r="P31" s="36">
        <v>0.55261435178181295</v>
      </c>
      <c r="Q31" s="36">
        <v>1.80195542569345</v>
      </c>
      <c r="R31" s="60">
        <v>7.2631121973972798E-2</v>
      </c>
      <c r="S31" s="134">
        <v>5.8713419596024302E-2</v>
      </c>
      <c r="U31" s="60">
        <v>0.285714285713912</v>
      </c>
      <c r="V31" s="60">
        <v>0.216216216216853</v>
      </c>
      <c r="W31" s="60">
        <v>0.28289473684359101</v>
      </c>
    </row>
    <row r="32" spans="2:23" x14ac:dyDescent="0.2">
      <c r="B32" s="56" t="s">
        <v>43</v>
      </c>
      <c r="C32" s="121" t="s">
        <v>116</v>
      </c>
      <c r="D32" s="33" t="s">
        <v>189</v>
      </c>
      <c r="E32" s="34">
        <v>43710</v>
      </c>
      <c r="F32" s="35" t="s">
        <v>262</v>
      </c>
      <c r="G32" s="33" t="s">
        <v>311</v>
      </c>
      <c r="H32" s="33" t="s">
        <v>335</v>
      </c>
      <c r="J32" s="57">
        <v>0</v>
      </c>
      <c r="K32" s="72"/>
      <c r="L32" s="38">
        <v>0.17618427622141999</v>
      </c>
      <c r="N32" s="58"/>
      <c r="O32" s="58"/>
      <c r="P32" s="38"/>
      <c r="Q32" s="38"/>
      <c r="R32" s="60"/>
      <c r="S32" s="134"/>
      <c r="U32" s="60"/>
      <c r="V32" s="60"/>
      <c r="W32" s="60"/>
    </row>
    <row r="33" spans="2:23" x14ac:dyDescent="0.2">
      <c r="B33" s="56" t="s">
        <v>44</v>
      </c>
      <c r="C33" s="121" t="s">
        <v>117</v>
      </c>
      <c r="D33" s="33" t="s">
        <v>190</v>
      </c>
      <c r="E33" s="34">
        <v>43707</v>
      </c>
      <c r="F33" s="35" t="s">
        <v>263</v>
      </c>
      <c r="G33" s="33" t="s">
        <v>311</v>
      </c>
      <c r="H33" s="33" t="s">
        <v>335</v>
      </c>
      <c r="J33" s="57">
        <v>0</v>
      </c>
      <c r="K33" s="72"/>
      <c r="L33" s="38">
        <v>0.42743154110985399</v>
      </c>
      <c r="N33" s="59"/>
      <c r="O33" s="59"/>
      <c r="P33" s="36"/>
      <c r="Q33" s="36"/>
      <c r="R33" s="60"/>
      <c r="S33" s="134"/>
      <c r="U33" s="60"/>
      <c r="V33" s="60"/>
      <c r="W33" s="60"/>
    </row>
    <row r="34" spans="2:23" x14ac:dyDescent="0.2">
      <c r="B34" s="56" t="s">
        <v>45</v>
      </c>
      <c r="C34" s="121" t="s">
        <v>118</v>
      </c>
      <c r="D34" s="33" t="s">
        <v>191</v>
      </c>
      <c r="E34" s="34">
        <v>44126</v>
      </c>
      <c r="F34" s="35" t="s">
        <v>264</v>
      </c>
      <c r="G34" s="33" t="s">
        <v>311</v>
      </c>
      <c r="H34" s="33" t="s">
        <v>335</v>
      </c>
      <c r="J34" s="57">
        <v>0.44940625000000001</v>
      </c>
      <c r="K34" s="72"/>
      <c r="L34" s="38">
        <v>2.2804085514071599</v>
      </c>
      <c r="N34" s="59"/>
      <c r="O34" s="59"/>
      <c r="P34" s="36"/>
      <c r="Q34" s="36"/>
      <c r="R34" s="60"/>
      <c r="S34" s="134"/>
      <c r="U34" s="60"/>
      <c r="V34" s="60">
        <v>-0.23529411764698999</v>
      </c>
      <c r="W34" s="60"/>
    </row>
    <row r="35" spans="2:23" x14ac:dyDescent="0.2">
      <c r="B35" s="56" t="s">
        <v>46</v>
      </c>
      <c r="C35" s="121" t="s">
        <v>119</v>
      </c>
      <c r="D35" s="33" t="s">
        <v>192</v>
      </c>
      <c r="E35" s="34">
        <v>44126</v>
      </c>
      <c r="F35" s="35" t="s">
        <v>265</v>
      </c>
      <c r="G35" s="33" t="s">
        <v>316</v>
      </c>
      <c r="H35" s="33" t="s">
        <v>337</v>
      </c>
      <c r="J35" s="57">
        <v>1817.06421875</v>
      </c>
      <c r="K35" s="72">
        <v>0</v>
      </c>
      <c r="L35" s="38">
        <v>1.02292264758944</v>
      </c>
      <c r="N35" s="59">
        <v>0.58616900278488204</v>
      </c>
      <c r="O35" s="59">
        <v>0.43326615067315299</v>
      </c>
      <c r="P35" s="36">
        <v>1.16174910852169</v>
      </c>
      <c r="Q35" s="36">
        <v>3.1543632364955601</v>
      </c>
      <c r="R35" s="60">
        <v>6.0623853372089802E-2</v>
      </c>
      <c r="S35" s="134">
        <v>4.5222289453304303E-2</v>
      </c>
      <c r="U35" s="60">
        <v>0.22302158273494599</v>
      </c>
      <c r="V35" s="60">
        <v>0.22302158273494599</v>
      </c>
      <c r="W35" s="60">
        <v>0.85792349726893002</v>
      </c>
    </row>
    <row r="36" spans="2:23" x14ac:dyDescent="0.2">
      <c r="B36" s="56" t="s">
        <v>47</v>
      </c>
      <c r="C36" s="121" t="s">
        <v>120</v>
      </c>
      <c r="D36" s="33" t="s">
        <v>193</v>
      </c>
      <c r="E36" s="34">
        <v>44126</v>
      </c>
      <c r="F36" s="35" t="s">
        <v>266</v>
      </c>
      <c r="G36" s="33" t="s">
        <v>312</v>
      </c>
      <c r="H36" s="33" t="s">
        <v>346</v>
      </c>
      <c r="J36" s="57">
        <v>236.40700000000001</v>
      </c>
      <c r="K36" s="72">
        <v>0</v>
      </c>
      <c r="L36" s="38">
        <v>1.1767238982483801</v>
      </c>
      <c r="N36" s="58">
        <v>0.57069047253695304</v>
      </c>
      <c r="O36" s="58">
        <v>0.51764982609951404</v>
      </c>
      <c r="P36" s="38">
        <v>2.9145088926888998</v>
      </c>
      <c r="Q36" s="38">
        <v>2.6471973589395899</v>
      </c>
      <c r="R36" s="60">
        <v>5.9464196266562797E-2</v>
      </c>
      <c r="S36" s="134">
        <v>5.4124037865403797E-2</v>
      </c>
      <c r="U36" s="60">
        <v>0.22126436781574699</v>
      </c>
      <c r="V36" s="60">
        <v>0.103896103895822</v>
      </c>
      <c r="W36" s="60">
        <v>1.53731343283551</v>
      </c>
    </row>
    <row r="37" spans="2:23" x14ac:dyDescent="0.2">
      <c r="B37" s="56" t="s">
        <v>48</v>
      </c>
      <c r="C37" s="121" t="s">
        <v>121</v>
      </c>
      <c r="D37" s="33" t="s">
        <v>194</v>
      </c>
      <c r="E37" s="34">
        <v>44126</v>
      </c>
      <c r="F37" s="35" t="s">
        <v>267</v>
      </c>
      <c r="G37" s="33" t="s">
        <v>312</v>
      </c>
      <c r="H37" s="33" t="s">
        <v>347</v>
      </c>
      <c r="J37" s="57">
        <v>104.99175</v>
      </c>
      <c r="K37" s="72">
        <v>0</v>
      </c>
      <c r="L37" s="38">
        <v>1.56452857689328</v>
      </c>
      <c r="N37" s="59"/>
      <c r="O37" s="59">
        <v>0.27338921958988099</v>
      </c>
      <c r="P37" s="36"/>
      <c r="Q37" s="36">
        <v>3.2106777515946301</v>
      </c>
      <c r="R37" s="60"/>
      <c r="S37" s="134">
        <v>2.8225066603954501E-2</v>
      </c>
      <c r="U37" s="60">
        <v>4.74576271190017E-2</v>
      </c>
      <c r="V37" s="60">
        <v>0.21176470588223301</v>
      </c>
      <c r="W37" s="60">
        <v>0.67479674796806699</v>
      </c>
    </row>
    <row r="38" spans="2:23" x14ac:dyDescent="0.2">
      <c r="B38" s="56" t="s">
        <v>49</v>
      </c>
      <c r="C38" s="121" t="s">
        <v>122</v>
      </c>
      <c r="D38" s="33" t="s">
        <v>195</v>
      </c>
      <c r="E38" s="34">
        <v>44126</v>
      </c>
      <c r="F38" s="35" t="s">
        <v>268</v>
      </c>
      <c r="G38" s="33" t="s">
        <v>321</v>
      </c>
      <c r="H38" s="33" t="s">
        <v>348</v>
      </c>
      <c r="J38" s="57">
        <v>145.00310937500001</v>
      </c>
      <c r="K38" s="72">
        <v>0</v>
      </c>
      <c r="L38" s="38">
        <v>8.0678949166467593</v>
      </c>
      <c r="N38" s="59">
        <v>0.563694338185596</v>
      </c>
      <c r="O38" s="59">
        <v>0.44835135553323202</v>
      </c>
      <c r="P38" s="36">
        <v>0.43157964289821399</v>
      </c>
      <c r="Q38" s="36">
        <v>-0.393668453354167</v>
      </c>
      <c r="R38" s="60">
        <v>5.8749675092258299E-2</v>
      </c>
      <c r="S38" s="134">
        <v>4.6938666606802099E-2</v>
      </c>
      <c r="U38" s="60">
        <v>0.26112759643903699</v>
      </c>
      <c r="V38" s="60">
        <v>3.54191263249959E-3</v>
      </c>
      <c r="W38" s="60">
        <v>0.40961857379821598</v>
      </c>
    </row>
    <row r="39" spans="2:23" x14ac:dyDescent="0.2">
      <c r="B39" s="56" t="s">
        <v>50</v>
      </c>
      <c r="C39" s="121" t="s">
        <v>123</v>
      </c>
      <c r="D39" s="33" t="s">
        <v>196</v>
      </c>
      <c r="E39" s="34">
        <v>44126</v>
      </c>
      <c r="F39" s="35" t="s">
        <v>269</v>
      </c>
      <c r="G39" s="33" t="s">
        <v>315</v>
      </c>
      <c r="H39" s="33" t="s">
        <v>336</v>
      </c>
      <c r="J39" s="57">
        <v>39.680171874999999</v>
      </c>
      <c r="K39" s="72">
        <v>0</v>
      </c>
      <c r="L39" s="38">
        <v>0.57727232342313095</v>
      </c>
      <c r="N39" s="59"/>
      <c r="O39" s="59"/>
      <c r="P39" s="36"/>
      <c r="Q39" s="36"/>
      <c r="R39" s="60"/>
      <c r="S39" s="134"/>
      <c r="U39" s="60">
        <v>8.5034013605763903E-2</v>
      </c>
      <c r="V39" s="60">
        <v>-3.1250000001818998E-3</v>
      </c>
      <c r="W39" s="60">
        <v>0.15999999999985401</v>
      </c>
    </row>
    <row r="40" spans="2:23" x14ac:dyDescent="0.2">
      <c r="B40" s="56" t="s">
        <v>51</v>
      </c>
      <c r="C40" s="121" t="s">
        <v>124</v>
      </c>
      <c r="D40" s="33" t="s">
        <v>197</v>
      </c>
      <c r="E40" s="34">
        <v>44126</v>
      </c>
      <c r="F40" s="35" t="s">
        <v>270</v>
      </c>
      <c r="G40" s="33" t="s">
        <v>322</v>
      </c>
      <c r="H40" s="33" t="s">
        <v>349</v>
      </c>
      <c r="J40" s="57">
        <v>34.433062499999998</v>
      </c>
      <c r="K40" s="72">
        <v>0</v>
      </c>
      <c r="L40" s="38">
        <v>1.0911079375200601</v>
      </c>
      <c r="N40" s="58"/>
      <c r="O40" s="58"/>
      <c r="P40" s="38"/>
      <c r="Q40" s="38"/>
      <c r="R40" s="60"/>
      <c r="S40" s="134"/>
      <c r="U40" s="60">
        <v>7.9999999999927199E-2</v>
      </c>
      <c r="V40" s="60">
        <v>-0.15625</v>
      </c>
      <c r="W40" s="60">
        <v>0.5</v>
      </c>
    </row>
    <row r="41" spans="2:23" x14ac:dyDescent="0.2">
      <c r="B41" s="56" t="s">
        <v>52</v>
      </c>
      <c r="C41" s="121" t="s">
        <v>125</v>
      </c>
      <c r="D41" s="33" t="s">
        <v>198</v>
      </c>
      <c r="E41" s="34">
        <v>44126</v>
      </c>
      <c r="F41" s="35" t="s">
        <v>271</v>
      </c>
      <c r="G41" s="33" t="s">
        <v>312</v>
      </c>
      <c r="H41" s="33" t="s">
        <v>341</v>
      </c>
      <c r="J41" s="57">
        <v>60.524015624999997</v>
      </c>
      <c r="K41" s="72">
        <v>0</v>
      </c>
      <c r="L41" s="38">
        <v>0.30748376773590302</v>
      </c>
      <c r="N41" s="59">
        <v>0.56925661817251205</v>
      </c>
      <c r="O41" s="59">
        <v>0.40813871118822098</v>
      </c>
      <c r="P41" s="36">
        <v>6.4977326120129006E-2</v>
      </c>
      <c r="Q41" s="36">
        <v>-0.142326142444062</v>
      </c>
      <c r="R41" s="60">
        <v>5.9643213878807701E-2</v>
      </c>
      <c r="S41" s="134">
        <v>4.2297975904875801E-2</v>
      </c>
      <c r="U41" s="60">
        <v>5.4487179488205598E-2</v>
      </c>
      <c r="V41" s="60">
        <v>-6.0422960714276996E-3</v>
      </c>
      <c r="W41" s="60">
        <v>0.18987341772299299</v>
      </c>
    </row>
    <row r="42" spans="2:23" x14ac:dyDescent="0.2">
      <c r="B42" s="56" t="s">
        <v>53</v>
      </c>
      <c r="C42" s="121" t="s">
        <v>126</v>
      </c>
      <c r="D42" s="33" t="s">
        <v>199</v>
      </c>
      <c r="E42" s="34">
        <v>44126</v>
      </c>
      <c r="F42" s="35" t="s">
        <v>272</v>
      </c>
      <c r="G42" s="33" t="s">
        <v>310</v>
      </c>
      <c r="H42" s="33" t="s">
        <v>329</v>
      </c>
      <c r="J42" s="57">
        <v>583.55595312499997</v>
      </c>
      <c r="K42" s="72">
        <v>8.8862559241679295E-2</v>
      </c>
      <c r="L42" s="38">
        <v>0.94700933227159101</v>
      </c>
      <c r="N42" s="59">
        <v>0.41604698790179101</v>
      </c>
      <c r="O42" s="59">
        <v>0.35496454585634601</v>
      </c>
      <c r="P42" s="36">
        <v>-1.44901753980342E-3</v>
      </c>
      <c r="Q42" s="36">
        <v>-1.4758962935247799</v>
      </c>
      <c r="R42" s="60">
        <v>4.3330701960512703E-2</v>
      </c>
      <c r="S42" s="134">
        <v>3.7038192984728102E-2</v>
      </c>
      <c r="U42" s="60">
        <v>-5.24109014677379E-2</v>
      </c>
      <c r="V42" s="60">
        <v>-0.174245108941395</v>
      </c>
      <c r="W42" s="60">
        <v>0.14275084449953299</v>
      </c>
    </row>
    <row r="43" spans="2:23" x14ac:dyDescent="0.2">
      <c r="B43" s="56" t="s">
        <v>54</v>
      </c>
      <c r="C43" s="121" t="s">
        <v>127</v>
      </c>
      <c r="D43" s="33" t="s">
        <v>200</v>
      </c>
      <c r="E43" s="34">
        <v>44126</v>
      </c>
      <c r="F43" s="35" t="s">
        <v>273</v>
      </c>
      <c r="G43" s="33" t="s">
        <v>311</v>
      </c>
      <c r="H43" s="33" t="s">
        <v>350</v>
      </c>
      <c r="J43" s="57">
        <v>394601.13285937498</v>
      </c>
      <c r="K43" s="72">
        <v>1.22080634907798E-2</v>
      </c>
      <c r="L43" s="38">
        <v>1.20426661699094</v>
      </c>
      <c r="N43" s="59">
        <v>0.76534419953357402</v>
      </c>
      <c r="O43" s="59">
        <v>0.53888635770301296</v>
      </c>
      <c r="P43" s="36">
        <v>0.42593302673094502</v>
      </c>
      <c r="Q43" s="36">
        <v>-1.1383120623613601</v>
      </c>
      <c r="R43" s="60">
        <v>7.8726561593502997E-2</v>
      </c>
      <c r="S43" s="134">
        <v>5.6110281462679303E-2</v>
      </c>
      <c r="U43" s="60">
        <v>0.145083808971394</v>
      </c>
      <c r="V43" s="60">
        <v>-2.7600709690886998E-3</v>
      </c>
      <c r="W43" s="60">
        <v>0.24246286239940701</v>
      </c>
    </row>
    <row r="44" spans="2:23" x14ac:dyDescent="0.2">
      <c r="B44" s="56" t="s">
        <v>55</v>
      </c>
      <c r="C44" s="121" t="s">
        <v>128</v>
      </c>
      <c r="D44" s="33" t="s">
        <v>201</v>
      </c>
      <c r="E44" s="34">
        <v>44126</v>
      </c>
      <c r="F44" s="35" t="s">
        <v>274</v>
      </c>
      <c r="G44" s="33" t="s">
        <v>311</v>
      </c>
      <c r="H44" s="33" t="s">
        <v>334</v>
      </c>
      <c r="J44" s="57">
        <v>28871.14253125</v>
      </c>
      <c r="K44" s="72">
        <v>0</v>
      </c>
      <c r="L44" s="38">
        <v>4.7415034131627198</v>
      </c>
      <c r="N44" s="58">
        <v>0.58278728763631105</v>
      </c>
      <c r="O44" s="58">
        <v>0.47699788433499601</v>
      </c>
      <c r="P44" s="38">
        <v>4.78376047350321</v>
      </c>
      <c r="Q44" s="38">
        <v>0.105997410565124</v>
      </c>
      <c r="R44" s="60">
        <v>5.9902367840113602E-2</v>
      </c>
      <c r="S44" s="134">
        <v>4.9646925490305902E-2</v>
      </c>
      <c r="U44" s="60">
        <v>0.26851851851824898</v>
      </c>
      <c r="V44" s="60">
        <v>1.04477611940471</v>
      </c>
      <c r="W44" s="60">
        <v>2.5630689206719399</v>
      </c>
    </row>
    <row r="45" spans="2:23" x14ac:dyDescent="0.2">
      <c r="B45" s="56" t="s">
        <v>56</v>
      </c>
      <c r="C45" s="121" t="s">
        <v>129</v>
      </c>
      <c r="D45" s="33" t="s">
        <v>202</v>
      </c>
      <c r="E45" s="34">
        <v>44126</v>
      </c>
      <c r="F45" s="35" t="s">
        <v>275</v>
      </c>
      <c r="G45" s="33" t="s">
        <v>311</v>
      </c>
      <c r="H45" s="33" t="s">
        <v>330</v>
      </c>
      <c r="J45" s="57">
        <v>37001.899609375003</v>
      </c>
      <c r="K45" s="72">
        <v>2.1641136890975798E-2</v>
      </c>
      <c r="L45" s="38">
        <v>0.93948755618384905</v>
      </c>
      <c r="N45" s="59">
        <v>0.77853714222204895</v>
      </c>
      <c r="O45" s="59">
        <v>0.57216393222392103</v>
      </c>
      <c r="P45" s="36">
        <v>0.70518038255704596</v>
      </c>
      <c r="Q45" s="36">
        <v>-0.90151954058546802</v>
      </c>
      <c r="R45" s="60">
        <v>8.0135943111526997E-2</v>
      </c>
      <c r="S45" s="134">
        <v>5.9445720300936998E-2</v>
      </c>
      <c r="U45" s="60">
        <v>0.14492753623199001</v>
      </c>
      <c r="V45" s="60">
        <v>6.6418938100468894E-2</v>
      </c>
      <c r="W45" s="60">
        <v>0.39797378196439198</v>
      </c>
    </row>
    <row r="46" spans="2:23" x14ac:dyDescent="0.2">
      <c r="B46" s="56" t="s">
        <v>57</v>
      </c>
      <c r="C46" s="121" t="s">
        <v>130</v>
      </c>
      <c r="D46" s="33" t="s">
        <v>203</v>
      </c>
      <c r="E46" s="34">
        <v>44126</v>
      </c>
      <c r="F46" s="35" t="s">
        <v>276</v>
      </c>
      <c r="G46" s="33" t="s">
        <v>311</v>
      </c>
      <c r="H46" s="33" t="s">
        <v>335</v>
      </c>
      <c r="J46" s="57">
        <v>104.183390625</v>
      </c>
      <c r="K46" s="72">
        <v>0.10987500705450701</v>
      </c>
      <c r="L46" s="38">
        <v>5.5089390041539401</v>
      </c>
      <c r="N46" s="59">
        <v>0.492965643880307</v>
      </c>
      <c r="O46" s="59">
        <v>0.39507428781071202</v>
      </c>
      <c r="P46" s="36">
        <v>1.79332576519118</v>
      </c>
      <c r="Q46" s="36">
        <v>-1.2213527259700601</v>
      </c>
      <c r="R46" s="60">
        <v>5.1417699817757199E-2</v>
      </c>
      <c r="S46" s="134">
        <v>4.0963003309443601E-2</v>
      </c>
      <c r="U46" s="60">
        <v>-1.2260822720236301E-2</v>
      </c>
      <c r="V46" s="60">
        <v>2.31509841069055E-3</v>
      </c>
      <c r="W46" s="60">
        <v>0.87141110146185397</v>
      </c>
    </row>
    <row r="47" spans="2:23" x14ac:dyDescent="0.2">
      <c r="B47" s="56" t="s">
        <v>58</v>
      </c>
      <c r="C47" s="121" t="s">
        <v>131</v>
      </c>
      <c r="D47" s="33" t="s">
        <v>204</v>
      </c>
      <c r="E47" s="34">
        <v>44126</v>
      </c>
      <c r="F47" s="35" t="s">
        <v>277</v>
      </c>
      <c r="G47" s="33" t="s">
        <v>323</v>
      </c>
      <c r="H47" s="33" t="s">
        <v>351</v>
      </c>
      <c r="J47" s="57">
        <v>20580.063375000002</v>
      </c>
      <c r="K47" s="72">
        <v>3.3783783783801501E-2</v>
      </c>
      <c r="L47" s="38">
        <v>2.3905313811337701</v>
      </c>
      <c r="N47" s="59">
        <v>0.60410016261041199</v>
      </c>
      <c r="O47" s="59">
        <v>0.51769685508101204</v>
      </c>
      <c r="P47" s="36">
        <v>1.13772125795367</v>
      </c>
      <c r="Q47" s="36">
        <v>4.6403891419249703</v>
      </c>
      <c r="R47" s="60">
        <v>6.2529906000781899E-2</v>
      </c>
      <c r="S47" s="134">
        <v>5.3650897178959003E-2</v>
      </c>
      <c r="U47" s="60">
        <v>0.106235565819661</v>
      </c>
      <c r="V47" s="60">
        <v>0.28521738752548098</v>
      </c>
      <c r="W47" s="60">
        <v>0.65167802099487704</v>
      </c>
    </row>
    <row r="48" spans="2:23" x14ac:dyDescent="0.2">
      <c r="B48" s="56" t="s">
        <v>59</v>
      </c>
      <c r="C48" s="121" t="s">
        <v>132</v>
      </c>
      <c r="D48" s="33" t="s">
        <v>205</v>
      </c>
      <c r="E48" s="34">
        <v>44126</v>
      </c>
      <c r="F48" s="35" t="s">
        <v>278</v>
      </c>
      <c r="G48" s="33" t="s">
        <v>324</v>
      </c>
      <c r="H48" s="33" t="s">
        <v>352</v>
      </c>
      <c r="J48" s="57">
        <v>217.76495312500001</v>
      </c>
      <c r="K48" s="72">
        <v>0</v>
      </c>
      <c r="L48" s="38">
        <v>1.26861010361245</v>
      </c>
      <c r="N48" s="58">
        <v>0.64912332435953402</v>
      </c>
      <c r="O48" s="58">
        <v>0.319707642487774</v>
      </c>
      <c r="P48" s="38">
        <v>2.0440022151633501</v>
      </c>
      <c r="Q48" s="38">
        <v>0.109004471399544</v>
      </c>
      <c r="R48" s="60">
        <v>6.8155701428622706E-2</v>
      </c>
      <c r="S48" s="134">
        <v>3.3081293807263101E-2</v>
      </c>
      <c r="U48" s="60">
        <v>7.4380165289767305E-2</v>
      </c>
      <c r="V48" s="60">
        <v>0.55999999999941796</v>
      </c>
      <c r="W48" s="60">
        <v>1.2941176470601901</v>
      </c>
    </row>
    <row r="49" spans="2:23" x14ac:dyDescent="0.2">
      <c r="B49" s="56" t="s">
        <v>60</v>
      </c>
      <c r="C49" s="121" t="s">
        <v>133</v>
      </c>
      <c r="D49" s="33" t="s">
        <v>206</v>
      </c>
      <c r="E49" s="34">
        <v>44126</v>
      </c>
      <c r="F49" s="35" t="s">
        <v>279</v>
      </c>
      <c r="G49" s="33" t="s">
        <v>321</v>
      </c>
      <c r="H49" s="33" t="s">
        <v>353</v>
      </c>
      <c r="J49" s="57">
        <v>34.160406250000001</v>
      </c>
      <c r="K49" s="72">
        <v>0</v>
      </c>
      <c r="L49" s="38">
        <v>2.5985147267056199</v>
      </c>
      <c r="N49" s="59"/>
      <c r="O49" s="59"/>
      <c r="P49" s="36"/>
      <c r="Q49" s="36"/>
      <c r="R49" s="60"/>
      <c r="S49" s="134"/>
      <c r="U49" s="60">
        <v>1.20481927660876E-3</v>
      </c>
      <c r="V49" s="60">
        <v>0.48392857142782297</v>
      </c>
      <c r="W49" s="60">
        <v>0.60115606936218702</v>
      </c>
    </row>
    <row r="50" spans="2:23" x14ac:dyDescent="0.2">
      <c r="B50" s="56" t="s">
        <v>61</v>
      </c>
      <c r="C50" s="121" t="s">
        <v>134</v>
      </c>
      <c r="D50" s="33" t="s">
        <v>207</v>
      </c>
      <c r="E50" s="34">
        <v>43804</v>
      </c>
      <c r="F50" s="35" t="s">
        <v>280</v>
      </c>
      <c r="G50" s="33" t="s">
        <v>321</v>
      </c>
      <c r="H50" s="33" t="s">
        <v>353</v>
      </c>
      <c r="J50" s="57">
        <v>0</v>
      </c>
      <c r="K50" s="72">
        <v>0</v>
      </c>
      <c r="L50" s="38">
        <v>1.0232851672299099</v>
      </c>
      <c r="N50" s="59"/>
      <c r="O50" s="59"/>
      <c r="P50" s="36"/>
      <c r="Q50" s="36"/>
      <c r="R50" s="60"/>
      <c r="S50" s="134"/>
      <c r="U50" s="60"/>
      <c r="V50" s="60"/>
      <c r="W50" s="60"/>
    </row>
    <row r="51" spans="2:23" x14ac:dyDescent="0.2">
      <c r="B51" s="56" t="s">
        <v>62</v>
      </c>
      <c r="C51" s="121" t="s">
        <v>135</v>
      </c>
      <c r="D51" s="33" t="s">
        <v>208</v>
      </c>
      <c r="E51" s="34">
        <v>44126</v>
      </c>
      <c r="F51" s="35" t="s">
        <v>281</v>
      </c>
      <c r="G51" s="33" t="s">
        <v>323</v>
      </c>
      <c r="H51" s="33" t="s">
        <v>354</v>
      </c>
      <c r="J51" s="57">
        <v>64.470875000000007</v>
      </c>
      <c r="K51" s="72">
        <v>8.8571428571413008E-3</v>
      </c>
      <c r="L51" s="38">
        <v>0.74974855675918695</v>
      </c>
      <c r="N51" s="59">
        <v>0.50702889704960397</v>
      </c>
      <c r="O51" s="59">
        <v>0.413501670851256</v>
      </c>
      <c r="P51" s="36">
        <v>2.9018768445457699</v>
      </c>
      <c r="Q51" s="36">
        <v>7.0594395723674097E-2</v>
      </c>
      <c r="R51" s="60">
        <v>5.3113272675618599E-2</v>
      </c>
      <c r="S51" s="134">
        <v>4.3065047463096598E-2</v>
      </c>
      <c r="U51" s="60">
        <v>1.8181818180892199E-2</v>
      </c>
      <c r="V51" s="60">
        <v>0.38271604938199699</v>
      </c>
      <c r="W51" s="60">
        <v>1.01331472135615</v>
      </c>
    </row>
    <row r="52" spans="2:23" x14ac:dyDescent="0.2">
      <c r="B52" s="56" t="s">
        <v>63</v>
      </c>
      <c r="C52" s="121" t="s">
        <v>136</v>
      </c>
      <c r="D52" s="33" t="s">
        <v>209</v>
      </c>
      <c r="E52" s="34">
        <v>44126</v>
      </c>
      <c r="F52" s="35" t="s">
        <v>282</v>
      </c>
      <c r="G52" s="33" t="s">
        <v>317</v>
      </c>
      <c r="H52" s="33" t="s">
        <v>355</v>
      </c>
      <c r="J52" s="57">
        <v>274.75367187500001</v>
      </c>
      <c r="K52" s="72">
        <v>0</v>
      </c>
      <c r="L52" s="38">
        <v>0.71201576428120505</v>
      </c>
      <c r="N52" s="58">
        <v>0.454507715097279</v>
      </c>
      <c r="O52" s="58">
        <v>0.346185187829542</v>
      </c>
      <c r="P52" s="38">
        <v>2.1178788131001101</v>
      </c>
      <c r="Q52" s="38">
        <v>1.4934350838939301</v>
      </c>
      <c r="R52" s="60">
        <v>4.7395284375088498E-2</v>
      </c>
      <c r="S52" s="134">
        <v>3.6094954968793898E-2</v>
      </c>
      <c r="U52" s="60">
        <v>-3.5294117647026703E-2</v>
      </c>
      <c r="V52" s="60">
        <v>0.53271028037299395</v>
      </c>
      <c r="W52" s="60">
        <v>0.95238095238222698</v>
      </c>
    </row>
    <row r="53" spans="2:23" x14ac:dyDescent="0.2">
      <c r="B53" s="56" t="s">
        <v>64</v>
      </c>
      <c r="C53" s="121" t="s">
        <v>137</v>
      </c>
      <c r="D53" s="33" t="s">
        <v>210</v>
      </c>
      <c r="E53" s="34">
        <v>44126</v>
      </c>
      <c r="F53" s="35" t="s">
        <v>283</v>
      </c>
      <c r="G53" s="33" t="s">
        <v>312</v>
      </c>
      <c r="H53" s="33" t="s">
        <v>356</v>
      </c>
      <c r="J53" s="57">
        <v>4083.0466093750001</v>
      </c>
      <c r="K53" s="72">
        <v>0</v>
      </c>
      <c r="L53" s="38">
        <v>0.55490939110677595</v>
      </c>
      <c r="N53" s="59">
        <v>0.60803730244922904</v>
      </c>
      <c r="O53" s="59">
        <v>0.47730196485936199</v>
      </c>
      <c r="P53" s="36">
        <v>0.76933334244404294</v>
      </c>
      <c r="Q53" s="36">
        <v>1.63155370660934</v>
      </c>
      <c r="R53" s="60">
        <v>6.3339732773601998E-2</v>
      </c>
      <c r="S53" s="134">
        <v>4.9849678097089102E-2</v>
      </c>
      <c r="U53" s="60">
        <v>0.33085501858848099</v>
      </c>
      <c r="V53" s="60">
        <v>5.7086614173385897E-2</v>
      </c>
      <c r="W53" s="60">
        <v>0.39303645229665601</v>
      </c>
    </row>
    <row r="54" spans="2:23" x14ac:dyDescent="0.2">
      <c r="B54" s="56" t="s">
        <v>65</v>
      </c>
      <c r="C54" s="121" t="s">
        <v>138</v>
      </c>
      <c r="D54" s="33" t="s">
        <v>211</v>
      </c>
      <c r="E54" s="34">
        <v>44126</v>
      </c>
      <c r="F54" s="35" t="s">
        <v>284</v>
      </c>
      <c r="G54" s="33" t="s">
        <v>312</v>
      </c>
      <c r="H54" s="33" t="s">
        <v>356</v>
      </c>
      <c r="J54" s="57">
        <v>136.03929687499999</v>
      </c>
      <c r="K54" s="72">
        <v>2.36085000000094E-2</v>
      </c>
      <c r="L54" s="38">
        <v>0.54694335340900602</v>
      </c>
      <c r="N54" s="59"/>
      <c r="O54" s="59">
        <v>0.58324772315623696</v>
      </c>
      <c r="P54" s="36"/>
      <c r="Q54" s="36">
        <v>3.9736591052387702</v>
      </c>
      <c r="R54" s="60"/>
      <c r="S54" s="134">
        <v>6.1234805099884403E-2</v>
      </c>
      <c r="U54" s="60">
        <v>0.18247619047557201</v>
      </c>
      <c r="V54" s="60">
        <v>7.9652173912109006E-2</v>
      </c>
      <c r="W54" s="60">
        <v>0.585042359869694</v>
      </c>
    </row>
    <row r="55" spans="2:23" x14ac:dyDescent="0.2">
      <c r="B55" s="56" t="s">
        <v>66</v>
      </c>
      <c r="C55" s="121" t="s">
        <v>139</v>
      </c>
      <c r="D55" s="33" t="s">
        <v>212</v>
      </c>
      <c r="E55" s="34">
        <v>44126</v>
      </c>
      <c r="F55" s="35" t="s">
        <v>285</v>
      </c>
      <c r="G55" s="33" t="s">
        <v>321</v>
      </c>
      <c r="H55" s="33" t="s">
        <v>357</v>
      </c>
      <c r="J55" s="57">
        <v>1151.7078281250001</v>
      </c>
      <c r="K55" s="72">
        <v>0</v>
      </c>
      <c r="L55" s="38">
        <v>3.6200096134598398</v>
      </c>
      <c r="N55" s="59">
        <v>0.50510269427904897</v>
      </c>
      <c r="O55" s="59">
        <v>0.41621987511811298</v>
      </c>
      <c r="P55" s="36">
        <v>0.91304087020034796</v>
      </c>
      <c r="Q55" s="36">
        <v>-1.42521226857025</v>
      </c>
      <c r="R55" s="60">
        <v>5.2677864575307501E-2</v>
      </c>
      <c r="S55" s="134">
        <v>4.3140953866604798E-2</v>
      </c>
      <c r="U55" s="60">
        <v>-1.1737089202142699E-2</v>
      </c>
      <c r="V55" s="60">
        <v>-9.2672413793479805E-2</v>
      </c>
      <c r="W55" s="60">
        <v>0.56855439642444205</v>
      </c>
    </row>
    <row r="56" spans="2:23" x14ac:dyDescent="0.2">
      <c r="B56" s="56" t="s">
        <v>67</v>
      </c>
      <c r="C56" s="121" t="s">
        <v>140</v>
      </c>
      <c r="D56" s="33" t="s">
        <v>213</v>
      </c>
      <c r="E56" s="34">
        <v>44126</v>
      </c>
      <c r="F56" s="35" t="s">
        <v>286</v>
      </c>
      <c r="G56" s="33" t="s">
        <v>317</v>
      </c>
      <c r="H56" s="33" t="s">
        <v>358</v>
      </c>
      <c r="J56" s="57">
        <v>1723.4736875000001</v>
      </c>
      <c r="K56" s="72">
        <v>0</v>
      </c>
      <c r="L56" s="38">
        <v>1.2999863165805401</v>
      </c>
      <c r="N56" s="58">
        <v>0.47398611441312799</v>
      </c>
      <c r="O56" s="58">
        <v>0.33861776935809801</v>
      </c>
      <c r="P56" s="38">
        <v>2.1722055392492599</v>
      </c>
      <c r="Q56" s="38">
        <v>0.73577941313942596</v>
      </c>
      <c r="R56" s="60">
        <v>5.00012118649465E-2</v>
      </c>
      <c r="S56" s="134">
        <v>3.5474923093643203E-2</v>
      </c>
      <c r="U56" s="60">
        <v>9.44206008590118E-2</v>
      </c>
      <c r="V56" s="60">
        <v>0.47398843930743201</v>
      </c>
      <c r="W56" s="60">
        <v>1.29729729729705</v>
      </c>
    </row>
    <row r="57" spans="2:23" x14ac:dyDescent="0.2">
      <c r="B57" s="32" t="s">
        <v>68</v>
      </c>
      <c r="C57" s="122" t="s">
        <v>141</v>
      </c>
      <c r="D57" s="33" t="s">
        <v>214</v>
      </c>
      <c r="E57" s="34">
        <v>44126</v>
      </c>
      <c r="F57" s="35" t="s">
        <v>287</v>
      </c>
      <c r="G57" s="33" t="s">
        <v>323</v>
      </c>
      <c r="H57" s="33" t="s">
        <v>351</v>
      </c>
      <c r="J57" s="57">
        <v>54101.990671874999</v>
      </c>
      <c r="K57" s="72">
        <v>4.2655367235202003E-2</v>
      </c>
      <c r="L57" s="38">
        <v>2.9652057022067302</v>
      </c>
      <c r="N57" s="59">
        <v>0.66101743027917104</v>
      </c>
      <c r="O57" s="59">
        <v>0.56182050109026005</v>
      </c>
      <c r="P57" s="36">
        <v>1.1550208642620401</v>
      </c>
      <c r="Q57" s="36">
        <v>2.51367277163081</v>
      </c>
      <c r="R57" s="60">
        <v>6.7491487528241106E-2</v>
      </c>
      <c r="S57" s="134">
        <v>5.8149941402953098E-2</v>
      </c>
      <c r="U57" s="60">
        <v>0.25233179140370299</v>
      </c>
      <c r="V57" s="60">
        <v>0.34862496738438498</v>
      </c>
      <c r="W57" s="60">
        <v>0.71863965652883099</v>
      </c>
    </row>
    <row r="58" spans="2:23" x14ac:dyDescent="0.2">
      <c r="B58" s="37" t="s">
        <v>69</v>
      </c>
      <c r="C58" s="123" t="s">
        <v>142</v>
      </c>
      <c r="D58" s="33" t="s">
        <v>215</v>
      </c>
      <c r="E58" s="34">
        <v>44126</v>
      </c>
      <c r="F58" s="35" t="s">
        <v>288</v>
      </c>
      <c r="G58" s="33" t="s">
        <v>320</v>
      </c>
      <c r="H58" s="33" t="s">
        <v>344</v>
      </c>
      <c r="J58" s="57">
        <v>602.35064062499998</v>
      </c>
      <c r="K58" s="72">
        <v>0</v>
      </c>
      <c r="L58" s="38">
        <v>1.3341298059167499</v>
      </c>
      <c r="N58" s="59">
        <v>0.71909637878648902</v>
      </c>
      <c r="O58" s="59">
        <v>0.54318738839123404</v>
      </c>
      <c r="P58" s="36">
        <v>1.6520415712148</v>
      </c>
      <c r="Q58" s="36">
        <v>0.93985398158383804</v>
      </c>
      <c r="R58" s="60">
        <v>7.7304078601737297E-2</v>
      </c>
      <c r="S58" s="134">
        <v>5.8667719157456298E-2</v>
      </c>
      <c r="U58" s="60">
        <v>0.142857142856956</v>
      </c>
      <c r="V58" s="60">
        <v>-6.3414634146320203E-2</v>
      </c>
      <c r="W58" s="60">
        <v>1.1735849056602501</v>
      </c>
    </row>
    <row r="59" spans="2:23" x14ac:dyDescent="0.2">
      <c r="B59" s="37" t="s">
        <v>70</v>
      </c>
      <c r="C59" s="123" t="s">
        <v>143</v>
      </c>
      <c r="D59" s="33" t="s">
        <v>216</v>
      </c>
      <c r="E59" s="34">
        <v>44126</v>
      </c>
      <c r="F59" s="35">
        <v>30525698412</v>
      </c>
      <c r="G59" s="33" t="s">
        <v>311</v>
      </c>
      <c r="H59" s="33" t="s">
        <v>359</v>
      </c>
      <c r="J59" s="57"/>
      <c r="K59" s="72"/>
      <c r="L59" s="38"/>
      <c r="N59" s="58"/>
      <c r="O59" s="58"/>
      <c r="P59" s="38"/>
      <c r="Q59" s="38"/>
      <c r="R59" s="60"/>
      <c r="S59" s="134"/>
      <c r="U59" s="60">
        <v>1.2447908211470301E-3</v>
      </c>
      <c r="V59" s="60"/>
      <c r="W59" s="60"/>
    </row>
    <row r="60" spans="2:23" x14ac:dyDescent="0.2">
      <c r="B60" s="32" t="s">
        <v>71</v>
      </c>
      <c r="C60" s="122" t="s">
        <v>144</v>
      </c>
      <c r="D60" s="33" t="s">
        <v>217</v>
      </c>
      <c r="E60" s="34">
        <v>43671</v>
      </c>
      <c r="F60" s="35" t="s">
        <v>289</v>
      </c>
      <c r="G60" s="33" t="s">
        <v>321</v>
      </c>
      <c r="H60" s="33" t="s">
        <v>360</v>
      </c>
      <c r="J60" s="57">
        <v>0</v>
      </c>
      <c r="K60" s="72"/>
      <c r="L60" s="38">
        <v>0.57774519504709998</v>
      </c>
      <c r="N60" s="59"/>
      <c r="O60" s="59"/>
      <c r="P60" s="36"/>
      <c r="Q60" s="36"/>
      <c r="R60" s="60"/>
      <c r="S60" s="134"/>
      <c r="U60" s="60"/>
      <c r="V60" s="60"/>
      <c r="W60" s="60"/>
    </row>
    <row r="61" spans="2:23" x14ac:dyDescent="0.2">
      <c r="B61" s="37" t="s">
        <v>72</v>
      </c>
      <c r="C61" s="123" t="s">
        <v>145</v>
      </c>
      <c r="D61" s="33" t="s">
        <v>218</v>
      </c>
      <c r="E61" s="34">
        <v>44126</v>
      </c>
      <c r="F61" s="35" t="s">
        <v>290</v>
      </c>
      <c r="G61" s="33" t="s">
        <v>315</v>
      </c>
      <c r="H61" s="33" t="s">
        <v>336</v>
      </c>
      <c r="J61" s="57">
        <v>838.24878124999998</v>
      </c>
      <c r="K61" s="72">
        <v>0</v>
      </c>
      <c r="L61" s="38">
        <v>0.77306048158607199</v>
      </c>
      <c r="N61" s="59">
        <v>0.50829433392733303</v>
      </c>
      <c r="O61" s="59">
        <v>0.45231721577001699</v>
      </c>
      <c r="P61" s="36">
        <v>0.99784023725351301</v>
      </c>
      <c r="Q61" s="36">
        <v>0.773005514663055</v>
      </c>
      <c r="R61" s="60">
        <v>5.3034707287515602E-2</v>
      </c>
      <c r="S61" s="134">
        <v>4.8630106089913201E-2</v>
      </c>
      <c r="U61" s="60">
        <v>0.21082621082692601</v>
      </c>
      <c r="V61" s="60">
        <v>0.31172839506150901</v>
      </c>
      <c r="W61" s="60">
        <v>0.5625</v>
      </c>
    </row>
    <row r="62" spans="2:23" x14ac:dyDescent="0.2">
      <c r="B62" s="37" t="s">
        <v>73</v>
      </c>
      <c r="C62" s="123" t="s">
        <v>146</v>
      </c>
      <c r="D62" s="33" t="s">
        <v>219</v>
      </c>
      <c r="E62" s="34">
        <v>44126</v>
      </c>
      <c r="F62" s="35" t="s">
        <v>291</v>
      </c>
      <c r="G62" s="33" t="s">
        <v>325</v>
      </c>
      <c r="H62" s="33" t="s">
        <v>361</v>
      </c>
      <c r="J62" s="57">
        <v>17040.330312499998</v>
      </c>
      <c r="K62" s="72">
        <v>0</v>
      </c>
      <c r="L62" s="38">
        <v>24.558225343847901</v>
      </c>
      <c r="N62" s="58">
        <v>0.61023453761998103</v>
      </c>
      <c r="O62" s="58">
        <v>0.41596439806511598</v>
      </c>
      <c r="P62" s="38">
        <v>5.0507620992211697</v>
      </c>
      <c r="Q62" s="38">
        <v>3.3276584314626199</v>
      </c>
      <c r="R62" s="60">
        <v>6.2941705279808996E-2</v>
      </c>
      <c r="S62" s="134">
        <v>4.3281338042870598E-2</v>
      </c>
      <c r="U62" s="60">
        <v>0.138679663270595</v>
      </c>
      <c r="V62" s="60">
        <v>0.76027397260302698</v>
      </c>
      <c r="W62" s="60">
        <v>3.22697368421592</v>
      </c>
    </row>
    <row r="63" spans="2:23" x14ac:dyDescent="0.2">
      <c r="B63" s="32" t="s">
        <v>74</v>
      </c>
      <c r="C63" s="122" t="s">
        <v>147</v>
      </c>
      <c r="D63" s="33" t="s">
        <v>220</v>
      </c>
      <c r="E63" s="34">
        <v>44126</v>
      </c>
      <c r="F63" s="35" t="s">
        <v>292</v>
      </c>
      <c r="G63" s="33" t="s">
        <v>313</v>
      </c>
      <c r="H63" s="33" t="s">
        <v>362</v>
      </c>
      <c r="J63" s="57">
        <v>2239.6317656249998</v>
      </c>
      <c r="K63" s="72">
        <v>0.120240341845783</v>
      </c>
      <c r="L63" s="38">
        <v>4.7459300550181096</v>
      </c>
      <c r="N63" s="59">
        <v>0.54477151705301397</v>
      </c>
      <c r="O63" s="59">
        <v>0.309830179352721</v>
      </c>
      <c r="P63" s="36">
        <v>2.5078314958373098</v>
      </c>
      <c r="Q63" s="36">
        <v>5.4106752193911198</v>
      </c>
      <c r="R63" s="60">
        <v>5.6580923880464998E-2</v>
      </c>
      <c r="S63" s="134">
        <v>3.2319243356141697E-2</v>
      </c>
      <c r="U63" s="60">
        <v>0.42605288932449198</v>
      </c>
      <c r="V63" s="60">
        <v>1.2069517401396299</v>
      </c>
      <c r="W63" s="60">
        <v>1.5687471073772801</v>
      </c>
    </row>
    <row r="64" spans="2:23" x14ac:dyDescent="0.2">
      <c r="B64" s="37" t="s">
        <v>75</v>
      </c>
      <c r="C64" s="123" t="s">
        <v>148</v>
      </c>
      <c r="D64" s="33" t="s">
        <v>221</v>
      </c>
      <c r="E64" s="34">
        <v>44126</v>
      </c>
      <c r="F64" s="35" t="s">
        <v>293</v>
      </c>
      <c r="G64" s="33" t="s">
        <v>313</v>
      </c>
      <c r="H64" s="33" t="s">
        <v>363</v>
      </c>
      <c r="J64" s="57">
        <v>1410.6898906250001</v>
      </c>
      <c r="K64" s="72">
        <v>0</v>
      </c>
      <c r="L64" s="38">
        <v>2.0892885478970098</v>
      </c>
      <c r="N64" s="59">
        <v>0.54830334082536902</v>
      </c>
      <c r="O64" s="59">
        <v>0.34093963928113202</v>
      </c>
      <c r="P64" s="36">
        <v>2.2754498880276501</v>
      </c>
      <c r="Q64" s="36">
        <v>-0.93605699625823002</v>
      </c>
      <c r="R64" s="60">
        <v>5.7691236752434601E-2</v>
      </c>
      <c r="S64" s="134">
        <v>3.5394889601775503E-2</v>
      </c>
      <c r="U64" s="60">
        <v>8.86644219972368E-2</v>
      </c>
      <c r="V64" s="60">
        <v>0.68402777777868295</v>
      </c>
      <c r="W64" s="60">
        <v>1.40694789082045</v>
      </c>
    </row>
    <row r="65" spans="2:23" x14ac:dyDescent="0.2">
      <c r="B65" s="37" t="s">
        <v>76</v>
      </c>
      <c r="C65" s="123" t="s">
        <v>149</v>
      </c>
      <c r="D65" s="33" t="s">
        <v>222</v>
      </c>
      <c r="E65" s="34">
        <v>44126</v>
      </c>
      <c r="F65" s="35" t="s">
        <v>294</v>
      </c>
      <c r="G65" s="33" t="s">
        <v>313</v>
      </c>
      <c r="H65" s="33" t="s">
        <v>362</v>
      </c>
      <c r="J65" s="57">
        <v>6675.9177031250001</v>
      </c>
      <c r="K65" s="72">
        <v>0</v>
      </c>
      <c r="L65" s="38">
        <v>5.0985730898100901</v>
      </c>
      <c r="N65" s="58">
        <v>0.81642874597804604</v>
      </c>
      <c r="O65" s="58">
        <v>0.54042026115406805</v>
      </c>
      <c r="P65" s="38">
        <v>8.0236691180471098</v>
      </c>
      <c r="Q65" s="38">
        <v>0.779196445707385</v>
      </c>
      <c r="R65" s="60">
        <v>8.8084232033143098E-2</v>
      </c>
      <c r="S65" s="134">
        <v>5.5827566806110597E-2</v>
      </c>
      <c r="U65" s="60">
        <v>7.55287009069434E-2</v>
      </c>
      <c r="V65" s="60">
        <v>2.9555555555503799</v>
      </c>
      <c r="W65" s="60">
        <v>5.2897526501677898</v>
      </c>
    </row>
    <row r="66" spans="2:23" x14ac:dyDescent="0.2">
      <c r="B66" s="32" t="s">
        <v>77</v>
      </c>
      <c r="C66" s="122" t="s">
        <v>150</v>
      </c>
      <c r="D66" s="33" t="s">
        <v>223</v>
      </c>
      <c r="E66" s="34">
        <v>44126</v>
      </c>
      <c r="F66" s="35" t="s">
        <v>295</v>
      </c>
      <c r="G66" s="33" t="s">
        <v>316</v>
      </c>
      <c r="H66" s="33" t="s">
        <v>364</v>
      </c>
      <c r="J66" s="57">
        <v>64101.169531250001</v>
      </c>
      <c r="K66" s="72">
        <v>0</v>
      </c>
      <c r="L66" s="38">
        <v>1.0015328955996701</v>
      </c>
      <c r="N66" s="59">
        <v>0.62440719311416604</v>
      </c>
      <c r="O66" s="59">
        <v>0.474936339081032</v>
      </c>
      <c r="P66" s="36">
        <v>1.2168578798209599</v>
      </c>
      <c r="Q66" s="36">
        <v>6.23134407757607</v>
      </c>
      <c r="R66" s="60">
        <v>6.5010111482479302E-2</v>
      </c>
      <c r="S66" s="134">
        <v>4.9936100333070499E-2</v>
      </c>
      <c r="U66" s="60">
        <v>0.413243922883412</v>
      </c>
      <c r="V66" s="60">
        <v>0.69277108433889201</v>
      </c>
      <c r="W66" s="60">
        <v>0.738144329898059</v>
      </c>
    </row>
    <row r="67" spans="2:23" x14ac:dyDescent="0.2">
      <c r="B67" s="37" t="s">
        <v>78</v>
      </c>
      <c r="C67" s="123" t="s">
        <v>151</v>
      </c>
      <c r="D67" s="33" t="s">
        <v>224</v>
      </c>
      <c r="E67" s="34">
        <v>44126</v>
      </c>
      <c r="F67" s="35" t="s">
        <v>296</v>
      </c>
      <c r="G67" s="33" t="s">
        <v>316</v>
      </c>
      <c r="H67" s="33" t="s">
        <v>364</v>
      </c>
      <c r="J67" s="57">
        <v>2522.9074531249998</v>
      </c>
      <c r="K67" s="72">
        <v>0</v>
      </c>
      <c r="L67" s="38"/>
      <c r="N67" s="59">
        <v>0.75060601620818501</v>
      </c>
      <c r="O67" s="59">
        <v>0.61876652636798102</v>
      </c>
      <c r="P67" s="36">
        <v>-0.193604292354848</v>
      </c>
      <c r="Q67" s="36">
        <v>0.60327113297535095</v>
      </c>
      <c r="R67" s="60">
        <v>7.8499838389325297E-2</v>
      </c>
      <c r="S67" s="134">
        <v>6.6592386516204E-2</v>
      </c>
      <c r="U67" s="60">
        <v>8.1196581197291395E-2</v>
      </c>
      <c r="V67" s="60">
        <v>-0.30684931506868501</v>
      </c>
      <c r="W67" s="60">
        <v>-0.23564954682748099</v>
      </c>
    </row>
    <row r="68" spans="2:23" x14ac:dyDescent="0.2">
      <c r="B68" s="37" t="s">
        <v>79</v>
      </c>
      <c r="C68" s="123" t="s">
        <v>152</v>
      </c>
      <c r="D68" s="33" t="s">
        <v>225</v>
      </c>
      <c r="E68" s="34">
        <v>44126</v>
      </c>
      <c r="F68" s="35" t="s">
        <v>297</v>
      </c>
      <c r="G68" s="33" t="s">
        <v>319</v>
      </c>
      <c r="H68" s="33" t="s">
        <v>345</v>
      </c>
      <c r="J68" s="57">
        <v>19.436890625</v>
      </c>
      <c r="K68" s="72">
        <v>0</v>
      </c>
      <c r="L68" s="38">
        <v>-0.73101139737263998</v>
      </c>
      <c r="N68" s="58"/>
      <c r="O68" s="58"/>
      <c r="P68" s="38"/>
      <c r="Q68" s="38"/>
      <c r="R68" s="60"/>
      <c r="S68" s="134"/>
      <c r="U68" s="60">
        <v>0.104651162790105</v>
      </c>
      <c r="V68" s="60">
        <v>-2.0618556700355801E-2</v>
      </c>
      <c r="W68" s="60">
        <v>0.397058823527768</v>
      </c>
    </row>
    <row r="69" spans="2:23" x14ac:dyDescent="0.2">
      <c r="B69" s="32" t="s">
        <v>80</v>
      </c>
      <c r="C69" s="122" t="s">
        <v>153</v>
      </c>
      <c r="D69" s="33" t="s">
        <v>226</v>
      </c>
      <c r="E69" s="34">
        <v>44126</v>
      </c>
      <c r="F69" s="35" t="s">
        <v>298</v>
      </c>
      <c r="G69" s="33" t="s">
        <v>323</v>
      </c>
      <c r="H69" s="33" t="s">
        <v>365</v>
      </c>
      <c r="J69" s="57">
        <v>62.554000000000002</v>
      </c>
      <c r="K69" s="72">
        <v>0</v>
      </c>
      <c r="L69" s="38">
        <v>7.2514625708572602</v>
      </c>
      <c r="N69" s="59">
        <v>0.57011472679267206</v>
      </c>
      <c r="O69" s="59"/>
      <c r="P69" s="36">
        <v>3.91611703566377</v>
      </c>
      <c r="Q69" s="36"/>
      <c r="R69" s="60">
        <v>5.9866500213829603E-2</v>
      </c>
      <c r="S69" s="134"/>
      <c r="U69" s="60">
        <v>0.18681318681221501</v>
      </c>
      <c r="V69" s="60">
        <v>0.96363636363646998</v>
      </c>
      <c r="W69" s="60">
        <v>2.6</v>
      </c>
    </row>
    <row r="70" spans="2:23" x14ac:dyDescent="0.2">
      <c r="B70" s="37" t="s">
        <v>81</v>
      </c>
      <c r="C70" s="123" t="s">
        <v>154</v>
      </c>
      <c r="D70" s="33" t="s">
        <v>227</v>
      </c>
      <c r="E70" s="34">
        <v>44126</v>
      </c>
      <c r="F70" s="35" t="s">
        <v>299</v>
      </c>
      <c r="G70" s="33" t="s">
        <v>317</v>
      </c>
      <c r="H70" s="33" t="s">
        <v>366</v>
      </c>
      <c r="J70" s="57">
        <v>2837.8933906249999</v>
      </c>
      <c r="K70" s="72">
        <v>0</v>
      </c>
      <c r="L70" s="38">
        <v>0.52487737310730198</v>
      </c>
      <c r="N70" s="59">
        <v>0.58267725113662905</v>
      </c>
      <c r="O70" s="59">
        <v>0.356622857266921</v>
      </c>
      <c r="P70" s="36">
        <v>1.2932847942811301</v>
      </c>
      <c r="Q70" s="36">
        <v>-0.55327677426703303</v>
      </c>
      <c r="R70" s="60">
        <v>6.0241199569281902E-2</v>
      </c>
      <c r="S70" s="134">
        <v>3.6977067944935701E-2</v>
      </c>
      <c r="U70" s="60">
        <v>9.9029126213281402E-2</v>
      </c>
      <c r="V70" s="60">
        <v>0.22510822510783299</v>
      </c>
      <c r="W70" s="60">
        <v>0.83766233766218601</v>
      </c>
    </row>
    <row r="71" spans="2:23" x14ac:dyDescent="0.2">
      <c r="B71" s="37" t="s">
        <v>82</v>
      </c>
      <c r="C71" s="123" t="s">
        <v>155</v>
      </c>
      <c r="D71" s="33" t="s">
        <v>228</v>
      </c>
      <c r="E71" s="34">
        <v>44126</v>
      </c>
      <c r="F71" s="35" t="s">
        <v>300</v>
      </c>
      <c r="G71" s="33" t="s">
        <v>313</v>
      </c>
      <c r="H71" s="33" t="s">
        <v>362</v>
      </c>
      <c r="J71" s="57">
        <v>623.92485937499998</v>
      </c>
      <c r="K71" s="72">
        <v>0</v>
      </c>
      <c r="L71" s="38">
        <v>1.0978308344765499</v>
      </c>
      <c r="N71" s="58">
        <v>0.59078835649415895</v>
      </c>
      <c r="O71" s="58">
        <v>0.34005673008970899</v>
      </c>
      <c r="P71" s="38">
        <v>2.2723122425668398</v>
      </c>
      <c r="Q71" s="38">
        <v>8.0006265608744798E-2</v>
      </c>
      <c r="R71" s="60">
        <v>6.3515118036375495E-2</v>
      </c>
      <c r="S71" s="134">
        <v>3.5735948240399003E-2</v>
      </c>
      <c r="U71" s="60">
        <v>4.4404973357814001E-2</v>
      </c>
      <c r="V71" s="60">
        <v>0.820433436533203</v>
      </c>
      <c r="W71" s="60">
        <v>1.4398340248945201</v>
      </c>
    </row>
    <row r="72" spans="2:23" x14ac:dyDescent="0.2">
      <c r="B72" s="32" t="s">
        <v>83</v>
      </c>
      <c r="C72" s="122" t="s">
        <v>156</v>
      </c>
      <c r="D72" s="33" t="s">
        <v>229</v>
      </c>
      <c r="E72" s="34">
        <v>44126</v>
      </c>
      <c r="F72" s="35" t="s">
        <v>301</v>
      </c>
      <c r="G72" s="33" t="s">
        <v>326</v>
      </c>
      <c r="H72" s="33" t="s">
        <v>367</v>
      </c>
      <c r="J72" s="57">
        <v>19066.620531249999</v>
      </c>
      <c r="K72" s="72">
        <v>0</v>
      </c>
      <c r="L72" s="38">
        <v>1.6707994326207001</v>
      </c>
      <c r="N72" s="59">
        <v>0.58209390796429905</v>
      </c>
      <c r="O72" s="59">
        <v>0.48048242737364499</v>
      </c>
      <c r="P72" s="36">
        <v>1.0917683503812401</v>
      </c>
      <c r="Q72" s="36">
        <v>0.64711445038665305</v>
      </c>
      <c r="R72" s="60">
        <v>5.9998296717749297E-2</v>
      </c>
      <c r="S72" s="134">
        <v>4.9741969078386301E-2</v>
      </c>
      <c r="U72" s="60">
        <v>0.46711956521903603</v>
      </c>
      <c r="V72" s="60">
        <v>0.58050351288169599</v>
      </c>
      <c r="W72" s="60">
        <v>0.710709759189049</v>
      </c>
    </row>
    <row r="73" spans="2:23" x14ac:dyDescent="0.2">
      <c r="B73" s="37" t="s">
        <v>84</v>
      </c>
      <c r="C73" s="123" t="s">
        <v>157</v>
      </c>
      <c r="D73" s="33" t="s">
        <v>230</v>
      </c>
      <c r="E73" s="34">
        <v>44126</v>
      </c>
      <c r="F73" s="35" t="s">
        <v>302</v>
      </c>
      <c r="G73" s="33" t="s">
        <v>309</v>
      </c>
      <c r="H73" s="33" t="s">
        <v>368</v>
      </c>
      <c r="J73" s="57">
        <v>27688.295015625001</v>
      </c>
      <c r="K73" s="72">
        <v>0</v>
      </c>
      <c r="L73" s="38">
        <v>1.31646339591862</v>
      </c>
      <c r="N73" s="59">
        <v>0.57796662030974399</v>
      </c>
      <c r="O73" s="59">
        <v>0.52066012939089001</v>
      </c>
      <c r="P73" s="36">
        <v>3.5085727956720798</v>
      </c>
      <c r="Q73" s="36">
        <v>4.4022976182823204</v>
      </c>
      <c r="R73" s="60">
        <v>5.9564685794102797E-2</v>
      </c>
      <c r="S73" s="134">
        <v>5.3908142569562202E-2</v>
      </c>
      <c r="U73" s="60">
        <v>0.37806451612967101</v>
      </c>
      <c r="V73" s="60">
        <v>1.08187134503154</v>
      </c>
      <c r="W73" s="60">
        <v>2.0689655172429</v>
      </c>
    </row>
    <row r="74" spans="2:23" x14ac:dyDescent="0.2">
      <c r="B74" s="37" t="s">
        <v>85</v>
      </c>
      <c r="C74" s="123" t="s">
        <v>158</v>
      </c>
      <c r="D74" s="33" t="s">
        <v>231</v>
      </c>
      <c r="E74" s="34">
        <v>44126</v>
      </c>
      <c r="F74" s="35" t="s">
        <v>303</v>
      </c>
      <c r="G74" s="33" t="s">
        <v>312</v>
      </c>
      <c r="H74" s="33" t="s">
        <v>369</v>
      </c>
      <c r="J74" s="57">
        <v>11845.014828125</v>
      </c>
      <c r="K74" s="72">
        <v>0</v>
      </c>
      <c r="L74" s="38">
        <v>0.31486626597279599</v>
      </c>
      <c r="N74" s="58">
        <v>0.95707315071485899</v>
      </c>
      <c r="O74" s="58">
        <v>1.42399022827623</v>
      </c>
      <c r="P74" s="38">
        <v>1.10795618641168</v>
      </c>
      <c r="Q74" s="38">
        <v>1.7036389064742301</v>
      </c>
      <c r="R74" s="60">
        <v>9.7931170287192795E-2</v>
      </c>
      <c r="S74" s="38">
        <v>0.14473142411283299</v>
      </c>
      <c r="U74" s="60">
        <v>0.13949275362392699</v>
      </c>
      <c r="V74" s="60">
        <v>0.33829787234193598</v>
      </c>
      <c r="W74" s="60">
        <v>0.812680115273688</v>
      </c>
    </row>
    <row r="75" spans="2:23" x14ac:dyDescent="0.2">
      <c r="B75" s="32" t="s">
        <v>86</v>
      </c>
      <c r="C75" s="122" t="s">
        <v>159</v>
      </c>
      <c r="D75" s="33" t="s">
        <v>232</v>
      </c>
      <c r="E75" s="34">
        <v>44126</v>
      </c>
      <c r="F75" s="35" t="s">
        <v>304</v>
      </c>
      <c r="G75" s="33" t="s">
        <v>316</v>
      </c>
      <c r="H75" s="33" t="s">
        <v>337</v>
      </c>
      <c r="J75" s="57">
        <v>9543.5355624999993</v>
      </c>
      <c r="K75" s="72">
        <v>0</v>
      </c>
      <c r="L75" s="38">
        <v>0.63097896741419401</v>
      </c>
      <c r="N75" s="59">
        <v>0.62326959211728505</v>
      </c>
      <c r="O75" s="59">
        <v>0.45050929301534798</v>
      </c>
      <c r="P75" s="36">
        <v>0.721395353107255</v>
      </c>
      <c r="Q75" s="36">
        <v>0.10333279318126599</v>
      </c>
      <c r="R75" s="60">
        <v>6.4207445930806004E-2</v>
      </c>
      <c r="S75" s="36">
        <v>4.6636412578882298E-2</v>
      </c>
      <c r="U75" s="60">
        <v>0.242914979757334</v>
      </c>
      <c r="V75" s="60">
        <v>0.18076923077023799</v>
      </c>
      <c r="W75" s="60">
        <v>0.53500000000000003</v>
      </c>
    </row>
    <row r="76" spans="2:23" x14ac:dyDescent="0.2">
      <c r="B76" s="37" t="s">
        <v>87</v>
      </c>
      <c r="C76" s="123" t="s">
        <v>160</v>
      </c>
      <c r="D76" s="33" t="s">
        <v>233</v>
      </c>
      <c r="E76" s="34">
        <v>44126</v>
      </c>
      <c r="F76" s="35" t="s">
        <v>305</v>
      </c>
      <c r="G76" s="33" t="s">
        <v>315</v>
      </c>
      <c r="H76" s="33" t="s">
        <v>336</v>
      </c>
      <c r="J76" s="57">
        <v>15635.90625</v>
      </c>
      <c r="K76" s="72">
        <v>0</v>
      </c>
      <c r="L76" s="38">
        <v>0.43391413267909201</v>
      </c>
      <c r="N76" s="59">
        <v>0.67057101993472301</v>
      </c>
      <c r="O76" s="59">
        <v>0.51679125506721901</v>
      </c>
      <c r="P76" s="36">
        <v>0.15414632307988499</v>
      </c>
      <c r="Q76" s="36">
        <v>1.16123838958083</v>
      </c>
      <c r="R76" s="60">
        <v>6.8780296409386196E-2</v>
      </c>
      <c r="S76" s="36">
        <v>5.3723711266429698E-2</v>
      </c>
      <c r="U76" s="60">
        <v>0.347050754457014</v>
      </c>
      <c r="V76" s="60">
        <v>0.22139303482428699</v>
      </c>
      <c r="W76" s="60">
        <v>0.14452214452103401</v>
      </c>
    </row>
    <row r="77" spans="2:23" x14ac:dyDescent="0.2">
      <c r="B77" s="37" t="s">
        <v>88</v>
      </c>
      <c r="C77" s="123" t="s">
        <v>161</v>
      </c>
      <c r="D77" s="33" t="s">
        <v>234</v>
      </c>
      <c r="E77" s="34">
        <v>44126</v>
      </c>
      <c r="F77" s="35" t="s">
        <v>306</v>
      </c>
      <c r="G77" s="33" t="s">
        <v>315</v>
      </c>
      <c r="H77" s="33" t="s">
        <v>336</v>
      </c>
      <c r="J77" s="57">
        <v>21361.542125</v>
      </c>
      <c r="K77" s="72">
        <v>0</v>
      </c>
      <c r="L77" s="38">
        <v>2.2280916242525599</v>
      </c>
      <c r="N77" s="58">
        <v>0.62499020843417397</v>
      </c>
      <c r="O77" s="58">
        <v>0.54038085879874398</v>
      </c>
      <c r="P77" s="38">
        <v>0.63306677513446596</v>
      </c>
      <c r="Q77" s="38">
        <v>2.0417139935670998</v>
      </c>
      <c r="R77" s="60">
        <v>6.4037563260571903E-2</v>
      </c>
      <c r="S77" s="38">
        <v>5.5992501002983801E-2</v>
      </c>
      <c r="U77" s="60">
        <v>0.46312178387772301</v>
      </c>
      <c r="V77" s="60">
        <v>0.57017947538057301</v>
      </c>
      <c r="W77" s="60">
        <v>0.39208486332092402</v>
      </c>
    </row>
    <row r="78" spans="2:23" x14ac:dyDescent="0.2">
      <c r="B78" s="32" t="s">
        <v>89</v>
      </c>
      <c r="C78" s="122" t="s">
        <v>162</v>
      </c>
      <c r="D78" s="33" t="s">
        <v>235</v>
      </c>
      <c r="E78" s="34">
        <v>44126</v>
      </c>
      <c r="F78" s="35" t="s">
        <v>307</v>
      </c>
      <c r="G78" s="33" t="s">
        <v>315</v>
      </c>
      <c r="H78" s="33" t="s">
        <v>338</v>
      </c>
      <c r="J78" s="57">
        <v>102855.88509375</v>
      </c>
      <c r="K78" s="72">
        <v>0</v>
      </c>
      <c r="L78" s="38">
        <v>0.43521861776707699</v>
      </c>
      <c r="N78" s="59">
        <v>0.76825321115204104</v>
      </c>
      <c r="O78" s="59">
        <v>0.45769308931485297</v>
      </c>
      <c r="P78" s="36">
        <v>-7.6021859407205697E-2</v>
      </c>
      <c r="Q78" s="36">
        <v>-1.5217673090264701</v>
      </c>
      <c r="R78" s="60">
        <v>7.7538418056792596E-2</v>
      </c>
      <c r="S78" s="36">
        <v>4.7367212126700899E-2</v>
      </c>
      <c r="U78" s="60">
        <v>0.20505128701363001</v>
      </c>
      <c r="V78" s="60">
        <v>-0.27362342510517901</v>
      </c>
      <c r="W78" s="60">
        <v>-0.122842854123592</v>
      </c>
    </row>
    <row r="79" spans="2:23" x14ac:dyDescent="0.2">
      <c r="B79" s="37"/>
      <c r="C79" s="123"/>
      <c r="D79" s="33"/>
      <c r="E79" s="34"/>
      <c r="F79" s="35"/>
      <c r="G79" s="33"/>
      <c r="H79" s="33"/>
      <c r="J79" s="57"/>
      <c r="K79" s="72"/>
      <c r="L79" s="38"/>
      <c r="N79" s="59"/>
      <c r="O79" s="59"/>
      <c r="P79" s="36"/>
      <c r="Q79" s="36"/>
      <c r="R79" s="60"/>
      <c r="S79" s="36"/>
      <c r="U79" s="60"/>
      <c r="V79" s="60"/>
      <c r="W79" s="60"/>
    </row>
    <row r="80" spans="2:23" x14ac:dyDescent="0.2">
      <c r="B80" s="37"/>
      <c r="C80" s="123"/>
      <c r="D80" s="33"/>
      <c r="E80" s="34"/>
      <c r="F80" s="35"/>
      <c r="G80" s="33"/>
      <c r="H80" s="33"/>
      <c r="J80" s="57"/>
      <c r="K80" s="72"/>
      <c r="L80" s="38"/>
      <c r="N80" s="58"/>
      <c r="O80" s="58"/>
      <c r="P80" s="38"/>
      <c r="Q80" s="38"/>
      <c r="R80" s="60"/>
      <c r="S80" s="38"/>
      <c r="U80" s="60"/>
      <c r="V80" s="60"/>
      <c r="W80" s="60"/>
    </row>
    <row r="81" spans="2:23" x14ac:dyDescent="0.2">
      <c r="B81" s="32"/>
      <c r="C81" s="122"/>
      <c r="D81" s="33"/>
      <c r="E81" s="34"/>
      <c r="F81" s="35"/>
      <c r="G81" s="33"/>
      <c r="H81" s="33"/>
      <c r="J81" s="57"/>
      <c r="K81" s="72"/>
      <c r="L81" s="38"/>
      <c r="N81" s="59"/>
      <c r="O81" s="59"/>
      <c r="P81" s="36"/>
      <c r="Q81" s="36"/>
      <c r="R81" s="60"/>
      <c r="S81" s="36"/>
      <c r="U81" s="60"/>
      <c r="V81" s="60"/>
      <c r="W81" s="60"/>
    </row>
    <row r="82" spans="2:23" x14ac:dyDescent="0.2">
      <c r="B82" s="37"/>
      <c r="C82" s="123"/>
      <c r="D82" s="33"/>
      <c r="E82" s="34"/>
      <c r="F82" s="35"/>
      <c r="G82" s="33"/>
      <c r="H82" s="33"/>
      <c r="J82" s="57"/>
      <c r="K82" s="72"/>
      <c r="L82" s="38"/>
      <c r="N82" s="59"/>
      <c r="O82" s="59"/>
      <c r="P82" s="36"/>
      <c r="Q82" s="36"/>
      <c r="R82" s="60"/>
      <c r="S82" s="36"/>
      <c r="U82" s="60"/>
      <c r="V82" s="60"/>
      <c r="W82" s="60"/>
    </row>
    <row r="83" spans="2:23" x14ac:dyDescent="0.2">
      <c r="B83" s="37"/>
      <c r="C83" s="123"/>
      <c r="D83" s="33"/>
      <c r="E83" s="34"/>
      <c r="F83" s="35"/>
      <c r="G83" s="33"/>
      <c r="H83" s="33"/>
      <c r="J83" s="57"/>
      <c r="K83" s="72"/>
      <c r="L83" s="38"/>
      <c r="N83" s="58"/>
      <c r="O83" s="58"/>
      <c r="P83" s="38"/>
      <c r="Q83" s="38"/>
      <c r="R83" s="60"/>
      <c r="S83" s="38"/>
      <c r="U83" s="60"/>
      <c r="V83" s="60"/>
      <c r="W83" s="60"/>
    </row>
    <row r="84" spans="2:23" x14ac:dyDescent="0.2">
      <c r="B84" s="32"/>
      <c r="C84" s="122"/>
      <c r="D84" s="33"/>
      <c r="E84" s="34"/>
      <c r="F84" s="35"/>
      <c r="G84" s="33"/>
      <c r="H84" s="33"/>
      <c r="J84" s="57"/>
      <c r="K84" s="72"/>
      <c r="L84" s="38"/>
      <c r="N84" s="59"/>
      <c r="O84" s="59"/>
      <c r="P84" s="36"/>
      <c r="Q84" s="36"/>
      <c r="R84" s="60"/>
      <c r="S84" s="36"/>
      <c r="U84" s="60"/>
      <c r="V84" s="60"/>
      <c r="W84" s="60"/>
    </row>
    <row r="85" spans="2:23" x14ac:dyDescent="0.2">
      <c r="B85" s="37"/>
      <c r="C85" s="123"/>
      <c r="D85" s="33"/>
      <c r="E85" s="34"/>
      <c r="F85" s="35"/>
      <c r="G85" s="33"/>
      <c r="H85" s="33"/>
      <c r="J85" s="57"/>
      <c r="K85" s="72"/>
      <c r="L85" s="38"/>
      <c r="N85" s="59"/>
      <c r="O85" s="59"/>
      <c r="P85" s="36"/>
      <c r="Q85" s="36"/>
      <c r="R85" s="60"/>
      <c r="S85" s="36"/>
      <c r="U85" s="60"/>
      <c r="V85" s="60"/>
      <c r="W85" s="60"/>
    </row>
    <row r="86" spans="2:23" x14ac:dyDescent="0.2">
      <c r="B86" s="37"/>
      <c r="C86" s="123"/>
      <c r="D86" s="33"/>
      <c r="E86" s="34"/>
      <c r="F86" s="35"/>
      <c r="G86" s="33"/>
      <c r="H86" s="33"/>
      <c r="J86" s="57"/>
      <c r="K86" s="72"/>
      <c r="L86" s="38"/>
      <c r="N86" s="58"/>
      <c r="O86" s="58"/>
      <c r="P86" s="38"/>
      <c r="Q86" s="38"/>
      <c r="R86" s="60"/>
      <c r="S86" s="38"/>
      <c r="U86" s="60"/>
      <c r="V86" s="60"/>
      <c r="W86" s="60"/>
    </row>
    <row r="87" spans="2:23" x14ac:dyDescent="0.2">
      <c r="B87" s="32"/>
      <c r="C87" s="122"/>
      <c r="D87" s="33"/>
      <c r="E87" s="34"/>
      <c r="F87" s="35"/>
      <c r="G87" s="33"/>
      <c r="H87" s="33"/>
      <c r="J87" s="57"/>
      <c r="K87" s="72"/>
      <c r="L87" s="38"/>
      <c r="N87" s="59"/>
      <c r="O87" s="59"/>
      <c r="P87" s="36"/>
      <c r="Q87" s="36"/>
      <c r="R87" s="60"/>
      <c r="S87" s="36"/>
      <c r="U87" s="60"/>
      <c r="V87" s="60"/>
      <c r="W87" s="60"/>
    </row>
    <row r="88" spans="2:23" x14ac:dyDescent="0.2">
      <c r="B88" s="37"/>
      <c r="C88" s="123"/>
      <c r="D88" s="33"/>
      <c r="E88" s="34"/>
      <c r="F88" s="35"/>
      <c r="G88" s="33"/>
      <c r="H88" s="33"/>
      <c r="J88" s="57"/>
      <c r="K88" s="72"/>
      <c r="L88" s="38"/>
      <c r="N88" s="59"/>
      <c r="O88" s="59"/>
      <c r="P88" s="36"/>
      <c r="Q88" s="36"/>
      <c r="R88" s="60"/>
      <c r="S88" s="36"/>
      <c r="U88" s="60"/>
      <c r="V88" s="60"/>
      <c r="W88" s="60"/>
    </row>
    <row r="89" spans="2:23" x14ac:dyDescent="0.2">
      <c r="B89" s="37"/>
      <c r="C89" s="123"/>
      <c r="D89" s="33"/>
      <c r="E89" s="34"/>
      <c r="F89" s="35"/>
      <c r="G89" s="33"/>
      <c r="H89" s="33"/>
      <c r="J89" s="57"/>
      <c r="K89" s="72"/>
      <c r="L89" s="38"/>
      <c r="N89" s="58"/>
      <c r="O89" s="58"/>
      <c r="P89" s="38"/>
      <c r="Q89" s="38"/>
      <c r="R89" s="60"/>
      <c r="S89" s="38"/>
      <c r="U89" s="60"/>
      <c r="V89" s="60"/>
      <c r="W89" s="60"/>
    </row>
    <row r="90" spans="2:23" x14ac:dyDescent="0.2">
      <c r="B90" s="32"/>
      <c r="C90" s="122"/>
      <c r="D90" s="33"/>
      <c r="E90" s="34"/>
      <c r="F90" s="35"/>
      <c r="G90" s="33"/>
      <c r="H90" s="33"/>
      <c r="J90" s="57"/>
      <c r="K90" s="72"/>
      <c r="L90" s="38"/>
      <c r="N90" s="59"/>
      <c r="O90" s="59"/>
      <c r="P90" s="36"/>
      <c r="Q90" s="36"/>
      <c r="R90" s="60"/>
      <c r="S90" s="36"/>
      <c r="U90" s="60"/>
      <c r="V90" s="60"/>
      <c r="W90" s="60"/>
    </row>
    <row r="91" spans="2:23" x14ac:dyDescent="0.2">
      <c r="B91" s="37"/>
      <c r="C91" s="123"/>
      <c r="D91" s="33"/>
      <c r="E91" s="34"/>
      <c r="F91" s="35"/>
      <c r="G91" s="33"/>
      <c r="H91" s="33"/>
      <c r="J91" s="57"/>
      <c r="K91" s="72"/>
      <c r="L91" s="38"/>
      <c r="N91" s="59"/>
      <c r="O91" s="59"/>
      <c r="P91" s="36"/>
      <c r="Q91" s="36"/>
      <c r="R91" s="60"/>
      <c r="S91" s="36"/>
      <c r="U91" s="60"/>
      <c r="V91" s="60"/>
      <c r="W91" s="60"/>
    </row>
    <row r="92" spans="2:23" x14ac:dyDescent="0.2">
      <c r="B92" s="37"/>
      <c r="C92" s="123"/>
      <c r="D92" s="33"/>
      <c r="E92" s="34"/>
      <c r="F92" s="35"/>
      <c r="G92" s="33"/>
      <c r="H92" s="33"/>
      <c r="J92" s="57"/>
      <c r="K92" s="72"/>
      <c r="L92" s="38"/>
      <c r="N92" s="58"/>
      <c r="O92" s="58"/>
      <c r="P92" s="38"/>
      <c r="Q92" s="38"/>
      <c r="R92" s="60"/>
      <c r="S92" s="38"/>
      <c r="U92" s="60"/>
      <c r="V92" s="60"/>
      <c r="W92" s="60"/>
    </row>
    <row r="93" spans="2:23" x14ac:dyDescent="0.2">
      <c r="B93" s="32"/>
      <c r="C93" s="122"/>
      <c r="D93" s="33"/>
      <c r="E93" s="34"/>
      <c r="F93" s="35"/>
      <c r="G93" s="33"/>
      <c r="H93" s="33"/>
      <c r="J93" s="57"/>
      <c r="K93" s="72"/>
      <c r="L93" s="38"/>
      <c r="N93" s="59"/>
      <c r="O93" s="59"/>
      <c r="P93" s="36"/>
      <c r="Q93" s="36"/>
      <c r="R93" s="60"/>
      <c r="S93" s="36"/>
      <c r="U93" s="60"/>
      <c r="V93" s="60"/>
      <c r="W93" s="60"/>
    </row>
    <row r="94" spans="2:23" x14ac:dyDescent="0.2">
      <c r="B94" s="37"/>
      <c r="C94" s="123"/>
      <c r="D94" s="33"/>
      <c r="E94" s="34"/>
      <c r="F94" s="35"/>
      <c r="G94" s="33"/>
      <c r="H94" s="33"/>
      <c r="J94" s="57"/>
      <c r="K94" s="72"/>
      <c r="L94" s="38"/>
      <c r="N94" s="59"/>
      <c r="O94" s="59"/>
      <c r="P94" s="36"/>
      <c r="Q94" s="36"/>
      <c r="R94" s="60"/>
      <c r="S94" s="36"/>
      <c r="U94" s="60"/>
      <c r="V94" s="60"/>
      <c r="W94" s="60"/>
    </row>
    <row r="95" spans="2:23" x14ac:dyDescent="0.2">
      <c r="B95" s="37"/>
      <c r="C95" s="123"/>
      <c r="D95" s="33"/>
      <c r="E95" s="34"/>
      <c r="F95" s="35"/>
      <c r="G95" s="33"/>
      <c r="H95" s="33"/>
      <c r="J95" s="57"/>
      <c r="K95" s="72"/>
      <c r="L95" s="38"/>
      <c r="N95" s="58"/>
      <c r="O95" s="58"/>
      <c r="P95" s="38"/>
      <c r="Q95" s="38"/>
      <c r="R95" s="60"/>
      <c r="S95" s="38"/>
      <c r="U95" s="60"/>
      <c r="V95" s="60"/>
      <c r="W95" s="60"/>
    </row>
    <row r="96" spans="2:23" x14ac:dyDescent="0.2">
      <c r="B96" s="32"/>
      <c r="C96" s="122"/>
      <c r="D96" s="33"/>
      <c r="E96" s="34"/>
      <c r="F96" s="35"/>
      <c r="G96" s="33"/>
      <c r="H96" s="33"/>
      <c r="J96" s="57"/>
      <c r="K96" s="72"/>
      <c r="L96" s="38"/>
      <c r="N96" s="59"/>
      <c r="O96" s="59"/>
      <c r="P96" s="36"/>
      <c r="Q96" s="36"/>
      <c r="R96" s="60"/>
      <c r="S96" s="36"/>
      <c r="U96" s="60"/>
      <c r="V96" s="60"/>
      <c r="W96" s="60"/>
    </row>
    <row r="97" spans="2:23" x14ac:dyDescent="0.2">
      <c r="B97" s="37"/>
      <c r="C97" s="123"/>
      <c r="D97" s="33"/>
      <c r="E97" s="34"/>
      <c r="F97" s="35"/>
      <c r="G97" s="33"/>
      <c r="H97" s="33"/>
      <c r="J97" s="57"/>
      <c r="K97" s="72"/>
      <c r="L97" s="38"/>
      <c r="N97" s="59"/>
      <c r="O97" s="59"/>
      <c r="P97" s="36"/>
      <c r="Q97" s="36"/>
      <c r="R97" s="60"/>
      <c r="S97" s="36"/>
      <c r="U97" s="60"/>
      <c r="V97" s="60"/>
      <c r="W97" s="60"/>
    </row>
    <row r="98" spans="2:23" x14ac:dyDescent="0.2">
      <c r="B98" s="37"/>
      <c r="C98" s="123"/>
      <c r="D98" s="33"/>
      <c r="E98" s="34"/>
      <c r="F98" s="35"/>
      <c r="G98" s="33"/>
      <c r="H98" s="33"/>
      <c r="J98" s="57"/>
      <c r="K98" s="72"/>
      <c r="L98" s="38"/>
      <c r="N98" s="58"/>
      <c r="O98" s="58"/>
      <c r="P98" s="38"/>
      <c r="Q98" s="38"/>
      <c r="R98" s="60"/>
      <c r="S98" s="38"/>
      <c r="U98" s="60"/>
      <c r="V98" s="60"/>
      <c r="W98" s="60"/>
    </row>
    <row r="99" spans="2:23" x14ac:dyDescent="0.2">
      <c r="B99" s="32"/>
      <c r="C99" s="122"/>
      <c r="D99" s="33"/>
      <c r="E99" s="34"/>
      <c r="F99" s="35"/>
      <c r="G99" s="33"/>
      <c r="H99" s="33"/>
      <c r="J99" s="57"/>
      <c r="K99" s="72"/>
      <c r="L99" s="38"/>
      <c r="N99" s="59"/>
      <c r="O99" s="59"/>
      <c r="P99" s="36"/>
      <c r="Q99" s="36"/>
      <c r="R99" s="60"/>
      <c r="S99" s="36"/>
      <c r="U99" s="60"/>
      <c r="V99" s="60"/>
      <c r="W99" s="60"/>
    </row>
    <row r="100" spans="2:23" x14ac:dyDescent="0.2">
      <c r="B100" s="37"/>
      <c r="C100" s="123"/>
      <c r="D100" s="33"/>
      <c r="E100" s="34"/>
      <c r="F100" s="35"/>
      <c r="G100" s="33"/>
      <c r="H100" s="33"/>
      <c r="J100" s="57"/>
      <c r="K100" s="72"/>
      <c r="L100" s="38"/>
      <c r="N100" s="59"/>
      <c r="O100" s="59"/>
      <c r="P100" s="36"/>
      <c r="Q100" s="36"/>
      <c r="R100" s="60"/>
      <c r="S100" s="36"/>
      <c r="U100" s="60"/>
      <c r="V100" s="60"/>
      <c r="W100" s="60"/>
    </row>
    <row r="101" spans="2:23" x14ac:dyDescent="0.2">
      <c r="B101" s="37"/>
      <c r="C101" s="123"/>
      <c r="D101" s="33"/>
      <c r="E101" s="34"/>
      <c r="F101" s="35"/>
      <c r="G101" s="33"/>
      <c r="H101" s="33"/>
      <c r="J101" s="57"/>
      <c r="K101" s="72"/>
      <c r="L101" s="38"/>
      <c r="N101" s="58"/>
      <c r="O101" s="58"/>
      <c r="P101" s="38"/>
      <c r="Q101" s="38"/>
      <c r="R101" s="60"/>
      <c r="S101" s="38"/>
      <c r="U101" s="60"/>
      <c r="V101" s="60"/>
      <c r="W101" s="60"/>
    </row>
    <row r="102" spans="2:23" x14ac:dyDescent="0.2">
      <c r="B102" s="32"/>
      <c r="C102" s="122"/>
      <c r="D102" s="33"/>
      <c r="E102" s="34"/>
      <c r="F102" s="35"/>
      <c r="G102" s="33"/>
      <c r="H102" s="33"/>
      <c r="J102" s="57"/>
      <c r="K102" s="72"/>
      <c r="L102" s="38"/>
      <c r="N102" s="59"/>
      <c r="O102" s="59"/>
      <c r="P102" s="36"/>
      <c r="Q102" s="36"/>
      <c r="R102" s="60"/>
      <c r="S102" s="36"/>
      <c r="U102" s="60"/>
      <c r="V102" s="60"/>
      <c r="W102" s="60"/>
    </row>
    <row r="103" spans="2:23" x14ac:dyDescent="0.2">
      <c r="B103" s="37"/>
      <c r="C103" s="123"/>
      <c r="D103" s="33"/>
      <c r="E103" s="34"/>
      <c r="F103" s="35"/>
      <c r="G103" s="33"/>
      <c r="H103" s="33"/>
      <c r="J103" s="57"/>
      <c r="K103" s="72"/>
      <c r="L103" s="38"/>
      <c r="N103" s="59"/>
      <c r="O103" s="59"/>
      <c r="P103" s="36"/>
      <c r="Q103" s="36"/>
      <c r="R103" s="60"/>
      <c r="S103" s="36"/>
      <c r="U103" s="60"/>
      <c r="V103" s="60"/>
      <c r="W103" s="60"/>
    </row>
    <row r="104" spans="2:23" x14ac:dyDescent="0.2">
      <c r="B104" s="37"/>
      <c r="C104" s="123"/>
      <c r="D104" s="33"/>
      <c r="E104" s="34"/>
      <c r="F104" s="35"/>
      <c r="G104" s="33"/>
      <c r="H104" s="33"/>
      <c r="J104" s="57"/>
      <c r="K104" s="72"/>
      <c r="L104" s="38"/>
      <c r="N104" s="58"/>
      <c r="O104" s="58"/>
      <c r="P104" s="38"/>
      <c r="Q104" s="38"/>
      <c r="R104" s="60"/>
      <c r="S104" s="38"/>
      <c r="U104" s="60"/>
      <c r="V104" s="60"/>
      <c r="W104" s="60"/>
    </row>
    <row r="105" spans="2:23" x14ac:dyDescent="0.2">
      <c r="B105" s="32"/>
      <c r="C105" s="122"/>
      <c r="D105" s="33"/>
      <c r="E105" s="34"/>
      <c r="F105" s="35"/>
      <c r="G105" s="33"/>
      <c r="H105" s="33"/>
      <c r="J105" s="57"/>
      <c r="K105" s="72"/>
      <c r="L105" s="38"/>
      <c r="N105" s="59"/>
      <c r="O105" s="59"/>
      <c r="P105" s="36"/>
      <c r="Q105" s="36"/>
      <c r="R105" s="60"/>
      <c r="S105" s="36"/>
      <c r="U105" s="60"/>
      <c r="V105" s="60"/>
      <c r="W105" s="60"/>
    </row>
    <row r="106" spans="2:23" x14ac:dyDescent="0.2">
      <c r="B106" s="37"/>
      <c r="C106" s="123"/>
      <c r="D106" s="33"/>
      <c r="E106" s="34"/>
      <c r="F106" s="35"/>
      <c r="G106" s="33"/>
      <c r="H106" s="33"/>
      <c r="J106" s="57"/>
      <c r="K106" s="72"/>
      <c r="L106" s="38"/>
      <c r="N106" s="59"/>
      <c r="O106" s="59"/>
      <c r="P106" s="36"/>
      <c r="Q106" s="36"/>
      <c r="R106" s="60"/>
      <c r="S106" s="36"/>
      <c r="U106" s="60"/>
      <c r="V106" s="60"/>
      <c r="W106" s="60"/>
    </row>
    <row r="107" spans="2:23" x14ac:dyDescent="0.2">
      <c r="B107" s="37"/>
      <c r="C107" s="123"/>
      <c r="D107" s="33"/>
      <c r="E107" s="34"/>
      <c r="F107" s="35"/>
      <c r="G107" s="33"/>
      <c r="H107" s="33"/>
      <c r="J107" s="57"/>
      <c r="K107" s="72"/>
      <c r="L107" s="38"/>
      <c r="N107" s="58"/>
      <c r="O107" s="58"/>
      <c r="P107" s="38"/>
      <c r="Q107" s="38"/>
      <c r="R107" s="60"/>
      <c r="S107" s="38"/>
      <c r="U107" s="60"/>
      <c r="V107" s="60"/>
      <c r="W107" s="60"/>
    </row>
    <row r="108" spans="2:23" x14ac:dyDescent="0.2">
      <c r="B108" s="32"/>
      <c r="C108" s="122"/>
      <c r="D108" s="33"/>
      <c r="E108" s="34"/>
      <c r="F108" s="35"/>
      <c r="G108" s="33"/>
      <c r="H108" s="33"/>
      <c r="J108" s="57"/>
      <c r="K108" s="72"/>
      <c r="L108" s="38"/>
      <c r="N108" s="59"/>
      <c r="O108" s="59"/>
      <c r="P108" s="36"/>
      <c r="Q108" s="36"/>
      <c r="R108" s="60"/>
      <c r="S108" s="36"/>
      <c r="U108" s="60"/>
      <c r="V108" s="60"/>
      <c r="W108" s="60"/>
    </row>
    <row r="109" spans="2:23" x14ac:dyDescent="0.2">
      <c r="B109" s="37"/>
      <c r="C109" s="123"/>
      <c r="D109" s="33"/>
      <c r="E109" s="34"/>
      <c r="F109" s="35"/>
      <c r="G109" s="33"/>
      <c r="H109" s="33"/>
      <c r="J109" s="57"/>
      <c r="K109" s="72"/>
      <c r="L109" s="38"/>
      <c r="N109" s="59"/>
      <c r="O109" s="59"/>
      <c r="P109" s="36"/>
      <c r="Q109" s="36"/>
      <c r="R109" s="60"/>
      <c r="S109" s="36"/>
      <c r="U109" s="60"/>
      <c r="V109" s="60"/>
      <c r="W109" s="60"/>
    </row>
    <row r="110" spans="2:23" x14ac:dyDescent="0.2">
      <c r="B110" s="37"/>
      <c r="C110" s="123"/>
      <c r="D110" s="33"/>
      <c r="E110" s="34"/>
      <c r="F110" s="35"/>
      <c r="G110" s="33"/>
      <c r="H110" s="33"/>
      <c r="J110" s="57"/>
      <c r="K110" s="72"/>
      <c r="L110" s="38"/>
      <c r="N110" s="58"/>
      <c r="O110" s="58"/>
      <c r="P110" s="38"/>
      <c r="Q110" s="38"/>
      <c r="R110" s="60"/>
      <c r="S110" s="38"/>
      <c r="U110" s="60"/>
      <c r="V110" s="60"/>
      <c r="W110" s="60"/>
    </row>
    <row r="111" spans="2:23" x14ac:dyDescent="0.2">
      <c r="B111" s="32"/>
      <c r="C111" s="122"/>
      <c r="D111" s="33"/>
      <c r="E111" s="34"/>
      <c r="F111" s="35"/>
      <c r="G111" s="33"/>
      <c r="H111" s="33"/>
      <c r="J111" s="57"/>
      <c r="K111" s="72"/>
      <c r="L111" s="38"/>
      <c r="N111" s="59"/>
      <c r="O111" s="59"/>
      <c r="P111" s="36"/>
      <c r="Q111" s="36"/>
      <c r="R111" s="60"/>
      <c r="S111" s="36"/>
      <c r="U111" s="60"/>
      <c r="V111" s="60"/>
      <c r="W111" s="60"/>
    </row>
    <row r="112" spans="2:23" x14ac:dyDescent="0.2">
      <c r="B112" s="37"/>
      <c r="C112" s="123"/>
      <c r="D112" s="33"/>
      <c r="E112" s="34"/>
      <c r="F112" s="35"/>
      <c r="G112" s="33"/>
      <c r="H112" s="33"/>
      <c r="J112" s="57"/>
      <c r="K112" s="72"/>
      <c r="L112" s="38"/>
      <c r="N112" s="59"/>
      <c r="O112" s="59"/>
      <c r="P112" s="36"/>
      <c r="Q112" s="36"/>
      <c r="R112" s="60"/>
      <c r="S112" s="36"/>
      <c r="U112" s="60"/>
      <c r="V112" s="60"/>
      <c r="W112" s="60"/>
    </row>
    <row r="113" spans="2:23" x14ac:dyDescent="0.2">
      <c r="B113" s="37"/>
      <c r="C113" s="123"/>
      <c r="D113" s="33"/>
      <c r="E113" s="34"/>
      <c r="F113" s="35"/>
      <c r="G113" s="33"/>
      <c r="H113" s="33"/>
      <c r="J113" s="57"/>
      <c r="K113" s="72"/>
      <c r="L113" s="38"/>
      <c r="N113" s="58"/>
      <c r="O113" s="58"/>
      <c r="P113" s="38"/>
      <c r="Q113" s="38"/>
      <c r="R113" s="60"/>
      <c r="S113" s="38"/>
      <c r="U113" s="60"/>
      <c r="V113" s="60"/>
      <c r="W113" s="60"/>
    </row>
    <row r="114" spans="2:23" x14ac:dyDescent="0.2">
      <c r="B114" s="32"/>
      <c r="C114" s="122"/>
      <c r="D114" s="33"/>
      <c r="E114" s="34"/>
      <c r="F114" s="35"/>
      <c r="G114" s="33"/>
      <c r="H114" s="33"/>
      <c r="J114" s="57"/>
      <c r="K114" s="72"/>
      <c r="L114" s="38"/>
      <c r="N114" s="59"/>
      <c r="O114" s="59"/>
      <c r="P114" s="36"/>
      <c r="Q114" s="36"/>
      <c r="R114" s="60"/>
      <c r="S114" s="36"/>
      <c r="U114" s="60"/>
      <c r="V114" s="60"/>
      <c r="W114" s="60"/>
    </row>
    <row r="115" spans="2:23" x14ac:dyDescent="0.2">
      <c r="B115" s="37"/>
      <c r="C115" s="123"/>
      <c r="D115" s="33"/>
      <c r="E115" s="34"/>
      <c r="F115" s="35"/>
      <c r="G115" s="33"/>
      <c r="H115" s="33"/>
      <c r="J115" s="57"/>
      <c r="K115" s="72"/>
      <c r="L115" s="38"/>
      <c r="N115" s="59"/>
      <c r="O115" s="59"/>
      <c r="P115" s="36"/>
      <c r="Q115" s="36"/>
      <c r="R115" s="60"/>
      <c r="S115" s="36"/>
      <c r="U115" s="60"/>
      <c r="V115" s="60"/>
      <c r="W115" s="60"/>
    </row>
    <row r="116" spans="2:23" x14ac:dyDescent="0.2">
      <c r="B116" s="37"/>
      <c r="C116" s="123"/>
      <c r="D116" s="33"/>
      <c r="E116" s="34"/>
      <c r="F116" s="35"/>
      <c r="G116" s="33"/>
      <c r="H116" s="33"/>
      <c r="J116" s="57"/>
      <c r="K116" s="72"/>
      <c r="L116" s="38"/>
      <c r="N116" s="58"/>
      <c r="O116" s="58"/>
      <c r="P116" s="38"/>
      <c r="Q116" s="38"/>
      <c r="R116" s="60"/>
      <c r="S116" s="38"/>
      <c r="U116" s="60"/>
      <c r="V116" s="60"/>
      <c r="W116" s="60"/>
    </row>
    <row r="117" spans="2:23" x14ac:dyDescent="0.2">
      <c r="B117" s="32"/>
      <c r="C117" s="122"/>
      <c r="D117" s="33"/>
      <c r="E117" s="34"/>
      <c r="F117" s="35"/>
      <c r="G117" s="33"/>
      <c r="H117" s="33"/>
      <c r="J117" s="57"/>
      <c r="K117" s="72"/>
      <c r="L117" s="38"/>
      <c r="N117" s="59"/>
      <c r="O117" s="59"/>
      <c r="P117" s="36"/>
      <c r="Q117" s="36"/>
      <c r="R117" s="60"/>
      <c r="S117" s="36"/>
      <c r="U117" s="60"/>
      <c r="V117" s="60"/>
      <c r="W117" s="60"/>
    </row>
    <row r="118" spans="2:23" x14ac:dyDescent="0.2">
      <c r="B118" s="37"/>
      <c r="C118" s="123"/>
      <c r="D118" s="33"/>
      <c r="E118" s="34"/>
      <c r="F118" s="35"/>
      <c r="G118" s="33"/>
      <c r="H118" s="33"/>
      <c r="J118" s="57"/>
      <c r="K118" s="72"/>
      <c r="L118" s="38"/>
      <c r="N118" s="59"/>
      <c r="O118" s="59"/>
      <c r="P118" s="36"/>
      <c r="Q118" s="36"/>
      <c r="R118" s="60"/>
      <c r="S118" s="36"/>
      <c r="U118" s="60"/>
      <c r="V118" s="60"/>
      <c r="W118" s="60"/>
    </row>
    <row r="119" spans="2:23" x14ac:dyDescent="0.2">
      <c r="B119" s="37"/>
      <c r="C119" s="123"/>
      <c r="D119" s="33"/>
      <c r="E119" s="34"/>
      <c r="F119" s="35"/>
      <c r="G119" s="33"/>
      <c r="H119" s="33"/>
      <c r="J119" s="57"/>
      <c r="K119" s="72"/>
      <c r="L119" s="38"/>
      <c r="N119" s="58"/>
      <c r="O119" s="58"/>
      <c r="P119" s="38"/>
      <c r="Q119" s="38"/>
      <c r="R119" s="60"/>
      <c r="S119" s="38"/>
      <c r="U119" s="60"/>
      <c r="V119" s="60"/>
      <c r="W119" s="60"/>
    </row>
    <row r="120" spans="2:23" x14ac:dyDescent="0.2">
      <c r="B120" s="32"/>
      <c r="C120" s="122"/>
      <c r="D120" s="33"/>
      <c r="E120" s="34"/>
      <c r="F120" s="35"/>
      <c r="G120" s="33"/>
      <c r="H120" s="33"/>
      <c r="J120" s="57"/>
      <c r="K120" s="72"/>
      <c r="L120" s="38"/>
      <c r="N120" s="59"/>
      <c r="O120" s="59"/>
      <c r="P120" s="36"/>
      <c r="Q120" s="36"/>
      <c r="R120" s="60"/>
      <c r="S120" s="36"/>
      <c r="U120" s="60"/>
      <c r="V120" s="60"/>
      <c r="W120" s="60"/>
    </row>
    <row r="121" spans="2:23" x14ac:dyDescent="0.2">
      <c r="B121" s="37"/>
      <c r="C121" s="123"/>
      <c r="D121" s="33"/>
      <c r="E121" s="34"/>
      <c r="F121" s="35"/>
      <c r="G121" s="33"/>
      <c r="H121" s="33"/>
      <c r="J121" s="57"/>
      <c r="K121" s="72"/>
      <c r="L121" s="38"/>
      <c r="N121" s="59"/>
      <c r="O121" s="59"/>
      <c r="P121" s="36"/>
      <c r="Q121" s="36"/>
      <c r="R121" s="60"/>
      <c r="S121" s="36"/>
      <c r="U121" s="60"/>
      <c r="V121" s="60"/>
      <c r="W121" s="60"/>
    </row>
    <row r="122" spans="2:23" x14ac:dyDescent="0.2">
      <c r="B122" s="37"/>
      <c r="C122" s="123"/>
      <c r="D122" s="33"/>
      <c r="E122" s="34"/>
      <c r="F122" s="35"/>
      <c r="G122" s="33"/>
      <c r="H122" s="33"/>
      <c r="J122" s="57"/>
      <c r="K122" s="72"/>
      <c r="L122" s="38"/>
      <c r="N122" s="58"/>
      <c r="O122" s="58"/>
      <c r="P122" s="38"/>
      <c r="Q122" s="38"/>
      <c r="R122" s="60"/>
      <c r="S122" s="38"/>
      <c r="U122" s="60"/>
      <c r="V122" s="60"/>
      <c r="W122" s="60"/>
    </row>
    <row r="123" spans="2:23" x14ac:dyDescent="0.2">
      <c r="B123" s="32"/>
      <c r="C123" s="122"/>
      <c r="D123" s="33"/>
      <c r="E123" s="34"/>
      <c r="F123" s="35"/>
      <c r="G123" s="33"/>
      <c r="H123" s="33"/>
      <c r="J123" s="57"/>
      <c r="K123" s="72"/>
      <c r="L123" s="38"/>
      <c r="N123" s="59"/>
      <c r="O123" s="59"/>
      <c r="P123" s="36"/>
      <c r="Q123" s="36"/>
      <c r="R123" s="60"/>
      <c r="S123" s="36"/>
      <c r="U123" s="60"/>
      <c r="V123" s="60"/>
      <c r="W123" s="60"/>
    </row>
    <row r="124" spans="2:23" x14ac:dyDescent="0.2">
      <c r="B124" s="37"/>
      <c r="C124" s="123"/>
      <c r="D124" s="33"/>
      <c r="E124" s="34"/>
      <c r="F124" s="35"/>
      <c r="G124" s="33"/>
      <c r="H124" s="33"/>
      <c r="J124" s="57"/>
      <c r="K124" s="72"/>
      <c r="L124" s="38"/>
      <c r="N124" s="59"/>
      <c r="O124" s="59"/>
      <c r="P124" s="36"/>
      <c r="Q124" s="36"/>
      <c r="R124" s="60"/>
      <c r="S124" s="36"/>
      <c r="U124" s="60"/>
      <c r="V124" s="60"/>
      <c r="W124" s="60"/>
    </row>
    <row r="125" spans="2:23" x14ac:dyDescent="0.2">
      <c r="B125" s="37"/>
      <c r="C125" s="123"/>
      <c r="D125" s="33"/>
      <c r="E125" s="34"/>
      <c r="F125" s="35"/>
      <c r="G125" s="33"/>
      <c r="H125" s="33"/>
      <c r="J125" s="57"/>
      <c r="K125" s="72"/>
      <c r="L125" s="38"/>
      <c r="N125" s="58"/>
      <c r="O125" s="58"/>
      <c r="P125" s="38"/>
      <c r="Q125" s="38"/>
      <c r="R125" s="60"/>
      <c r="S125" s="38"/>
      <c r="U125" s="60"/>
      <c r="V125" s="60"/>
      <c r="W125" s="60"/>
    </row>
    <row r="126" spans="2:23" x14ac:dyDescent="0.2">
      <c r="B126" s="32"/>
      <c r="C126" s="122"/>
      <c r="D126" s="33"/>
      <c r="E126" s="34"/>
      <c r="F126" s="35"/>
      <c r="G126" s="33"/>
      <c r="H126" s="33"/>
      <c r="J126" s="57"/>
      <c r="K126" s="72"/>
      <c r="L126" s="38"/>
      <c r="N126" s="59"/>
      <c r="O126" s="59"/>
      <c r="P126" s="36"/>
      <c r="Q126" s="36"/>
      <c r="R126" s="60"/>
      <c r="S126" s="36"/>
      <c r="U126" s="60"/>
      <c r="V126" s="60"/>
      <c r="W126" s="60"/>
    </row>
    <row r="127" spans="2:23" x14ac:dyDescent="0.2">
      <c r="B127" s="37"/>
      <c r="C127" s="123"/>
      <c r="D127" s="33"/>
      <c r="E127" s="34"/>
      <c r="F127" s="35"/>
      <c r="G127" s="33"/>
      <c r="H127" s="33"/>
      <c r="J127" s="57"/>
      <c r="K127" s="72"/>
      <c r="L127" s="38"/>
      <c r="N127" s="59"/>
      <c r="O127" s="59"/>
      <c r="P127" s="36"/>
      <c r="Q127" s="36"/>
      <c r="R127" s="60"/>
      <c r="S127" s="36"/>
      <c r="U127" s="60"/>
      <c r="V127" s="60"/>
      <c r="W127" s="60"/>
    </row>
    <row r="128" spans="2:23" x14ac:dyDescent="0.2">
      <c r="B128" s="37"/>
      <c r="C128" s="123"/>
      <c r="D128" s="33"/>
      <c r="E128" s="34"/>
      <c r="F128" s="35"/>
      <c r="G128" s="33"/>
      <c r="H128" s="33"/>
      <c r="J128" s="57"/>
      <c r="K128" s="72"/>
      <c r="L128" s="38"/>
      <c r="N128" s="58"/>
      <c r="O128" s="58"/>
      <c r="P128" s="38"/>
      <c r="Q128" s="38"/>
      <c r="R128" s="60"/>
      <c r="S128" s="38"/>
      <c r="U128" s="60"/>
      <c r="V128" s="60"/>
      <c r="W128" s="60"/>
    </row>
    <row r="129" spans="2:23" x14ac:dyDescent="0.2">
      <c r="B129" s="32"/>
      <c r="C129" s="122"/>
      <c r="D129" s="33"/>
      <c r="E129" s="34"/>
      <c r="F129" s="35"/>
      <c r="G129" s="33"/>
      <c r="H129" s="33"/>
      <c r="J129" s="57"/>
      <c r="K129" s="72"/>
      <c r="L129" s="38"/>
      <c r="N129" s="59"/>
      <c r="O129" s="59"/>
      <c r="P129" s="36"/>
      <c r="Q129" s="36"/>
      <c r="R129" s="60"/>
      <c r="S129" s="36"/>
      <c r="U129" s="60"/>
      <c r="V129" s="60"/>
      <c r="W129" s="60"/>
    </row>
    <row r="130" spans="2:23" x14ac:dyDescent="0.2">
      <c r="B130" s="37"/>
      <c r="C130" s="123"/>
      <c r="D130" s="33"/>
      <c r="E130" s="34"/>
      <c r="F130" s="35"/>
      <c r="G130" s="33"/>
      <c r="H130" s="33"/>
      <c r="J130" s="57"/>
      <c r="K130" s="72"/>
      <c r="L130" s="38"/>
      <c r="N130" s="59"/>
      <c r="O130" s="59"/>
      <c r="P130" s="36"/>
      <c r="Q130" s="36"/>
      <c r="R130" s="60"/>
      <c r="S130" s="36"/>
      <c r="U130" s="60"/>
      <c r="V130" s="60"/>
      <c r="W130" s="60"/>
    </row>
    <row r="131" spans="2:23" x14ac:dyDescent="0.2">
      <c r="B131" s="37"/>
      <c r="C131" s="123"/>
      <c r="D131" s="33"/>
      <c r="E131" s="34"/>
      <c r="F131" s="35"/>
      <c r="G131" s="33"/>
      <c r="H131" s="33"/>
      <c r="J131" s="57"/>
      <c r="K131" s="72"/>
      <c r="L131" s="38"/>
      <c r="N131" s="58"/>
      <c r="O131" s="58"/>
      <c r="P131" s="38"/>
      <c r="Q131" s="38"/>
      <c r="R131" s="60"/>
      <c r="S131" s="38"/>
      <c r="U131" s="60"/>
      <c r="V131" s="60"/>
      <c r="W131" s="60"/>
    </row>
    <row r="132" spans="2:23" x14ac:dyDescent="0.2">
      <c r="B132" s="32"/>
      <c r="C132" s="122"/>
      <c r="D132" s="33"/>
      <c r="E132" s="34"/>
      <c r="F132" s="35"/>
      <c r="G132" s="33"/>
      <c r="H132" s="33"/>
      <c r="J132" s="57"/>
      <c r="K132" s="72"/>
      <c r="L132" s="38"/>
      <c r="N132" s="59"/>
      <c r="O132" s="59"/>
      <c r="P132" s="36"/>
      <c r="Q132" s="36"/>
      <c r="R132" s="60"/>
      <c r="S132" s="36"/>
      <c r="U132" s="60"/>
      <c r="V132" s="60"/>
      <c r="W132" s="60"/>
    </row>
    <row r="133" spans="2:23" x14ac:dyDescent="0.2">
      <c r="B133" s="37"/>
      <c r="C133" s="123"/>
      <c r="D133" s="33"/>
      <c r="E133" s="34"/>
      <c r="F133" s="35"/>
      <c r="G133" s="33"/>
      <c r="H133" s="33"/>
      <c r="J133" s="57"/>
      <c r="K133" s="72"/>
      <c r="L133" s="38"/>
      <c r="N133" s="59"/>
      <c r="O133" s="59"/>
      <c r="P133" s="36"/>
      <c r="Q133" s="36"/>
      <c r="R133" s="60"/>
      <c r="S133" s="36"/>
      <c r="U133" s="60"/>
      <c r="V133" s="60"/>
      <c r="W133" s="60"/>
    </row>
    <row r="134" spans="2:23" x14ac:dyDescent="0.2">
      <c r="B134" s="37"/>
      <c r="C134" s="123"/>
      <c r="D134" s="33"/>
      <c r="E134" s="34"/>
      <c r="F134" s="35"/>
      <c r="G134" s="33"/>
      <c r="H134" s="33"/>
      <c r="J134" s="57"/>
      <c r="K134" s="72"/>
      <c r="L134" s="38"/>
      <c r="N134" s="58"/>
      <c r="O134" s="58"/>
      <c r="P134" s="38"/>
      <c r="Q134" s="38"/>
      <c r="R134" s="60"/>
      <c r="S134" s="38"/>
      <c r="U134" s="60"/>
      <c r="V134" s="60"/>
      <c r="W134" s="60"/>
    </row>
    <row r="135" spans="2:23" x14ac:dyDescent="0.2">
      <c r="B135" s="32"/>
      <c r="C135" s="122"/>
      <c r="D135" s="33"/>
      <c r="E135" s="34"/>
      <c r="F135" s="35"/>
      <c r="G135" s="33"/>
      <c r="H135" s="33"/>
      <c r="J135" s="57"/>
      <c r="K135" s="72"/>
      <c r="L135" s="38"/>
      <c r="N135" s="59"/>
      <c r="O135" s="59"/>
      <c r="P135" s="36"/>
      <c r="Q135" s="36"/>
      <c r="R135" s="60"/>
      <c r="S135" s="36"/>
      <c r="U135" s="60"/>
      <c r="V135" s="60"/>
      <c r="W135" s="60"/>
    </row>
    <row r="136" spans="2:23" x14ac:dyDescent="0.2">
      <c r="B136" s="37"/>
      <c r="C136" s="123"/>
      <c r="D136" s="33"/>
      <c r="E136" s="34"/>
      <c r="F136" s="35"/>
      <c r="G136" s="33"/>
      <c r="H136" s="33"/>
      <c r="J136" s="57"/>
      <c r="K136" s="72"/>
      <c r="L136" s="38"/>
      <c r="N136" s="59"/>
      <c r="O136" s="59"/>
      <c r="P136" s="36"/>
      <c r="Q136" s="36"/>
      <c r="R136" s="60"/>
      <c r="S136" s="36"/>
      <c r="U136" s="60"/>
      <c r="V136" s="60"/>
      <c r="W136" s="60"/>
    </row>
    <row r="137" spans="2:23" x14ac:dyDescent="0.2">
      <c r="B137" s="37"/>
      <c r="C137" s="123"/>
      <c r="D137" s="33"/>
      <c r="E137" s="34"/>
      <c r="F137" s="35"/>
      <c r="G137" s="33"/>
      <c r="H137" s="33"/>
      <c r="J137" s="57"/>
      <c r="K137" s="72"/>
      <c r="L137" s="38"/>
      <c r="N137" s="58"/>
      <c r="O137" s="58"/>
      <c r="P137" s="38"/>
      <c r="Q137" s="38"/>
      <c r="R137" s="60"/>
      <c r="S137" s="38"/>
      <c r="U137" s="60"/>
      <c r="V137" s="60"/>
      <c r="W137" s="60"/>
    </row>
    <row r="138" spans="2:23" x14ac:dyDescent="0.2">
      <c r="B138" s="32"/>
      <c r="C138" s="122"/>
      <c r="D138" s="33"/>
      <c r="E138" s="34"/>
      <c r="F138" s="35"/>
      <c r="G138" s="33"/>
      <c r="H138" s="33"/>
      <c r="J138" s="57"/>
      <c r="K138" s="72"/>
      <c r="L138" s="38"/>
      <c r="N138" s="59"/>
      <c r="O138" s="59"/>
      <c r="P138" s="36"/>
      <c r="Q138" s="36"/>
      <c r="R138" s="60"/>
      <c r="S138" s="36"/>
      <c r="U138" s="60"/>
      <c r="V138" s="60"/>
      <c r="W138" s="60"/>
    </row>
    <row r="139" spans="2:23" x14ac:dyDescent="0.2">
      <c r="B139" s="37"/>
      <c r="C139" s="123"/>
      <c r="D139" s="33"/>
      <c r="E139" s="34"/>
      <c r="F139" s="35"/>
      <c r="G139" s="33"/>
      <c r="H139" s="33"/>
      <c r="J139" s="57"/>
      <c r="K139" s="72"/>
      <c r="L139" s="38"/>
      <c r="N139" s="59"/>
      <c r="O139" s="59"/>
      <c r="P139" s="36"/>
      <c r="Q139" s="36"/>
      <c r="R139" s="60"/>
      <c r="S139" s="36"/>
      <c r="U139" s="60"/>
      <c r="V139" s="60"/>
      <c r="W139" s="60"/>
    </row>
    <row r="140" spans="2:23" x14ac:dyDescent="0.2">
      <c r="B140" s="37"/>
      <c r="C140" s="123"/>
      <c r="D140" s="33"/>
      <c r="E140" s="34"/>
      <c r="F140" s="35"/>
      <c r="G140" s="33"/>
      <c r="H140" s="33"/>
      <c r="J140" s="57"/>
      <c r="K140" s="72"/>
      <c r="L140" s="38"/>
      <c r="N140" s="58"/>
      <c r="O140" s="58"/>
      <c r="P140" s="38"/>
      <c r="Q140" s="38"/>
      <c r="R140" s="60"/>
      <c r="S140" s="38"/>
      <c r="U140" s="60"/>
      <c r="V140" s="60"/>
      <c r="W140" s="60"/>
    </row>
    <row r="141" spans="2:23" x14ac:dyDescent="0.2">
      <c r="B141" s="32"/>
      <c r="C141" s="122"/>
      <c r="D141" s="33"/>
      <c r="E141" s="34"/>
      <c r="F141" s="35"/>
      <c r="G141" s="33"/>
      <c r="H141" s="33"/>
      <c r="J141" s="57"/>
      <c r="K141" s="72"/>
      <c r="L141" s="38"/>
      <c r="N141" s="59"/>
      <c r="O141" s="59"/>
      <c r="P141" s="36"/>
      <c r="Q141" s="36"/>
      <c r="R141" s="60"/>
      <c r="S141" s="36"/>
      <c r="U141" s="60"/>
      <c r="V141" s="60"/>
      <c r="W141" s="60"/>
    </row>
    <row r="142" spans="2:23" x14ac:dyDescent="0.2">
      <c r="B142" s="37"/>
      <c r="C142" s="123"/>
      <c r="D142" s="33"/>
      <c r="E142" s="34"/>
      <c r="F142" s="35"/>
      <c r="G142" s="33"/>
      <c r="H142" s="33"/>
      <c r="J142" s="57"/>
      <c r="K142" s="72"/>
      <c r="L142" s="38"/>
      <c r="N142" s="59"/>
      <c r="O142" s="59"/>
      <c r="P142" s="36"/>
      <c r="Q142" s="36"/>
      <c r="R142" s="60"/>
      <c r="S142" s="36"/>
      <c r="U142" s="60"/>
      <c r="V142" s="60"/>
      <c r="W142" s="60"/>
    </row>
    <row r="143" spans="2:23" x14ac:dyDescent="0.2">
      <c r="B143" s="37"/>
      <c r="C143" s="123"/>
      <c r="D143" s="33"/>
      <c r="E143" s="34"/>
      <c r="F143" s="35"/>
      <c r="G143" s="33"/>
      <c r="H143" s="33"/>
      <c r="J143" s="57"/>
      <c r="K143" s="72"/>
      <c r="L143" s="38"/>
      <c r="N143" s="58"/>
      <c r="O143" s="58"/>
      <c r="P143" s="38"/>
      <c r="Q143" s="38"/>
      <c r="R143" s="60"/>
      <c r="S143" s="38"/>
      <c r="U143" s="60"/>
      <c r="V143" s="60"/>
      <c r="W143" s="60"/>
    </row>
    <row r="144" spans="2:23" x14ac:dyDescent="0.2">
      <c r="B144" s="32"/>
      <c r="C144" s="122"/>
      <c r="D144" s="33"/>
      <c r="E144" s="34"/>
      <c r="F144" s="35"/>
      <c r="G144" s="33"/>
      <c r="H144" s="33"/>
      <c r="J144" s="57"/>
      <c r="K144" s="72"/>
      <c r="L144" s="38"/>
      <c r="N144" s="59"/>
      <c r="O144" s="59"/>
      <c r="P144" s="36"/>
      <c r="Q144" s="36"/>
      <c r="R144" s="60"/>
      <c r="S144" s="36"/>
      <c r="U144" s="60"/>
      <c r="V144" s="60"/>
      <c r="W144" s="60"/>
    </row>
    <row r="145" spans="2:23" x14ac:dyDescent="0.2">
      <c r="B145" s="37"/>
      <c r="C145" s="123"/>
      <c r="D145" s="33"/>
      <c r="E145" s="34"/>
      <c r="F145" s="35"/>
      <c r="G145" s="33"/>
      <c r="H145" s="33"/>
      <c r="J145" s="57"/>
      <c r="K145" s="72"/>
      <c r="L145" s="38"/>
      <c r="N145" s="59"/>
      <c r="O145" s="59"/>
      <c r="P145" s="36"/>
      <c r="Q145" s="36"/>
      <c r="R145" s="60"/>
      <c r="S145" s="36"/>
      <c r="U145" s="60"/>
      <c r="V145" s="60"/>
      <c r="W145" s="60"/>
    </row>
    <row r="146" spans="2:23" x14ac:dyDescent="0.2">
      <c r="B146" s="37"/>
      <c r="C146" s="123"/>
      <c r="D146" s="33"/>
      <c r="E146" s="34"/>
      <c r="F146" s="35"/>
      <c r="G146" s="33"/>
      <c r="H146" s="33"/>
      <c r="J146" s="57"/>
      <c r="K146" s="72"/>
      <c r="L146" s="38"/>
      <c r="N146" s="58"/>
      <c r="O146" s="58"/>
      <c r="P146" s="38"/>
      <c r="Q146" s="38"/>
      <c r="R146" s="60"/>
      <c r="S146" s="38"/>
      <c r="U146" s="60"/>
      <c r="V146" s="60"/>
      <c r="W146" s="60"/>
    </row>
    <row r="147" spans="2:23" x14ac:dyDescent="0.2">
      <c r="B147" s="32"/>
      <c r="C147" s="122"/>
      <c r="D147" s="33"/>
      <c r="E147" s="34"/>
      <c r="F147" s="35"/>
      <c r="G147" s="33"/>
      <c r="H147" s="33"/>
      <c r="J147" s="57"/>
      <c r="K147" s="72"/>
      <c r="L147" s="38"/>
      <c r="N147" s="59"/>
      <c r="O147" s="59"/>
      <c r="P147" s="36"/>
      <c r="Q147" s="36"/>
      <c r="R147" s="60"/>
      <c r="S147" s="36"/>
      <c r="U147" s="60"/>
      <c r="V147" s="60"/>
      <c r="W147" s="60"/>
    </row>
    <row r="148" spans="2:23" x14ac:dyDescent="0.2">
      <c r="B148" s="37"/>
      <c r="C148" s="123"/>
      <c r="D148" s="33"/>
      <c r="E148" s="34"/>
      <c r="F148" s="35"/>
      <c r="G148" s="33"/>
      <c r="H148" s="33"/>
      <c r="J148" s="57"/>
      <c r="K148" s="72"/>
      <c r="L148" s="38"/>
      <c r="N148" s="59"/>
      <c r="O148" s="59"/>
      <c r="P148" s="36"/>
      <c r="Q148" s="36"/>
      <c r="R148" s="60"/>
      <c r="S148" s="36"/>
      <c r="U148" s="60"/>
      <c r="V148" s="60"/>
      <c r="W148" s="60"/>
    </row>
    <row r="149" spans="2:23" x14ac:dyDescent="0.2">
      <c r="B149" s="37"/>
      <c r="C149" s="123"/>
      <c r="D149" s="33"/>
      <c r="E149" s="34"/>
      <c r="F149" s="35"/>
      <c r="G149" s="33"/>
      <c r="H149" s="33"/>
      <c r="J149" s="57"/>
      <c r="K149" s="72"/>
      <c r="L149" s="38"/>
      <c r="N149" s="58"/>
      <c r="O149" s="58"/>
      <c r="P149" s="38"/>
      <c r="Q149" s="38"/>
      <c r="R149" s="60"/>
      <c r="S149" s="38"/>
      <c r="U149" s="60"/>
      <c r="V149" s="60"/>
      <c r="W149" s="60"/>
    </row>
    <row r="150" spans="2:23" x14ac:dyDescent="0.2">
      <c r="B150" s="32"/>
      <c r="C150" s="122"/>
      <c r="D150" s="33"/>
      <c r="E150" s="34"/>
      <c r="F150" s="35"/>
      <c r="G150" s="33"/>
      <c r="H150" s="33"/>
      <c r="J150" s="57"/>
      <c r="K150" s="72"/>
      <c r="L150" s="38"/>
      <c r="N150" s="59"/>
      <c r="O150" s="59"/>
      <c r="P150" s="36"/>
      <c r="Q150" s="36"/>
      <c r="R150" s="60"/>
      <c r="S150" s="36"/>
      <c r="U150" s="60"/>
      <c r="V150" s="60"/>
      <c r="W150" s="60"/>
    </row>
    <row r="151" spans="2:23" x14ac:dyDescent="0.2">
      <c r="B151" s="37"/>
      <c r="C151" s="123"/>
      <c r="D151" s="33"/>
      <c r="E151" s="34"/>
      <c r="F151" s="35"/>
      <c r="G151" s="33"/>
      <c r="H151" s="33"/>
      <c r="J151" s="57"/>
      <c r="K151" s="72"/>
      <c r="L151" s="38"/>
      <c r="N151" s="59"/>
      <c r="O151" s="59"/>
      <c r="P151" s="36"/>
      <c r="Q151" s="36"/>
      <c r="R151" s="60"/>
      <c r="S151" s="36"/>
      <c r="U151" s="60"/>
      <c r="V151" s="60"/>
      <c r="W151" s="60"/>
    </row>
    <row r="152" spans="2:23" x14ac:dyDescent="0.2">
      <c r="B152" s="37"/>
      <c r="C152" s="123"/>
      <c r="D152" s="33"/>
      <c r="E152" s="34"/>
      <c r="F152" s="35"/>
      <c r="G152" s="33"/>
      <c r="H152" s="33"/>
      <c r="J152" s="57"/>
      <c r="K152" s="72"/>
      <c r="L152" s="38"/>
      <c r="N152" s="58"/>
      <c r="O152" s="58"/>
      <c r="P152" s="38"/>
      <c r="Q152" s="38"/>
      <c r="R152" s="60"/>
      <c r="S152" s="38"/>
      <c r="U152" s="60"/>
      <c r="V152" s="60"/>
      <c r="W152" s="60"/>
    </row>
    <row r="153" spans="2:23" x14ac:dyDescent="0.2">
      <c r="B153" s="32"/>
      <c r="C153" s="122"/>
      <c r="D153" s="33"/>
      <c r="E153" s="34"/>
      <c r="F153" s="35"/>
      <c r="G153" s="33"/>
      <c r="H153" s="33"/>
      <c r="J153" s="57"/>
      <c r="K153" s="72"/>
      <c r="L153" s="38"/>
      <c r="N153" s="59"/>
      <c r="O153" s="59"/>
      <c r="P153" s="36"/>
      <c r="Q153" s="36"/>
      <c r="R153" s="60"/>
      <c r="S153" s="36"/>
      <c r="U153" s="60"/>
      <c r="V153" s="60"/>
      <c r="W153" s="60"/>
    </row>
    <row r="154" spans="2:23" x14ac:dyDescent="0.2">
      <c r="B154" s="37"/>
      <c r="C154" s="123"/>
      <c r="D154" s="33"/>
      <c r="E154" s="34"/>
      <c r="F154" s="35"/>
      <c r="G154" s="33"/>
      <c r="H154" s="33"/>
      <c r="J154" s="57"/>
      <c r="K154" s="72"/>
      <c r="L154" s="38"/>
      <c r="N154" s="59"/>
      <c r="O154" s="59"/>
      <c r="P154" s="36"/>
      <c r="Q154" s="36"/>
      <c r="R154" s="60"/>
      <c r="S154" s="36"/>
      <c r="U154" s="60"/>
      <c r="V154" s="60"/>
      <c r="W154" s="60"/>
    </row>
    <row r="155" spans="2:23" x14ac:dyDescent="0.2">
      <c r="B155" s="37"/>
      <c r="C155" s="123"/>
      <c r="D155" s="33"/>
      <c r="E155" s="34"/>
      <c r="F155" s="35"/>
      <c r="G155" s="33"/>
      <c r="H155" s="33"/>
      <c r="J155" s="57"/>
      <c r="K155" s="72"/>
      <c r="L155" s="38"/>
      <c r="N155" s="58"/>
      <c r="O155" s="58"/>
      <c r="P155" s="38"/>
      <c r="Q155" s="38"/>
      <c r="R155" s="60"/>
      <c r="S155" s="38"/>
      <c r="U155" s="60"/>
      <c r="V155" s="60"/>
      <c r="W155" s="60"/>
    </row>
    <row r="156" spans="2:23" x14ac:dyDescent="0.2">
      <c r="B156" s="32"/>
      <c r="C156" s="122"/>
      <c r="D156" s="33"/>
      <c r="E156" s="34"/>
      <c r="F156" s="35"/>
      <c r="G156" s="33"/>
      <c r="H156" s="33"/>
      <c r="J156" s="57"/>
      <c r="K156" s="72"/>
      <c r="L156" s="38"/>
      <c r="N156" s="59"/>
      <c r="O156" s="59"/>
      <c r="P156" s="36"/>
      <c r="Q156" s="36"/>
      <c r="R156" s="60"/>
      <c r="S156" s="36"/>
      <c r="U156" s="60"/>
      <c r="V156" s="60"/>
      <c r="W156" s="60"/>
    </row>
    <row r="157" spans="2:23" x14ac:dyDescent="0.2">
      <c r="B157" s="37"/>
      <c r="C157" s="123"/>
      <c r="D157" s="33"/>
      <c r="E157" s="34"/>
      <c r="F157" s="35"/>
      <c r="G157" s="33"/>
      <c r="H157" s="33"/>
      <c r="J157" s="57"/>
      <c r="K157" s="72"/>
      <c r="L157" s="38"/>
      <c r="N157" s="59"/>
      <c r="O157" s="59"/>
      <c r="P157" s="36"/>
      <c r="Q157" s="36"/>
      <c r="R157" s="60"/>
      <c r="S157" s="36"/>
      <c r="U157" s="60"/>
      <c r="V157" s="60"/>
      <c r="W157" s="60"/>
    </row>
    <row r="158" spans="2:23" x14ac:dyDescent="0.2">
      <c r="B158" s="37"/>
      <c r="C158" s="123"/>
      <c r="D158" s="33"/>
      <c r="E158" s="34"/>
      <c r="F158" s="35"/>
      <c r="G158" s="33"/>
      <c r="H158" s="33"/>
      <c r="J158" s="57"/>
      <c r="K158" s="72"/>
      <c r="L158" s="38"/>
      <c r="N158" s="58"/>
      <c r="O158" s="58"/>
      <c r="P158" s="38"/>
      <c r="Q158" s="38"/>
      <c r="R158" s="60"/>
      <c r="S158" s="38"/>
      <c r="U158" s="60"/>
      <c r="V158" s="60"/>
      <c r="W158" s="60"/>
    </row>
    <row r="159" spans="2:23" x14ac:dyDescent="0.2">
      <c r="B159" s="32"/>
      <c r="C159" s="122"/>
      <c r="D159" s="33"/>
      <c r="E159" s="34"/>
      <c r="F159" s="35"/>
      <c r="G159" s="33"/>
      <c r="H159" s="33"/>
      <c r="J159" s="57"/>
      <c r="K159" s="72"/>
      <c r="L159" s="38"/>
      <c r="N159" s="59"/>
      <c r="O159" s="59"/>
      <c r="P159" s="36"/>
      <c r="Q159" s="36"/>
      <c r="R159" s="60"/>
      <c r="S159" s="36"/>
      <c r="U159" s="60"/>
      <c r="V159" s="60"/>
      <c r="W159" s="60"/>
    </row>
    <row r="160" spans="2:23" x14ac:dyDescent="0.2">
      <c r="B160" s="37"/>
      <c r="C160" s="123"/>
      <c r="D160" s="33"/>
      <c r="E160" s="34"/>
      <c r="F160" s="35"/>
      <c r="G160" s="33"/>
      <c r="H160" s="33"/>
      <c r="J160" s="57"/>
      <c r="K160" s="72"/>
      <c r="L160" s="38"/>
      <c r="N160" s="59"/>
      <c r="O160" s="59"/>
      <c r="P160" s="36"/>
      <c r="Q160" s="36"/>
      <c r="R160" s="60"/>
      <c r="S160" s="36"/>
      <c r="U160" s="60"/>
      <c r="V160" s="60"/>
      <c r="W160" s="60"/>
    </row>
    <row r="161" spans="2:23" x14ac:dyDescent="0.2">
      <c r="B161" s="37"/>
      <c r="C161" s="123"/>
      <c r="D161" s="33"/>
      <c r="E161" s="34"/>
      <c r="F161" s="35"/>
      <c r="G161" s="33"/>
      <c r="H161" s="33"/>
      <c r="J161" s="57"/>
      <c r="K161" s="72"/>
      <c r="L161" s="38"/>
      <c r="N161" s="58"/>
      <c r="O161" s="58"/>
      <c r="P161" s="38"/>
      <c r="Q161" s="38"/>
      <c r="R161" s="60"/>
      <c r="S161" s="38"/>
      <c r="U161" s="60"/>
      <c r="V161" s="60"/>
      <c r="W161" s="60"/>
    </row>
    <row r="162" spans="2:23" x14ac:dyDescent="0.2">
      <c r="B162" s="32"/>
      <c r="C162" s="122"/>
      <c r="D162" s="33"/>
      <c r="E162" s="34"/>
      <c r="F162" s="35"/>
      <c r="G162" s="33"/>
      <c r="H162" s="33"/>
      <c r="J162" s="57"/>
      <c r="K162" s="72"/>
      <c r="L162" s="38"/>
      <c r="N162" s="59"/>
      <c r="O162" s="59"/>
      <c r="P162" s="36"/>
      <c r="Q162" s="36"/>
      <c r="R162" s="60"/>
      <c r="S162" s="36"/>
      <c r="U162" s="60"/>
      <c r="V162" s="60"/>
      <c r="W162" s="60"/>
    </row>
    <row r="163" spans="2:23" x14ac:dyDescent="0.2">
      <c r="B163" s="37"/>
      <c r="C163" s="123"/>
      <c r="D163" s="33"/>
      <c r="E163" s="34"/>
      <c r="F163" s="35"/>
      <c r="G163" s="33"/>
      <c r="H163" s="33"/>
      <c r="J163" s="57"/>
      <c r="K163" s="72"/>
      <c r="L163" s="38"/>
      <c r="N163" s="59"/>
      <c r="O163" s="59"/>
      <c r="P163" s="36"/>
      <c r="Q163" s="36"/>
      <c r="R163" s="60"/>
      <c r="S163" s="36"/>
      <c r="U163" s="60"/>
      <c r="V163" s="60"/>
      <c r="W163" s="60"/>
    </row>
    <row r="164" spans="2:23" x14ac:dyDescent="0.2">
      <c r="B164" s="37"/>
      <c r="C164" s="123"/>
      <c r="D164" s="33"/>
      <c r="E164" s="34"/>
      <c r="F164" s="35"/>
      <c r="G164" s="33"/>
      <c r="H164" s="33"/>
      <c r="J164" s="57"/>
      <c r="K164" s="72"/>
      <c r="L164" s="38"/>
      <c r="N164" s="58"/>
      <c r="O164" s="58"/>
      <c r="P164" s="38"/>
      <c r="Q164" s="38"/>
      <c r="R164" s="60"/>
      <c r="S164" s="38"/>
      <c r="U164" s="60"/>
      <c r="V164" s="60"/>
      <c r="W164" s="60"/>
    </row>
    <row r="165" spans="2:23" x14ac:dyDescent="0.2">
      <c r="B165" s="32"/>
      <c r="C165" s="122"/>
      <c r="D165" s="33"/>
      <c r="E165" s="34"/>
      <c r="F165" s="35"/>
      <c r="G165" s="33"/>
      <c r="H165" s="33"/>
      <c r="J165" s="57"/>
      <c r="K165" s="72"/>
      <c r="L165" s="38"/>
      <c r="N165" s="59"/>
      <c r="O165" s="59"/>
      <c r="P165" s="36"/>
      <c r="Q165" s="36"/>
      <c r="R165" s="60"/>
      <c r="S165" s="36"/>
      <c r="U165" s="60"/>
      <c r="V165" s="60"/>
      <c r="W165" s="60"/>
    </row>
    <row r="166" spans="2:23" x14ac:dyDescent="0.2">
      <c r="B166" s="37"/>
      <c r="C166" s="123"/>
      <c r="D166" s="33"/>
      <c r="E166" s="34"/>
      <c r="F166" s="35"/>
      <c r="G166" s="33"/>
      <c r="H166" s="33"/>
      <c r="J166" s="57"/>
      <c r="K166" s="72"/>
      <c r="L166" s="38"/>
      <c r="N166" s="59"/>
      <c r="O166" s="59"/>
      <c r="P166" s="36"/>
      <c r="Q166" s="36"/>
      <c r="R166" s="60"/>
      <c r="S166" s="36"/>
      <c r="U166" s="60"/>
      <c r="V166" s="60"/>
      <c r="W166" s="60"/>
    </row>
    <row r="167" spans="2:23" x14ac:dyDescent="0.2">
      <c r="B167" s="37"/>
      <c r="C167" s="123"/>
      <c r="D167" s="33"/>
      <c r="E167" s="34"/>
      <c r="F167" s="35"/>
      <c r="G167" s="33"/>
      <c r="H167" s="33"/>
      <c r="J167" s="57"/>
      <c r="K167" s="72"/>
      <c r="L167" s="38"/>
      <c r="N167" s="58"/>
      <c r="O167" s="58"/>
      <c r="P167" s="38"/>
      <c r="Q167" s="38"/>
      <c r="R167" s="60"/>
      <c r="S167" s="38"/>
      <c r="U167" s="60"/>
      <c r="V167" s="60"/>
      <c r="W167" s="60"/>
    </row>
    <row r="168" spans="2:23" x14ac:dyDescent="0.2">
      <c r="B168" s="32"/>
      <c r="C168" s="122"/>
      <c r="D168" s="33"/>
      <c r="E168" s="34"/>
      <c r="F168" s="35"/>
      <c r="G168" s="33"/>
      <c r="H168" s="33"/>
      <c r="J168" s="57"/>
      <c r="K168" s="72"/>
      <c r="L168" s="38"/>
      <c r="N168" s="59"/>
      <c r="O168" s="59"/>
      <c r="P168" s="36"/>
      <c r="Q168" s="36"/>
      <c r="R168" s="60"/>
      <c r="S168" s="36"/>
      <c r="U168" s="60"/>
      <c r="V168" s="60"/>
      <c r="W168" s="60"/>
    </row>
    <row r="169" spans="2:23" x14ac:dyDescent="0.2">
      <c r="B169" s="37"/>
      <c r="C169" s="123"/>
      <c r="D169" s="33"/>
      <c r="E169" s="34"/>
      <c r="F169" s="35"/>
      <c r="G169" s="33"/>
      <c r="H169" s="33"/>
      <c r="J169" s="57"/>
      <c r="K169" s="72"/>
      <c r="L169" s="38"/>
      <c r="N169" s="59"/>
      <c r="O169" s="59"/>
      <c r="P169" s="36"/>
      <c r="Q169" s="36"/>
      <c r="R169" s="60"/>
      <c r="S169" s="36"/>
      <c r="U169" s="60"/>
      <c r="V169" s="60"/>
      <c r="W169" s="60"/>
    </row>
    <row r="170" spans="2:23" x14ac:dyDescent="0.2">
      <c r="B170" s="37"/>
      <c r="C170" s="123"/>
      <c r="D170" s="33"/>
      <c r="E170" s="34"/>
      <c r="F170" s="35"/>
      <c r="G170" s="33"/>
      <c r="H170" s="33"/>
      <c r="J170" s="57"/>
      <c r="K170" s="72"/>
      <c r="L170" s="38"/>
      <c r="N170" s="58"/>
      <c r="O170" s="58"/>
      <c r="P170" s="38"/>
      <c r="Q170" s="38"/>
      <c r="R170" s="60"/>
      <c r="S170" s="38"/>
      <c r="U170" s="60"/>
      <c r="V170" s="60"/>
      <c r="W170" s="60"/>
    </row>
    <row r="171" spans="2:23" x14ac:dyDescent="0.2">
      <c r="B171" s="32"/>
      <c r="C171" s="122"/>
      <c r="D171" s="33"/>
      <c r="E171" s="34"/>
      <c r="F171" s="35"/>
      <c r="G171" s="33"/>
      <c r="H171" s="33"/>
      <c r="J171" s="57"/>
      <c r="K171" s="72"/>
      <c r="L171" s="38"/>
      <c r="N171" s="59"/>
      <c r="O171" s="59"/>
      <c r="P171" s="36"/>
      <c r="Q171" s="36"/>
      <c r="R171" s="60"/>
      <c r="S171" s="36"/>
      <c r="U171" s="60"/>
      <c r="V171" s="60"/>
      <c r="W171" s="60"/>
    </row>
    <row r="172" spans="2:23" x14ac:dyDescent="0.2">
      <c r="B172" s="37"/>
      <c r="C172" s="123"/>
      <c r="D172" s="33"/>
      <c r="E172" s="34"/>
      <c r="F172" s="35"/>
      <c r="G172" s="33"/>
      <c r="H172" s="33"/>
      <c r="J172" s="57"/>
      <c r="K172" s="72"/>
      <c r="L172" s="38"/>
      <c r="N172" s="59"/>
      <c r="O172" s="59"/>
      <c r="P172" s="36"/>
      <c r="Q172" s="36"/>
      <c r="R172" s="60"/>
      <c r="S172" s="36"/>
      <c r="U172" s="60"/>
      <c r="V172" s="60"/>
      <c r="W172" s="60"/>
    </row>
    <row r="173" spans="2:23" x14ac:dyDescent="0.2">
      <c r="B173" s="37"/>
      <c r="C173" s="123"/>
      <c r="D173" s="33"/>
      <c r="E173" s="34"/>
      <c r="F173" s="35"/>
      <c r="G173" s="33"/>
      <c r="H173" s="33"/>
      <c r="J173" s="57"/>
      <c r="K173" s="72"/>
      <c r="L173" s="38"/>
      <c r="N173" s="58"/>
      <c r="O173" s="58"/>
      <c r="P173" s="38"/>
      <c r="Q173" s="38"/>
      <c r="R173" s="60"/>
      <c r="S173" s="38"/>
      <c r="U173" s="60"/>
      <c r="V173" s="60"/>
      <c r="W173" s="60"/>
    </row>
    <row r="174" spans="2:23" x14ac:dyDescent="0.2">
      <c r="B174" s="32"/>
      <c r="C174" s="122"/>
      <c r="D174" s="33"/>
      <c r="E174" s="34"/>
      <c r="F174" s="35"/>
      <c r="G174" s="33"/>
      <c r="H174" s="33"/>
      <c r="J174" s="57"/>
      <c r="K174" s="72"/>
      <c r="L174" s="38"/>
      <c r="N174" s="59"/>
      <c r="O174" s="59"/>
      <c r="P174" s="36"/>
      <c r="Q174" s="36"/>
      <c r="R174" s="60"/>
      <c r="S174" s="36"/>
      <c r="U174" s="60"/>
      <c r="V174" s="60"/>
      <c r="W174" s="60"/>
    </row>
    <row r="175" spans="2:23" x14ac:dyDescent="0.2">
      <c r="B175" s="37"/>
      <c r="C175" s="123"/>
      <c r="D175" s="33"/>
      <c r="E175" s="34"/>
      <c r="F175" s="35"/>
      <c r="G175" s="33"/>
      <c r="H175" s="33"/>
      <c r="J175" s="57"/>
      <c r="K175" s="72"/>
      <c r="L175" s="38"/>
      <c r="N175" s="59"/>
      <c r="O175" s="59"/>
      <c r="P175" s="36"/>
      <c r="Q175" s="36"/>
      <c r="R175" s="60"/>
      <c r="S175" s="36"/>
      <c r="U175" s="60"/>
      <c r="V175" s="60"/>
      <c r="W175" s="60"/>
    </row>
    <row r="176" spans="2:23" x14ac:dyDescent="0.2">
      <c r="B176" s="37"/>
      <c r="C176" s="123"/>
      <c r="D176" s="33"/>
      <c r="E176" s="34"/>
      <c r="F176" s="35"/>
      <c r="G176" s="33"/>
      <c r="H176" s="33"/>
      <c r="J176" s="57"/>
      <c r="K176" s="72"/>
      <c r="L176" s="38"/>
      <c r="N176" s="58"/>
      <c r="O176" s="58"/>
      <c r="P176" s="38"/>
      <c r="Q176" s="38"/>
      <c r="R176" s="60"/>
      <c r="S176" s="38"/>
      <c r="U176" s="60"/>
      <c r="V176" s="60"/>
      <c r="W176" s="60"/>
    </row>
    <row r="177" spans="2:23" x14ac:dyDescent="0.2">
      <c r="B177" s="32"/>
      <c r="C177" s="122"/>
      <c r="D177" s="33"/>
      <c r="E177" s="34"/>
      <c r="F177" s="35"/>
      <c r="G177" s="33"/>
      <c r="H177" s="33"/>
      <c r="J177" s="57"/>
      <c r="K177" s="72"/>
      <c r="L177" s="38"/>
      <c r="N177" s="59"/>
      <c r="O177" s="59"/>
      <c r="P177" s="36"/>
      <c r="Q177" s="36"/>
      <c r="R177" s="60"/>
      <c r="S177" s="36"/>
      <c r="U177" s="60"/>
      <c r="V177" s="60"/>
      <c r="W177" s="60"/>
    </row>
    <row r="178" spans="2:23" x14ac:dyDescent="0.2">
      <c r="B178" s="37"/>
      <c r="C178" s="123"/>
      <c r="D178" s="33"/>
      <c r="E178" s="34"/>
      <c r="F178" s="35"/>
      <c r="G178" s="33"/>
      <c r="H178" s="33"/>
      <c r="J178" s="57"/>
      <c r="K178" s="72"/>
      <c r="L178" s="38"/>
      <c r="N178" s="59"/>
      <c r="O178" s="59"/>
      <c r="P178" s="36"/>
      <c r="Q178" s="36"/>
      <c r="R178" s="60"/>
      <c r="S178" s="36"/>
      <c r="U178" s="60"/>
      <c r="V178" s="60"/>
      <c r="W178" s="60"/>
    </row>
    <row r="179" spans="2:23" x14ac:dyDescent="0.2">
      <c r="B179" s="37"/>
      <c r="C179" s="123"/>
      <c r="D179" s="33"/>
      <c r="E179" s="34"/>
      <c r="F179" s="35"/>
      <c r="G179" s="33"/>
      <c r="H179" s="33"/>
      <c r="J179" s="57"/>
      <c r="K179" s="72"/>
      <c r="L179" s="38"/>
      <c r="N179" s="58"/>
      <c r="O179" s="58"/>
      <c r="P179" s="38"/>
      <c r="Q179" s="38"/>
      <c r="R179" s="60"/>
      <c r="S179" s="38"/>
      <c r="U179" s="60"/>
      <c r="V179" s="60"/>
      <c r="W179" s="60"/>
    </row>
    <row r="180" spans="2:23" x14ac:dyDescent="0.2">
      <c r="B180" s="32"/>
      <c r="C180" s="122"/>
      <c r="D180" s="33"/>
      <c r="E180" s="34"/>
      <c r="F180" s="35"/>
      <c r="G180" s="33"/>
      <c r="H180" s="33"/>
      <c r="J180" s="57"/>
      <c r="K180" s="72"/>
      <c r="L180" s="38"/>
      <c r="N180" s="59"/>
      <c r="O180" s="59"/>
      <c r="P180" s="36"/>
      <c r="Q180" s="36"/>
      <c r="R180" s="60"/>
      <c r="S180" s="36"/>
      <c r="U180" s="60"/>
      <c r="V180" s="60"/>
      <c r="W180" s="60"/>
    </row>
    <row r="181" spans="2:23" x14ac:dyDescent="0.2">
      <c r="B181" s="37"/>
      <c r="C181" s="123"/>
      <c r="D181" s="33"/>
      <c r="E181" s="34"/>
      <c r="F181" s="35"/>
      <c r="G181" s="33"/>
      <c r="H181" s="33"/>
      <c r="J181" s="57"/>
      <c r="K181" s="72"/>
      <c r="L181" s="38"/>
      <c r="N181" s="59"/>
      <c r="O181" s="59"/>
      <c r="P181" s="36"/>
      <c r="Q181" s="36"/>
      <c r="R181" s="60"/>
      <c r="S181" s="36"/>
      <c r="U181" s="60"/>
      <c r="V181" s="60"/>
      <c r="W181" s="60"/>
    </row>
    <row r="182" spans="2:23" x14ac:dyDescent="0.2">
      <c r="B182" s="37"/>
      <c r="C182" s="123"/>
      <c r="D182" s="33"/>
      <c r="E182" s="34"/>
      <c r="F182" s="35"/>
      <c r="G182" s="33"/>
      <c r="H182" s="33"/>
      <c r="J182" s="57"/>
      <c r="K182" s="72"/>
      <c r="L182" s="38"/>
      <c r="N182" s="58"/>
      <c r="O182" s="58"/>
      <c r="P182" s="38"/>
      <c r="Q182" s="38"/>
      <c r="R182" s="60"/>
      <c r="S182" s="38"/>
      <c r="U182" s="60"/>
      <c r="V182" s="60"/>
      <c r="W182" s="60"/>
    </row>
    <row r="183" spans="2:23" x14ac:dyDescent="0.2">
      <c r="B183" s="32"/>
      <c r="C183" s="122"/>
      <c r="D183" s="33"/>
      <c r="E183" s="34"/>
      <c r="F183" s="35"/>
      <c r="G183" s="33"/>
      <c r="H183" s="33"/>
      <c r="J183" s="57"/>
      <c r="K183" s="72"/>
      <c r="L183" s="38"/>
      <c r="N183" s="59"/>
      <c r="O183" s="59"/>
      <c r="P183" s="36"/>
      <c r="Q183" s="36"/>
      <c r="R183" s="60"/>
      <c r="S183" s="36"/>
      <c r="U183" s="60"/>
      <c r="V183" s="60"/>
      <c r="W183" s="60"/>
    </row>
    <row r="184" spans="2:23" x14ac:dyDescent="0.2">
      <c r="B184" s="37"/>
      <c r="C184" s="123"/>
      <c r="D184" s="33"/>
      <c r="E184" s="34"/>
      <c r="F184" s="35"/>
      <c r="G184" s="33"/>
      <c r="H184" s="33"/>
      <c r="J184" s="57"/>
      <c r="K184" s="72"/>
      <c r="L184" s="38"/>
      <c r="N184" s="59"/>
      <c r="O184" s="59"/>
      <c r="P184" s="36"/>
      <c r="Q184" s="36"/>
      <c r="R184" s="60"/>
      <c r="S184" s="36"/>
      <c r="U184" s="60"/>
      <c r="V184" s="60"/>
      <c r="W184" s="60"/>
    </row>
    <row r="185" spans="2:23" x14ac:dyDescent="0.2">
      <c r="B185" s="37"/>
      <c r="C185" s="123"/>
      <c r="D185" s="33"/>
      <c r="E185" s="34"/>
      <c r="F185" s="35"/>
      <c r="G185" s="33"/>
      <c r="H185" s="33"/>
      <c r="J185" s="57"/>
      <c r="K185" s="72"/>
      <c r="L185" s="38"/>
      <c r="N185" s="58"/>
      <c r="O185" s="58"/>
      <c r="P185" s="38"/>
      <c r="Q185" s="38"/>
      <c r="R185" s="60"/>
      <c r="S185" s="38"/>
      <c r="U185" s="60"/>
      <c r="V185" s="60"/>
      <c r="W185" s="60"/>
    </row>
    <row r="186" spans="2:23" x14ac:dyDescent="0.2">
      <c r="B186" s="32"/>
      <c r="C186" s="122"/>
      <c r="D186" s="33"/>
      <c r="E186" s="34"/>
      <c r="F186" s="35"/>
      <c r="G186" s="33"/>
      <c r="H186" s="33"/>
      <c r="J186" s="57"/>
      <c r="K186" s="72"/>
      <c r="L186" s="38"/>
      <c r="N186" s="59"/>
      <c r="O186" s="59"/>
      <c r="P186" s="36"/>
      <c r="Q186" s="36"/>
      <c r="R186" s="60"/>
      <c r="S186" s="36"/>
      <c r="U186" s="60"/>
      <c r="V186" s="60"/>
      <c r="W186" s="60"/>
    </row>
    <row r="187" spans="2:23" x14ac:dyDescent="0.2">
      <c r="B187" s="37"/>
      <c r="C187" s="123"/>
      <c r="D187" s="33"/>
      <c r="E187" s="34"/>
      <c r="F187" s="35"/>
      <c r="G187" s="33"/>
      <c r="H187" s="33"/>
      <c r="J187" s="57"/>
      <c r="K187" s="72"/>
      <c r="L187" s="38"/>
      <c r="N187" s="59"/>
      <c r="O187" s="59"/>
      <c r="P187" s="36"/>
      <c r="Q187" s="36"/>
      <c r="R187" s="60"/>
      <c r="S187" s="36"/>
      <c r="U187" s="60"/>
      <c r="V187" s="60"/>
      <c r="W187" s="60"/>
    </row>
    <row r="188" spans="2:23" x14ac:dyDescent="0.2">
      <c r="B188" s="37"/>
      <c r="C188" s="123"/>
      <c r="D188" s="33"/>
      <c r="E188" s="34"/>
      <c r="F188" s="35"/>
      <c r="G188" s="33"/>
      <c r="H188" s="33"/>
      <c r="J188" s="57"/>
      <c r="K188" s="72"/>
      <c r="L188" s="38"/>
      <c r="N188" s="58"/>
      <c r="O188" s="58"/>
      <c r="P188" s="38"/>
      <c r="Q188" s="38"/>
      <c r="R188" s="60"/>
      <c r="S188" s="38"/>
      <c r="U188" s="60"/>
      <c r="V188" s="60"/>
      <c r="W188" s="60"/>
    </row>
    <row r="189" spans="2:23" x14ac:dyDescent="0.2">
      <c r="B189" s="32"/>
      <c r="C189" s="122"/>
      <c r="D189" s="33"/>
      <c r="E189" s="34"/>
      <c r="F189" s="35"/>
      <c r="G189" s="33"/>
      <c r="H189" s="33"/>
      <c r="J189" s="57"/>
      <c r="K189" s="72"/>
      <c r="L189" s="38"/>
      <c r="N189" s="59"/>
      <c r="O189" s="59"/>
      <c r="P189" s="36"/>
      <c r="Q189" s="36"/>
      <c r="R189" s="60"/>
      <c r="S189" s="36"/>
      <c r="U189" s="60"/>
      <c r="V189" s="60"/>
      <c r="W189" s="60"/>
    </row>
    <row r="190" spans="2:23" x14ac:dyDescent="0.2">
      <c r="B190" s="37"/>
      <c r="C190" s="123"/>
      <c r="D190" s="33"/>
      <c r="E190" s="34"/>
      <c r="F190" s="35"/>
      <c r="G190" s="33"/>
      <c r="H190" s="33"/>
      <c r="J190" s="57"/>
      <c r="K190" s="72"/>
      <c r="L190" s="38"/>
      <c r="N190" s="59"/>
      <c r="O190" s="59"/>
      <c r="P190" s="36"/>
      <c r="Q190" s="36"/>
      <c r="R190" s="60"/>
      <c r="S190" s="36"/>
      <c r="U190" s="60"/>
      <c r="V190" s="60"/>
      <c r="W190" s="60"/>
    </row>
    <row r="191" spans="2:23" x14ac:dyDescent="0.2">
      <c r="B191" s="37"/>
      <c r="C191" s="123"/>
      <c r="D191" s="33"/>
      <c r="E191" s="34"/>
      <c r="F191" s="35"/>
      <c r="G191" s="33"/>
      <c r="H191" s="33"/>
      <c r="J191" s="57"/>
      <c r="K191" s="72"/>
      <c r="L191" s="38"/>
      <c r="N191" s="58"/>
      <c r="O191" s="58"/>
      <c r="P191" s="38"/>
      <c r="Q191" s="38"/>
      <c r="R191" s="60"/>
      <c r="S191" s="38"/>
      <c r="U191" s="60"/>
      <c r="V191" s="60"/>
      <c r="W191" s="60"/>
    </row>
    <row r="192" spans="2:23" x14ac:dyDescent="0.2">
      <c r="B192" s="32"/>
      <c r="C192" s="122"/>
      <c r="D192" s="33"/>
      <c r="E192" s="34"/>
      <c r="F192" s="35"/>
      <c r="G192" s="33"/>
      <c r="H192" s="33"/>
      <c r="J192" s="57"/>
      <c r="K192" s="72"/>
      <c r="L192" s="38"/>
      <c r="N192" s="59"/>
      <c r="O192" s="59"/>
      <c r="P192" s="36"/>
      <c r="Q192" s="36"/>
      <c r="R192" s="60"/>
      <c r="S192" s="36"/>
      <c r="U192" s="60"/>
      <c r="V192" s="60"/>
      <c r="W192" s="60"/>
    </row>
    <row r="193" spans="2:23" x14ac:dyDescent="0.2">
      <c r="B193" s="37"/>
      <c r="C193" s="123"/>
      <c r="D193" s="33"/>
      <c r="E193" s="34"/>
      <c r="F193" s="35"/>
      <c r="G193" s="33"/>
      <c r="H193" s="33"/>
      <c r="J193" s="57"/>
      <c r="K193" s="72"/>
      <c r="L193" s="38"/>
      <c r="N193" s="59"/>
      <c r="O193" s="59"/>
      <c r="P193" s="36"/>
      <c r="Q193" s="36"/>
      <c r="R193" s="60"/>
      <c r="S193" s="36"/>
      <c r="U193" s="60"/>
      <c r="V193" s="60"/>
      <c r="W193" s="60"/>
    </row>
    <row r="194" spans="2:23" x14ac:dyDescent="0.2">
      <c r="B194" s="37"/>
      <c r="C194" s="123"/>
      <c r="D194" s="33"/>
      <c r="E194" s="34"/>
      <c r="F194" s="35"/>
      <c r="G194" s="33"/>
      <c r="H194" s="33"/>
      <c r="J194" s="57"/>
      <c r="K194" s="72"/>
      <c r="L194" s="38"/>
      <c r="N194" s="58"/>
      <c r="O194" s="58"/>
      <c r="P194" s="38"/>
      <c r="Q194" s="38"/>
      <c r="R194" s="60"/>
      <c r="S194" s="38"/>
      <c r="U194" s="60"/>
      <c r="V194" s="60"/>
      <c r="W194" s="60"/>
    </row>
    <row r="195" spans="2:23" x14ac:dyDescent="0.2">
      <c r="B195" s="32"/>
      <c r="C195" s="122"/>
      <c r="D195" s="33"/>
      <c r="E195" s="34"/>
      <c r="F195" s="35"/>
      <c r="G195" s="33"/>
      <c r="H195" s="33"/>
      <c r="J195" s="57"/>
      <c r="K195" s="72"/>
      <c r="L195" s="38"/>
      <c r="N195" s="59"/>
      <c r="O195" s="59"/>
      <c r="P195" s="36"/>
      <c r="Q195" s="36"/>
      <c r="R195" s="60"/>
      <c r="S195" s="36"/>
      <c r="U195" s="60"/>
      <c r="V195" s="60"/>
      <c r="W195" s="60"/>
    </row>
    <row r="196" spans="2:23" x14ac:dyDescent="0.2">
      <c r="B196" s="37"/>
      <c r="C196" s="123"/>
      <c r="D196" s="33"/>
      <c r="E196" s="34"/>
      <c r="F196" s="35"/>
      <c r="G196" s="33"/>
      <c r="H196" s="33"/>
      <c r="J196" s="57"/>
      <c r="K196" s="72"/>
      <c r="L196" s="38"/>
      <c r="N196" s="59"/>
      <c r="O196" s="59"/>
      <c r="P196" s="36"/>
      <c r="Q196" s="36"/>
      <c r="R196" s="60"/>
      <c r="S196" s="36"/>
      <c r="U196" s="60"/>
      <c r="V196" s="60"/>
      <c r="W196" s="60"/>
    </row>
    <row r="197" spans="2:23" x14ac:dyDescent="0.2">
      <c r="B197" s="37"/>
      <c r="C197" s="123"/>
      <c r="D197" s="33"/>
      <c r="E197" s="34"/>
      <c r="F197" s="35"/>
      <c r="G197" s="33"/>
      <c r="H197" s="33"/>
      <c r="J197" s="57"/>
      <c r="K197" s="72"/>
      <c r="L197" s="38"/>
      <c r="N197" s="58"/>
      <c r="O197" s="58"/>
      <c r="P197" s="38"/>
      <c r="Q197" s="38"/>
      <c r="R197" s="60"/>
      <c r="S197" s="38"/>
      <c r="U197" s="60"/>
      <c r="V197" s="60"/>
      <c r="W197" s="60"/>
    </row>
    <row r="198" spans="2:23" x14ac:dyDescent="0.2">
      <c r="B198" s="32"/>
      <c r="C198" s="122"/>
      <c r="D198" s="33"/>
      <c r="E198" s="34"/>
      <c r="F198" s="35"/>
      <c r="G198" s="33"/>
      <c r="H198" s="33"/>
      <c r="J198" s="57"/>
      <c r="K198" s="72"/>
      <c r="L198" s="38"/>
      <c r="N198" s="59"/>
      <c r="O198" s="59"/>
      <c r="P198" s="36"/>
      <c r="Q198" s="36"/>
      <c r="R198" s="60"/>
      <c r="S198" s="36"/>
      <c r="U198" s="60"/>
      <c r="V198" s="60"/>
      <c r="W198" s="60"/>
    </row>
    <row r="199" spans="2:23" x14ac:dyDescent="0.2">
      <c r="B199" s="37"/>
      <c r="C199" s="123"/>
      <c r="D199" s="33"/>
      <c r="E199" s="34"/>
      <c r="F199" s="35"/>
      <c r="G199" s="33"/>
      <c r="H199" s="33"/>
      <c r="J199" s="57"/>
      <c r="K199" s="72"/>
      <c r="L199" s="38"/>
      <c r="N199" s="59"/>
      <c r="O199" s="59"/>
      <c r="P199" s="36"/>
      <c r="Q199" s="36"/>
      <c r="R199" s="60"/>
      <c r="S199" s="36"/>
      <c r="U199" s="60"/>
      <c r="V199" s="60"/>
      <c r="W199" s="60"/>
    </row>
    <row r="200" spans="2:23" x14ac:dyDescent="0.2">
      <c r="B200" s="37"/>
      <c r="C200" s="123"/>
      <c r="D200" s="33"/>
      <c r="E200" s="34"/>
      <c r="F200" s="35"/>
      <c r="G200" s="33"/>
      <c r="H200" s="33"/>
      <c r="J200" s="57"/>
      <c r="K200" s="72"/>
      <c r="L200" s="38"/>
      <c r="N200" s="58"/>
      <c r="O200" s="58"/>
      <c r="P200" s="38"/>
      <c r="Q200" s="38"/>
      <c r="R200" s="60"/>
      <c r="S200" s="38"/>
      <c r="U200" s="60"/>
      <c r="V200" s="60"/>
      <c r="W200" s="60"/>
    </row>
    <row r="201" spans="2:23" x14ac:dyDescent="0.2">
      <c r="B201" s="32"/>
      <c r="C201" s="122"/>
      <c r="D201" s="33"/>
      <c r="E201" s="34"/>
      <c r="F201" s="35"/>
      <c r="G201" s="33"/>
      <c r="H201" s="33"/>
      <c r="J201" s="57"/>
      <c r="K201" s="72"/>
      <c r="L201" s="38"/>
      <c r="N201" s="59"/>
      <c r="O201" s="59"/>
      <c r="P201" s="36"/>
      <c r="Q201" s="36"/>
      <c r="R201" s="60"/>
      <c r="S201" s="36"/>
      <c r="U201" s="60"/>
      <c r="V201" s="60"/>
      <c r="W201" s="60"/>
    </row>
    <row r="202" spans="2:23" x14ac:dyDescent="0.2">
      <c r="B202" s="37"/>
      <c r="C202" s="123"/>
      <c r="D202" s="33"/>
      <c r="E202" s="34"/>
      <c r="F202" s="35"/>
      <c r="G202" s="33"/>
      <c r="H202" s="33"/>
      <c r="J202" s="57"/>
      <c r="K202" s="72"/>
      <c r="L202" s="38"/>
      <c r="N202" s="59"/>
      <c r="O202" s="59"/>
      <c r="P202" s="36"/>
      <c r="Q202" s="36"/>
      <c r="R202" s="60"/>
      <c r="S202" s="36"/>
      <c r="U202" s="60"/>
      <c r="V202" s="60"/>
      <c r="W202" s="60"/>
    </row>
    <row r="203" spans="2:23" x14ac:dyDescent="0.2">
      <c r="B203" s="37"/>
      <c r="C203" s="123"/>
      <c r="D203" s="33"/>
      <c r="E203" s="34"/>
      <c r="F203" s="35"/>
      <c r="G203" s="33"/>
      <c r="H203" s="33"/>
      <c r="J203" s="57"/>
      <c r="K203" s="72"/>
      <c r="L203" s="38"/>
      <c r="N203" s="58"/>
      <c r="O203" s="58"/>
      <c r="P203" s="38"/>
      <c r="Q203" s="38"/>
      <c r="R203" s="60"/>
      <c r="S203" s="38"/>
      <c r="U203" s="60"/>
      <c r="V203" s="60"/>
      <c r="W203" s="60"/>
    </row>
    <row r="204" spans="2:23" x14ac:dyDescent="0.2">
      <c r="B204" s="32"/>
      <c r="C204" s="122"/>
      <c r="D204" s="33"/>
      <c r="E204" s="34"/>
      <c r="F204" s="35"/>
      <c r="G204" s="33"/>
      <c r="H204" s="33"/>
      <c r="J204" s="57"/>
      <c r="K204" s="72"/>
      <c r="L204" s="38"/>
      <c r="N204" s="59"/>
      <c r="O204" s="59"/>
      <c r="P204" s="36"/>
      <c r="Q204" s="36"/>
      <c r="R204" s="60"/>
      <c r="S204" s="36"/>
      <c r="U204" s="60"/>
      <c r="V204" s="60"/>
      <c r="W204" s="60"/>
    </row>
    <row r="205" spans="2:23" x14ac:dyDescent="0.2">
      <c r="B205" s="37"/>
      <c r="C205" s="123"/>
      <c r="D205" s="33"/>
      <c r="E205" s="34"/>
      <c r="F205" s="35"/>
      <c r="G205" s="33"/>
      <c r="H205" s="33"/>
      <c r="J205" s="57"/>
      <c r="K205" s="72"/>
      <c r="L205" s="38"/>
      <c r="N205" s="59"/>
      <c r="O205" s="59"/>
      <c r="P205" s="36"/>
      <c r="Q205" s="36"/>
      <c r="R205" s="60"/>
      <c r="S205" s="36"/>
      <c r="U205" s="60"/>
      <c r="V205" s="60"/>
      <c r="W205" s="60"/>
    </row>
    <row r="206" spans="2:23" x14ac:dyDescent="0.2">
      <c r="B206" s="37"/>
      <c r="C206" s="123"/>
      <c r="D206" s="33"/>
      <c r="E206" s="34"/>
      <c r="F206" s="35"/>
      <c r="G206" s="33"/>
      <c r="H206" s="33"/>
      <c r="J206" s="57"/>
      <c r="K206" s="72"/>
      <c r="L206" s="38"/>
      <c r="N206" s="58"/>
      <c r="O206" s="58"/>
      <c r="P206" s="38"/>
      <c r="Q206" s="38"/>
      <c r="R206" s="60"/>
      <c r="S206" s="38"/>
      <c r="U206" s="60"/>
      <c r="V206" s="60"/>
      <c r="W206" s="60"/>
    </row>
    <row r="207" spans="2:23" x14ac:dyDescent="0.2">
      <c r="B207" s="32"/>
      <c r="C207" s="122"/>
      <c r="D207" s="33"/>
      <c r="E207" s="34"/>
      <c r="F207" s="35"/>
      <c r="G207" s="33"/>
      <c r="H207" s="33"/>
      <c r="J207" s="57"/>
      <c r="K207" s="72"/>
      <c r="L207" s="38"/>
      <c r="N207" s="59"/>
      <c r="O207" s="59"/>
      <c r="P207" s="36"/>
      <c r="Q207" s="36"/>
      <c r="R207" s="60"/>
      <c r="S207" s="36"/>
      <c r="U207" s="60"/>
      <c r="V207" s="60"/>
      <c r="W207" s="60"/>
    </row>
    <row r="208" spans="2:23" x14ac:dyDescent="0.2">
      <c r="B208" s="37"/>
      <c r="C208" s="123"/>
      <c r="D208" s="33"/>
      <c r="E208" s="34"/>
      <c r="F208" s="35"/>
      <c r="G208" s="33"/>
      <c r="H208" s="33"/>
      <c r="J208" s="57"/>
      <c r="K208" s="72"/>
      <c r="L208" s="38"/>
      <c r="N208" s="59"/>
      <c r="O208" s="59"/>
      <c r="P208" s="36"/>
      <c r="Q208" s="36"/>
      <c r="R208" s="60"/>
      <c r="S208" s="36"/>
      <c r="U208" s="60"/>
      <c r="V208" s="60"/>
      <c r="W208" s="60"/>
    </row>
    <row r="209" spans="2:23" x14ac:dyDescent="0.2">
      <c r="B209" s="37"/>
      <c r="C209" s="123"/>
      <c r="D209" s="33"/>
      <c r="E209" s="34"/>
      <c r="F209" s="35"/>
      <c r="G209" s="33"/>
      <c r="H209" s="33"/>
      <c r="J209" s="57"/>
      <c r="K209" s="72"/>
      <c r="L209" s="38"/>
      <c r="N209" s="58"/>
      <c r="O209" s="58"/>
      <c r="P209" s="38"/>
      <c r="Q209" s="38"/>
      <c r="R209" s="60"/>
      <c r="S209" s="38"/>
      <c r="U209" s="60"/>
      <c r="V209" s="60"/>
      <c r="W209" s="60"/>
    </row>
    <row r="210" spans="2:23" x14ac:dyDescent="0.2">
      <c r="B210" s="32"/>
      <c r="C210" s="122"/>
      <c r="D210" s="33"/>
      <c r="E210" s="34"/>
      <c r="F210" s="35"/>
      <c r="G210" s="33"/>
      <c r="H210" s="33"/>
      <c r="J210" s="57"/>
      <c r="K210" s="72"/>
      <c r="L210" s="38"/>
      <c r="N210" s="59"/>
      <c r="O210" s="59"/>
      <c r="P210" s="36"/>
      <c r="Q210" s="36"/>
      <c r="R210" s="60"/>
      <c r="S210" s="36"/>
      <c r="U210" s="60"/>
      <c r="V210" s="60"/>
      <c r="W210" s="60"/>
    </row>
    <row r="211" spans="2:23" x14ac:dyDescent="0.2">
      <c r="B211" s="37"/>
      <c r="C211" s="123"/>
      <c r="D211" s="33"/>
      <c r="E211" s="34"/>
      <c r="F211" s="35"/>
      <c r="G211" s="33"/>
      <c r="H211" s="33"/>
      <c r="J211" s="57"/>
      <c r="K211" s="72"/>
      <c r="L211" s="38"/>
      <c r="N211" s="59"/>
      <c r="O211" s="59"/>
      <c r="P211" s="36"/>
      <c r="Q211" s="36"/>
      <c r="R211" s="60"/>
      <c r="S211" s="36"/>
      <c r="U211" s="60"/>
      <c r="V211" s="60"/>
      <c r="W211" s="60"/>
    </row>
    <row r="212" spans="2:23" x14ac:dyDescent="0.2">
      <c r="B212" s="37"/>
      <c r="C212" s="123"/>
      <c r="D212" s="33"/>
      <c r="E212" s="34"/>
      <c r="F212" s="35"/>
      <c r="G212" s="33"/>
      <c r="H212" s="33"/>
      <c r="J212" s="57"/>
      <c r="K212" s="72"/>
      <c r="L212" s="38"/>
      <c r="N212" s="58"/>
      <c r="O212" s="58"/>
      <c r="P212" s="38"/>
      <c r="Q212" s="38"/>
      <c r="R212" s="60"/>
      <c r="S212" s="38"/>
      <c r="U212" s="60"/>
      <c r="V212" s="60"/>
      <c r="W212" s="60"/>
    </row>
    <row r="213" spans="2:23" x14ac:dyDescent="0.2">
      <c r="B213" s="32"/>
      <c r="C213" s="122"/>
      <c r="D213" s="33"/>
      <c r="E213" s="34"/>
      <c r="F213" s="35"/>
      <c r="G213" s="33"/>
      <c r="H213" s="33"/>
      <c r="J213" s="57"/>
      <c r="K213" s="72"/>
      <c r="L213" s="38"/>
      <c r="N213" s="59"/>
      <c r="O213" s="59"/>
      <c r="P213" s="36"/>
      <c r="Q213" s="36"/>
      <c r="R213" s="60"/>
      <c r="S213" s="36"/>
      <c r="U213" s="60"/>
      <c r="V213" s="60"/>
      <c r="W213" s="60"/>
    </row>
    <row r="214" spans="2:23" x14ac:dyDescent="0.2">
      <c r="B214" s="37"/>
      <c r="C214" s="123"/>
      <c r="D214" s="33"/>
      <c r="E214" s="34"/>
      <c r="F214" s="35"/>
      <c r="G214" s="33"/>
      <c r="H214" s="33"/>
      <c r="J214" s="57"/>
      <c r="K214" s="72"/>
      <c r="L214" s="38"/>
      <c r="N214" s="59"/>
      <c r="O214" s="59"/>
      <c r="P214" s="36"/>
      <c r="Q214" s="36"/>
      <c r="R214" s="60"/>
      <c r="S214" s="36"/>
      <c r="U214" s="60"/>
      <c r="V214" s="60"/>
      <c r="W214" s="60"/>
    </row>
    <row r="215" spans="2:23" x14ac:dyDescent="0.2">
      <c r="B215" s="37"/>
      <c r="C215" s="123"/>
      <c r="D215" s="33"/>
      <c r="E215" s="34"/>
      <c r="F215" s="35"/>
      <c r="G215" s="33"/>
      <c r="H215" s="33"/>
      <c r="J215" s="57"/>
      <c r="K215" s="72"/>
      <c r="L215" s="38"/>
      <c r="N215" s="58"/>
      <c r="O215" s="58"/>
      <c r="P215" s="38"/>
      <c r="Q215" s="38"/>
      <c r="R215" s="60"/>
      <c r="S215" s="38"/>
      <c r="U215" s="60"/>
      <c r="V215" s="60"/>
      <c r="W215" s="60"/>
    </row>
    <row r="216" spans="2:23" x14ac:dyDescent="0.2">
      <c r="B216" s="32"/>
      <c r="C216" s="122"/>
      <c r="D216" s="33"/>
      <c r="E216" s="34"/>
      <c r="F216" s="35"/>
      <c r="G216" s="33"/>
      <c r="H216" s="33"/>
      <c r="J216" s="57"/>
      <c r="K216" s="72"/>
      <c r="L216" s="38"/>
      <c r="N216" s="59"/>
      <c r="O216" s="59"/>
      <c r="P216" s="36"/>
      <c r="Q216" s="36"/>
      <c r="R216" s="60"/>
      <c r="S216" s="36"/>
      <c r="U216" s="60"/>
      <c r="V216" s="60"/>
      <c r="W216" s="60"/>
    </row>
    <row r="217" spans="2:23" x14ac:dyDescent="0.2">
      <c r="B217" s="37"/>
      <c r="C217" s="123"/>
      <c r="D217" s="33"/>
      <c r="E217" s="34"/>
      <c r="F217" s="35"/>
      <c r="G217" s="33"/>
      <c r="H217" s="33"/>
      <c r="J217" s="57"/>
      <c r="K217" s="72"/>
      <c r="L217" s="38"/>
      <c r="N217" s="59"/>
      <c r="O217" s="59"/>
      <c r="P217" s="36"/>
      <c r="Q217" s="36"/>
      <c r="R217" s="60"/>
      <c r="S217" s="36"/>
      <c r="U217" s="60"/>
      <c r="V217" s="60"/>
      <c r="W217" s="60"/>
    </row>
    <row r="218" spans="2:23" x14ac:dyDescent="0.2">
      <c r="B218" s="37"/>
      <c r="C218" s="123"/>
      <c r="D218" s="33"/>
      <c r="E218" s="34"/>
      <c r="F218" s="35"/>
      <c r="G218" s="33"/>
      <c r="H218" s="33"/>
      <c r="J218" s="57"/>
      <c r="K218" s="72"/>
      <c r="L218" s="38"/>
      <c r="N218" s="58"/>
      <c r="O218" s="58"/>
      <c r="P218" s="38"/>
      <c r="Q218" s="38"/>
      <c r="R218" s="60"/>
      <c r="S218" s="38"/>
      <c r="U218" s="60"/>
      <c r="V218" s="60"/>
      <c r="W218" s="60"/>
    </row>
    <row r="219" spans="2:23" x14ac:dyDescent="0.2">
      <c r="B219" s="32"/>
      <c r="C219" s="122"/>
      <c r="D219" s="33"/>
      <c r="E219" s="34"/>
      <c r="F219" s="35"/>
      <c r="G219" s="33"/>
      <c r="H219" s="33"/>
      <c r="J219" s="57"/>
      <c r="K219" s="72"/>
      <c r="L219" s="38"/>
      <c r="N219" s="59"/>
      <c r="O219" s="59"/>
      <c r="P219" s="36"/>
      <c r="Q219" s="36"/>
      <c r="R219" s="60"/>
      <c r="S219" s="36"/>
      <c r="U219" s="60"/>
      <c r="V219" s="60"/>
      <c r="W219" s="60"/>
    </row>
    <row r="220" spans="2:23" x14ac:dyDescent="0.2">
      <c r="B220" s="37"/>
      <c r="C220" s="123"/>
      <c r="D220" s="33"/>
      <c r="E220" s="34"/>
      <c r="F220" s="35"/>
      <c r="G220" s="33"/>
      <c r="H220" s="33"/>
      <c r="J220" s="57"/>
      <c r="K220" s="72"/>
      <c r="L220" s="38"/>
      <c r="N220" s="59"/>
      <c r="O220" s="59"/>
      <c r="P220" s="36"/>
      <c r="Q220" s="36"/>
      <c r="R220" s="60"/>
      <c r="S220" s="36"/>
      <c r="U220" s="60"/>
      <c r="V220" s="60"/>
      <c r="W220" s="60"/>
    </row>
    <row r="221" spans="2:23" x14ac:dyDescent="0.2">
      <c r="B221" s="37"/>
      <c r="C221" s="123"/>
      <c r="D221" s="33"/>
      <c r="E221" s="34"/>
      <c r="F221" s="35"/>
      <c r="G221" s="33"/>
      <c r="H221" s="33"/>
      <c r="J221" s="57"/>
      <c r="K221" s="72"/>
      <c r="L221" s="38"/>
      <c r="N221" s="58"/>
      <c r="O221" s="58"/>
      <c r="P221" s="38"/>
      <c r="Q221" s="38"/>
      <c r="R221" s="60"/>
      <c r="S221" s="38"/>
      <c r="U221" s="60"/>
      <c r="V221" s="60"/>
      <c r="W221" s="60"/>
    </row>
    <row r="222" spans="2:23" x14ac:dyDescent="0.2">
      <c r="B222" s="32"/>
      <c r="C222" s="122"/>
      <c r="D222" s="33"/>
      <c r="E222" s="34"/>
      <c r="F222" s="35"/>
      <c r="G222" s="33"/>
      <c r="H222" s="33"/>
      <c r="J222" s="57"/>
      <c r="K222" s="72"/>
      <c r="L222" s="38"/>
      <c r="N222" s="59"/>
      <c r="O222" s="59"/>
      <c r="P222" s="36"/>
      <c r="Q222" s="36"/>
      <c r="R222" s="60"/>
      <c r="S222" s="36"/>
      <c r="U222" s="60"/>
      <c r="V222" s="60"/>
      <c r="W222" s="60"/>
    </row>
    <row r="223" spans="2:23" x14ac:dyDescent="0.2">
      <c r="B223" s="37"/>
      <c r="C223" s="123"/>
      <c r="D223" s="33"/>
      <c r="E223" s="34"/>
      <c r="F223" s="35"/>
      <c r="G223" s="33"/>
      <c r="H223" s="33"/>
      <c r="J223" s="57"/>
      <c r="K223" s="72"/>
      <c r="L223" s="38"/>
      <c r="N223" s="59"/>
      <c r="O223" s="59"/>
      <c r="P223" s="36"/>
      <c r="Q223" s="36"/>
      <c r="R223" s="60"/>
      <c r="S223" s="36"/>
      <c r="U223" s="60"/>
      <c r="V223" s="60"/>
      <c r="W223" s="60"/>
    </row>
    <row r="224" spans="2:23" x14ac:dyDescent="0.2">
      <c r="B224" s="37"/>
      <c r="C224" s="123"/>
      <c r="D224" s="33"/>
      <c r="E224" s="34"/>
      <c r="F224" s="35"/>
      <c r="G224" s="33"/>
      <c r="H224" s="33"/>
      <c r="J224" s="57"/>
      <c r="K224" s="72"/>
      <c r="L224" s="38"/>
      <c r="N224" s="58"/>
      <c r="O224" s="58"/>
      <c r="P224" s="38"/>
      <c r="Q224" s="38"/>
      <c r="R224" s="60"/>
      <c r="S224" s="38"/>
      <c r="U224" s="60"/>
      <c r="V224" s="60"/>
      <c r="W224" s="60"/>
    </row>
    <row r="225" spans="2:23" x14ac:dyDescent="0.2">
      <c r="B225" s="32"/>
      <c r="C225" s="122"/>
      <c r="D225" s="33"/>
      <c r="E225" s="34"/>
      <c r="F225" s="35"/>
      <c r="G225" s="33"/>
      <c r="H225" s="33"/>
      <c r="J225" s="57"/>
      <c r="K225" s="72"/>
      <c r="L225" s="38"/>
      <c r="N225" s="59"/>
      <c r="O225" s="59"/>
      <c r="P225" s="36"/>
      <c r="Q225" s="36"/>
      <c r="R225" s="60"/>
      <c r="S225" s="36"/>
      <c r="U225" s="60"/>
      <c r="V225" s="60"/>
      <c r="W225" s="60"/>
    </row>
    <row r="226" spans="2:23" x14ac:dyDescent="0.2">
      <c r="B226" s="37"/>
      <c r="C226" s="123"/>
      <c r="D226" s="33"/>
      <c r="E226" s="34"/>
      <c r="F226" s="35"/>
      <c r="G226" s="33"/>
      <c r="H226" s="33"/>
      <c r="J226" s="57"/>
      <c r="K226" s="72"/>
      <c r="L226" s="38"/>
      <c r="N226" s="59"/>
      <c r="O226" s="59"/>
      <c r="P226" s="36"/>
      <c r="Q226" s="36"/>
      <c r="R226" s="60"/>
      <c r="S226" s="36"/>
      <c r="U226" s="60"/>
      <c r="V226" s="60"/>
      <c r="W226" s="60"/>
    </row>
    <row r="227" spans="2:23" x14ac:dyDescent="0.2">
      <c r="B227" s="37"/>
      <c r="C227" s="123"/>
      <c r="D227" s="33"/>
      <c r="E227" s="34"/>
      <c r="F227" s="35"/>
      <c r="G227" s="33"/>
      <c r="H227" s="33"/>
      <c r="J227" s="57"/>
      <c r="K227" s="72"/>
      <c r="L227" s="38"/>
      <c r="N227" s="58"/>
      <c r="O227" s="58"/>
      <c r="P227" s="38"/>
      <c r="Q227" s="38"/>
      <c r="R227" s="60"/>
      <c r="S227" s="38"/>
      <c r="U227" s="60"/>
      <c r="V227" s="60"/>
      <c r="W227" s="60"/>
    </row>
    <row r="228" spans="2:23" x14ac:dyDescent="0.2">
      <c r="B228" s="32"/>
      <c r="C228" s="122"/>
      <c r="D228" s="33"/>
      <c r="E228" s="34"/>
      <c r="F228" s="35"/>
      <c r="G228" s="33"/>
      <c r="H228" s="33"/>
      <c r="J228" s="57"/>
      <c r="K228" s="72"/>
      <c r="L228" s="38"/>
      <c r="N228" s="59"/>
      <c r="O228" s="59"/>
      <c r="P228" s="36"/>
      <c r="Q228" s="36"/>
      <c r="R228" s="60"/>
      <c r="S228" s="36"/>
      <c r="U228" s="60"/>
      <c r="V228" s="60"/>
      <c r="W228" s="60"/>
    </row>
    <row r="229" spans="2:23" x14ac:dyDescent="0.2">
      <c r="B229" s="37"/>
      <c r="C229" s="123"/>
      <c r="D229" s="33"/>
      <c r="E229" s="34"/>
      <c r="F229" s="35"/>
      <c r="G229" s="33"/>
      <c r="H229" s="33"/>
      <c r="J229" s="57"/>
      <c r="K229" s="72"/>
      <c r="L229" s="38"/>
      <c r="N229" s="59"/>
      <c r="O229" s="59"/>
      <c r="P229" s="36"/>
      <c r="Q229" s="36"/>
      <c r="R229" s="60"/>
      <c r="S229" s="36"/>
      <c r="U229" s="60"/>
      <c r="V229" s="60"/>
      <c r="W229" s="60"/>
    </row>
    <row r="230" spans="2:23" x14ac:dyDescent="0.2">
      <c r="B230" s="37"/>
      <c r="C230" s="123"/>
      <c r="D230" s="33"/>
      <c r="E230" s="34"/>
      <c r="F230" s="35"/>
      <c r="G230" s="33"/>
      <c r="H230" s="33"/>
      <c r="J230" s="57"/>
      <c r="K230" s="72"/>
      <c r="L230" s="38"/>
      <c r="N230" s="58"/>
      <c r="O230" s="58"/>
      <c r="P230" s="38"/>
      <c r="Q230" s="38"/>
      <c r="R230" s="60"/>
      <c r="S230" s="38"/>
      <c r="U230" s="60"/>
      <c r="V230" s="60"/>
      <c r="W230" s="60"/>
    </row>
    <row r="231" spans="2:23" x14ac:dyDescent="0.2">
      <c r="B231" s="32"/>
      <c r="C231" s="122"/>
      <c r="D231" s="33"/>
      <c r="E231" s="34"/>
      <c r="F231" s="35"/>
      <c r="G231" s="33"/>
      <c r="H231" s="33"/>
      <c r="J231" s="57"/>
      <c r="K231" s="72"/>
      <c r="L231" s="38"/>
      <c r="N231" s="59"/>
      <c r="O231" s="59"/>
      <c r="P231" s="36"/>
      <c r="Q231" s="36"/>
      <c r="R231" s="60"/>
      <c r="S231" s="36"/>
      <c r="U231" s="60"/>
      <c r="V231" s="60"/>
      <c r="W231" s="60"/>
    </row>
    <row r="232" spans="2:23" x14ac:dyDescent="0.2">
      <c r="B232" s="37"/>
      <c r="C232" s="123"/>
      <c r="D232" s="33"/>
      <c r="E232" s="34"/>
      <c r="F232" s="35"/>
      <c r="G232" s="33"/>
      <c r="H232" s="33"/>
      <c r="J232" s="57"/>
      <c r="K232" s="72"/>
      <c r="L232" s="38"/>
      <c r="N232" s="59"/>
      <c r="O232" s="59"/>
      <c r="P232" s="36"/>
      <c r="Q232" s="36"/>
      <c r="R232" s="60"/>
      <c r="S232" s="36"/>
      <c r="U232" s="60"/>
      <c r="V232" s="60"/>
      <c r="W232" s="60"/>
    </row>
    <row r="233" spans="2:23" x14ac:dyDescent="0.2">
      <c r="B233" s="37"/>
      <c r="C233" s="123"/>
      <c r="D233" s="33"/>
      <c r="E233" s="34"/>
      <c r="F233" s="35"/>
      <c r="G233" s="33"/>
      <c r="H233" s="33"/>
      <c r="J233" s="57"/>
      <c r="K233" s="72"/>
      <c r="L233" s="38"/>
      <c r="N233" s="58"/>
      <c r="O233" s="58"/>
      <c r="P233" s="38"/>
      <c r="Q233" s="38"/>
      <c r="R233" s="60"/>
      <c r="S233" s="38"/>
      <c r="U233" s="60"/>
      <c r="V233" s="60"/>
      <c r="W233" s="60"/>
    </row>
    <row r="234" spans="2:23" x14ac:dyDescent="0.2">
      <c r="B234" s="32"/>
      <c r="C234" s="122"/>
      <c r="D234" s="33"/>
      <c r="E234" s="34"/>
      <c r="F234" s="35"/>
      <c r="G234" s="33"/>
      <c r="H234" s="33"/>
      <c r="J234" s="57"/>
      <c r="K234" s="72"/>
      <c r="L234" s="38"/>
      <c r="N234" s="59"/>
      <c r="O234" s="59"/>
      <c r="P234" s="36"/>
      <c r="Q234" s="36"/>
      <c r="R234" s="60"/>
      <c r="S234" s="36"/>
      <c r="U234" s="60"/>
      <c r="V234" s="60"/>
      <c r="W234" s="60"/>
    </row>
    <row r="235" spans="2:23" x14ac:dyDescent="0.2">
      <c r="B235" s="37"/>
      <c r="C235" s="123"/>
      <c r="D235" s="33"/>
      <c r="E235" s="34"/>
      <c r="F235" s="35"/>
      <c r="G235" s="33"/>
      <c r="H235" s="33"/>
      <c r="J235" s="57"/>
      <c r="K235" s="72"/>
      <c r="L235" s="38"/>
      <c r="N235" s="59"/>
      <c r="O235" s="59"/>
      <c r="P235" s="36"/>
      <c r="Q235" s="36"/>
      <c r="R235" s="60"/>
      <c r="S235" s="36"/>
      <c r="U235" s="60"/>
      <c r="V235" s="60"/>
      <c r="W235" s="60"/>
    </row>
    <row r="236" spans="2:23" x14ac:dyDescent="0.2">
      <c r="B236" s="37"/>
      <c r="C236" s="123"/>
      <c r="D236" s="33"/>
      <c r="E236" s="34"/>
      <c r="F236" s="35"/>
      <c r="G236" s="33"/>
      <c r="H236" s="33"/>
      <c r="J236" s="57"/>
      <c r="K236" s="72"/>
      <c r="L236" s="38"/>
      <c r="N236" s="58"/>
      <c r="O236" s="58"/>
      <c r="P236" s="38"/>
      <c r="Q236" s="38"/>
      <c r="R236" s="60"/>
      <c r="S236" s="38"/>
      <c r="U236" s="60"/>
      <c r="V236" s="60"/>
      <c r="W236" s="60"/>
    </row>
    <row r="237" spans="2:23" x14ac:dyDescent="0.2">
      <c r="B237" s="32"/>
      <c r="C237" s="122"/>
      <c r="D237" s="33"/>
      <c r="E237" s="34"/>
      <c r="F237" s="35"/>
      <c r="G237" s="33"/>
      <c r="H237" s="33"/>
      <c r="J237" s="57"/>
      <c r="K237" s="72"/>
      <c r="L237" s="38"/>
      <c r="N237" s="59"/>
      <c r="O237" s="59"/>
      <c r="P237" s="36"/>
      <c r="Q237" s="36"/>
      <c r="R237" s="60"/>
      <c r="S237" s="36"/>
      <c r="U237" s="60"/>
      <c r="V237" s="60"/>
      <c r="W237" s="60"/>
    </row>
    <row r="238" spans="2:23" x14ac:dyDescent="0.2">
      <c r="B238" s="37"/>
      <c r="C238" s="123"/>
      <c r="D238" s="33"/>
      <c r="E238" s="34"/>
      <c r="F238" s="35"/>
      <c r="G238" s="33"/>
      <c r="H238" s="33"/>
      <c r="J238" s="57"/>
      <c r="K238" s="72"/>
      <c r="L238" s="38"/>
      <c r="N238" s="59"/>
      <c r="O238" s="59"/>
      <c r="P238" s="36"/>
      <c r="Q238" s="36"/>
      <c r="R238" s="60"/>
      <c r="S238" s="36"/>
      <c r="U238" s="60"/>
      <c r="V238" s="60"/>
      <c r="W238" s="60"/>
    </row>
    <row r="239" spans="2:23" x14ac:dyDescent="0.2">
      <c r="B239" s="37"/>
      <c r="C239" s="123"/>
      <c r="D239" s="33"/>
      <c r="E239" s="34"/>
      <c r="F239" s="35"/>
      <c r="G239" s="33"/>
      <c r="H239" s="33"/>
      <c r="J239" s="57"/>
      <c r="K239" s="72"/>
      <c r="L239" s="38"/>
      <c r="N239" s="58"/>
      <c r="O239" s="58"/>
      <c r="P239" s="38"/>
      <c r="Q239" s="38"/>
      <c r="R239" s="60"/>
      <c r="S239" s="38"/>
      <c r="U239" s="60"/>
      <c r="V239" s="60"/>
      <c r="W239" s="60"/>
    </row>
    <row r="240" spans="2:23" x14ac:dyDescent="0.2">
      <c r="B240" s="32"/>
      <c r="C240" s="122"/>
      <c r="D240" s="33"/>
      <c r="E240" s="34"/>
      <c r="F240" s="35"/>
      <c r="G240" s="33"/>
      <c r="H240" s="33"/>
      <c r="J240" s="57"/>
      <c r="K240" s="72"/>
      <c r="L240" s="38"/>
      <c r="N240" s="59"/>
      <c r="O240" s="59"/>
      <c r="P240" s="36"/>
      <c r="Q240" s="36"/>
      <c r="R240" s="60"/>
      <c r="S240" s="36"/>
      <c r="U240" s="60"/>
      <c r="V240" s="60"/>
      <c r="W240" s="60"/>
    </row>
    <row r="241" spans="2:23" x14ac:dyDescent="0.2">
      <c r="B241" s="37"/>
      <c r="C241" s="123"/>
      <c r="D241" s="33"/>
      <c r="E241" s="34"/>
      <c r="F241" s="35"/>
      <c r="G241" s="33"/>
      <c r="H241" s="33"/>
      <c r="J241" s="57"/>
      <c r="K241" s="72"/>
      <c r="L241" s="38"/>
      <c r="N241" s="59"/>
      <c r="O241" s="59"/>
      <c r="P241" s="36"/>
      <c r="Q241" s="36"/>
      <c r="R241" s="60"/>
      <c r="S241" s="36"/>
      <c r="U241" s="60"/>
      <c r="V241" s="60"/>
      <c r="W241" s="60"/>
    </row>
    <row r="242" spans="2:23" x14ac:dyDescent="0.2">
      <c r="B242" s="37"/>
      <c r="C242" s="123"/>
      <c r="D242" s="33"/>
      <c r="E242" s="34"/>
      <c r="F242" s="35"/>
      <c r="G242" s="33"/>
      <c r="H242" s="33"/>
      <c r="J242" s="57"/>
      <c r="K242" s="72"/>
      <c r="L242" s="38"/>
      <c r="N242" s="58"/>
      <c r="O242" s="58"/>
      <c r="P242" s="38"/>
      <c r="Q242" s="38"/>
      <c r="R242" s="60"/>
      <c r="S242" s="38"/>
      <c r="U242" s="60"/>
      <c r="V242" s="60"/>
      <c r="W242" s="60"/>
    </row>
    <row r="243" spans="2:23" x14ac:dyDescent="0.2">
      <c r="B243" s="32"/>
      <c r="C243" s="122"/>
      <c r="D243" s="33"/>
      <c r="E243" s="34"/>
      <c r="F243" s="35"/>
      <c r="G243" s="33"/>
      <c r="H243" s="33"/>
      <c r="J243" s="57"/>
      <c r="K243" s="72"/>
      <c r="L243" s="38"/>
      <c r="N243" s="59"/>
      <c r="O243" s="59"/>
      <c r="P243" s="36"/>
      <c r="Q243" s="36"/>
      <c r="R243" s="60"/>
      <c r="S243" s="36"/>
      <c r="U243" s="60"/>
      <c r="V243" s="60"/>
      <c r="W243" s="60"/>
    </row>
    <row r="244" spans="2:23" x14ac:dyDescent="0.2">
      <c r="B244" s="37"/>
      <c r="C244" s="123"/>
      <c r="D244" s="33"/>
      <c r="E244" s="34"/>
      <c r="F244" s="35"/>
      <c r="G244" s="33"/>
      <c r="H244" s="33"/>
      <c r="J244" s="57"/>
      <c r="K244" s="72"/>
      <c r="L244" s="38"/>
      <c r="N244" s="59"/>
      <c r="O244" s="59"/>
      <c r="P244" s="36"/>
      <c r="Q244" s="36"/>
      <c r="R244" s="60"/>
      <c r="S244" s="36"/>
      <c r="U244" s="60"/>
      <c r="V244" s="60"/>
      <c r="W244" s="60"/>
    </row>
    <row r="245" spans="2:23" x14ac:dyDescent="0.2">
      <c r="B245" s="37"/>
      <c r="C245" s="123"/>
      <c r="D245" s="33"/>
      <c r="E245" s="34"/>
      <c r="F245" s="35"/>
      <c r="G245" s="33"/>
      <c r="H245" s="33"/>
      <c r="J245" s="57"/>
      <c r="K245" s="72"/>
      <c r="L245" s="38"/>
      <c r="N245" s="58"/>
      <c r="O245" s="58"/>
      <c r="P245" s="38"/>
      <c r="Q245" s="38"/>
      <c r="R245" s="60"/>
      <c r="S245" s="38"/>
      <c r="U245" s="60"/>
      <c r="V245" s="60"/>
      <c r="W245" s="60"/>
    </row>
    <row r="246" spans="2:23" x14ac:dyDescent="0.2">
      <c r="B246" s="32"/>
      <c r="C246" s="122"/>
      <c r="D246" s="33"/>
      <c r="E246" s="34"/>
      <c r="F246" s="35"/>
      <c r="G246" s="33"/>
      <c r="H246" s="33"/>
      <c r="J246" s="57"/>
      <c r="K246" s="72"/>
      <c r="L246" s="38"/>
      <c r="N246" s="59"/>
      <c r="O246" s="59"/>
      <c r="P246" s="36"/>
      <c r="Q246" s="36"/>
      <c r="R246" s="60"/>
      <c r="S246" s="36"/>
      <c r="U246" s="60"/>
      <c r="V246" s="60"/>
      <c r="W246" s="60"/>
    </row>
    <row r="247" spans="2:23" x14ac:dyDescent="0.2">
      <c r="B247" s="37"/>
      <c r="C247" s="123"/>
      <c r="D247" s="33"/>
      <c r="E247" s="34"/>
      <c r="F247" s="35"/>
      <c r="G247" s="33"/>
      <c r="H247" s="33"/>
      <c r="J247" s="57"/>
      <c r="K247" s="72"/>
      <c r="L247" s="38"/>
      <c r="N247" s="59"/>
      <c r="O247" s="59"/>
      <c r="P247" s="36"/>
      <c r="Q247" s="36"/>
      <c r="R247" s="60"/>
      <c r="S247" s="36"/>
      <c r="U247" s="60"/>
      <c r="V247" s="60"/>
      <c r="W247" s="60"/>
    </row>
    <row r="248" spans="2:23" x14ac:dyDescent="0.2">
      <c r="B248" s="37"/>
      <c r="C248" s="123"/>
      <c r="D248" s="33"/>
      <c r="E248" s="34"/>
      <c r="F248" s="35"/>
      <c r="G248" s="33"/>
      <c r="H248" s="33"/>
      <c r="J248" s="57"/>
      <c r="K248" s="72"/>
      <c r="L248" s="38"/>
      <c r="N248" s="58"/>
      <c r="O248" s="58"/>
      <c r="P248" s="38"/>
      <c r="Q248" s="38"/>
      <c r="R248" s="60"/>
      <c r="S248" s="38"/>
      <c r="U248" s="60"/>
      <c r="V248" s="60"/>
      <c r="W248" s="60"/>
    </row>
    <row r="249" spans="2:23" x14ac:dyDescent="0.2">
      <c r="B249" s="32"/>
      <c r="C249" s="122"/>
      <c r="D249" s="33"/>
      <c r="E249" s="34"/>
      <c r="F249" s="35"/>
      <c r="G249" s="33"/>
      <c r="H249" s="33"/>
      <c r="J249" s="57"/>
      <c r="K249" s="72"/>
      <c r="L249" s="38"/>
      <c r="N249" s="59"/>
      <c r="O249" s="59"/>
      <c r="P249" s="36"/>
      <c r="Q249" s="36"/>
      <c r="R249" s="60"/>
      <c r="S249" s="36"/>
      <c r="U249" s="60"/>
      <c r="V249" s="60"/>
      <c r="W249" s="60"/>
    </row>
    <row r="250" spans="2:23" x14ac:dyDescent="0.2">
      <c r="B250" s="37"/>
      <c r="C250" s="123"/>
      <c r="D250" s="33"/>
      <c r="E250" s="34"/>
      <c r="F250" s="35"/>
      <c r="G250" s="33"/>
      <c r="H250" s="33"/>
      <c r="J250" s="57"/>
      <c r="K250" s="72"/>
      <c r="L250" s="38"/>
      <c r="N250" s="59"/>
      <c r="O250" s="59"/>
      <c r="P250" s="36"/>
      <c r="Q250" s="36"/>
      <c r="R250" s="60"/>
      <c r="S250" s="36"/>
      <c r="U250" s="60"/>
      <c r="V250" s="60"/>
      <c r="W250" s="60"/>
    </row>
    <row r="251" spans="2:23" x14ac:dyDescent="0.2">
      <c r="B251" s="37"/>
      <c r="C251" s="123"/>
      <c r="D251" s="33"/>
      <c r="E251" s="34"/>
      <c r="F251" s="35"/>
      <c r="G251" s="33"/>
      <c r="H251" s="33"/>
      <c r="J251" s="57"/>
      <c r="K251" s="72"/>
      <c r="L251" s="38"/>
      <c r="N251" s="58"/>
      <c r="O251" s="58"/>
      <c r="P251" s="38"/>
      <c r="Q251" s="38"/>
      <c r="R251" s="60"/>
      <c r="S251" s="38"/>
      <c r="U251" s="60"/>
      <c r="V251" s="60"/>
      <c r="W251" s="60"/>
    </row>
    <row r="252" spans="2:23" x14ac:dyDescent="0.2">
      <c r="B252" s="32"/>
      <c r="C252" s="122"/>
      <c r="D252" s="33"/>
      <c r="E252" s="34"/>
      <c r="F252" s="35"/>
      <c r="G252" s="33"/>
      <c r="H252" s="33"/>
      <c r="J252" s="57"/>
      <c r="K252" s="72"/>
      <c r="L252" s="38"/>
      <c r="N252" s="59"/>
      <c r="O252" s="59"/>
      <c r="P252" s="36"/>
      <c r="Q252" s="36"/>
      <c r="R252" s="60"/>
      <c r="S252" s="36"/>
      <c r="U252" s="60"/>
      <c r="V252" s="60"/>
      <c r="W252" s="60"/>
    </row>
    <row r="253" spans="2:23" x14ac:dyDescent="0.2">
      <c r="B253" s="37"/>
      <c r="C253" s="123"/>
      <c r="D253" s="33"/>
      <c r="E253" s="34"/>
      <c r="F253" s="35"/>
      <c r="G253" s="33"/>
      <c r="H253" s="33"/>
      <c r="J253" s="57"/>
      <c r="K253" s="72"/>
      <c r="L253" s="38"/>
      <c r="N253" s="59"/>
      <c r="O253" s="59"/>
      <c r="P253" s="36"/>
      <c r="Q253" s="36"/>
      <c r="R253" s="60"/>
      <c r="S253" s="36"/>
      <c r="U253" s="60"/>
      <c r="V253" s="60"/>
      <c r="W253" s="60"/>
    </row>
    <row r="254" spans="2:23" x14ac:dyDescent="0.2">
      <c r="B254" s="37"/>
      <c r="C254" s="123"/>
      <c r="D254" s="33"/>
      <c r="E254" s="34"/>
      <c r="F254" s="35"/>
      <c r="G254" s="33"/>
      <c r="H254" s="33"/>
      <c r="J254" s="57"/>
      <c r="K254" s="72"/>
      <c r="L254" s="38"/>
      <c r="N254" s="58"/>
      <c r="O254" s="58"/>
      <c r="P254" s="38"/>
      <c r="Q254" s="38"/>
      <c r="R254" s="60"/>
      <c r="S254" s="38"/>
      <c r="U254" s="60"/>
      <c r="V254" s="60"/>
      <c r="W254" s="60"/>
    </row>
    <row r="255" spans="2:23" x14ac:dyDescent="0.2">
      <c r="B255" s="32"/>
      <c r="C255" s="122"/>
      <c r="D255" s="33"/>
      <c r="E255" s="34"/>
      <c r="F255" s="35"/>
      <c r="G255" s="33"/>
      <c r="H255" s="33"/>
      <c r="J255" s="57"/>
      <c r="K255" s="72"/>
      <c r="L255" s="38"/>
      <c r="N255" s="59"/>
      <c r="O255" s="59"/>
      <c r="P255" s="36"/>
      <c r="Q255" s="36"/>
      <c r="R255" s="60"/>
      <c r="S255" s="36"/>
      <c r="U255" s="60"/>
      <c r="V255" s="60"/>
      <c r="W255" s="60"/>
    </row>
    <row r="256" spans="2:23" x14ac:dyDescent="0.2">
      <c r="B256" s="37"/>
      <c r="C256" s="123"/>
      <c r="D256" s="33"/>
      <c r="E256" s="34"/>
      <c r="F256" s="35"/>
      <c r="G256" s="33"/>
      <c r="H256" s="33"/>
      <c r="J256" s="57"/>
      <c r="K256" s="72"/>
      <c r="L256" s="38"/>
      <c r="N256" s="59"/>
      <c r="O256" s="59"/>
      <c r="P256" s="36"/>
      <c r="Q256" s="36"/>
      <c r="R256" s="60"/>
      <c r="S256" s="36"/>
      <c r="U256" s="60"/>
      <c r="V256" s="60"/>
      <c r="W256" s="60"/>
    </row>
    <row r="257" spans="2:23" x14ac:dyDescent="0.2">
      <c r="B257" s="37"/>
      <c r="C257" s="123"/>
      <c r="D257" s="33"/>
      <c r="E257" s="34"/>
      <c r="F257" s="35"/>
      <c r="G257" s="33"/>
      <c r="H257" s="33"/>
      <c r="J257" s="57"/>
      <c r="K257" s="72"/>
      <c r="L257" s="38"/>
      <c r="N257" s="58"/>
      <c r="O257" s="58"/>
      <c r="P257" s="38"/>
      <c r="Q257" s="38"/>
      <c r="R257" s="60"/>
      <c r="S257" s="38"/>
      <c r="U257" s="60"/>
      <c r="V257" s="60"/>
      <c r="W257" s="60"/>
    </row>
    <row r="258" spans="2:23" x14ac:dyDescent="0.2">
      <c r="B258" s="32"/>
      <c r="C258" s="122"/>
      <c r="D258" s="33"/>
      <c r="E258" s="34"/>
      <c r="F258" s="35"/>
      <c r="G258" s="33"/>
      <c r="H258" s="33"/>
      <c r="J258" s="57"/>
      <c r="K258" s="72"/>
      <c r="L258" s="38"/>
      <c r="N258" s="59"/>
      <c r="O258" s="59"/>
      <c r="P258" s="36"/>
      <c r="Q258" s="36"/>
      <c r="R258" s="60"/>
      <c r="S258" s="36"/>
      <c r="U258" s="60"/>
      <c r="V258" s="60"/>
      <c r="W258" s="60"/>
    </row>
    <row r="259" spans="2:23" x14ac:dyDescent="0.2">
      <c r="B259" s="37"/>
      <c r="C259" s="123"/>
      <c r="D259" s="33"/>
      <c r="E259" s="34"/>
      <c r="F259" s="35"/>
      <c r="G259" s="33"/>
      <c r="H259" s="33"/>
      <c r="J259" s="57"/>
      <c r="K259" s="72"/>
      <c r="L259" s="38"/>
      <c r="N259" s="59"/>
      <c r="O259" s="59"/>
      <c r="P259" s="36"/>
      <c r="Q259" s="36"/>
      <c r="R259" s="60"/>
      <c r="S259" s="36"/>
      <c r="U259" s="60"/>
      <c r="V259" s="60"/>
      <c r="W259" s="60"/>
    </row>
    <row r="260" spans="2:23" x14ac:dyDescent="0.2">
      <c r="B260" s="37"/>
      <c r="C260" s="123"/>
      <c r="D260" s="33"/>
      <c r="E260" s="34"/>
      <c r="F260" s="35"/>
      <c r="G260" s="33"/>
      <c r="H260" s="33"/>
      <c r="J260" s="57"/>
      <c r="K260" s="72"/>
      <c r="L260" s="38"/>
      <c r="N260" s="58"/>
      <c r="O260" s="58"/>
      <c r="P260" s="38"/>
      <c r="Q260" s="38"/>
      <c r="R260" s="60"/>
      <c r="S260" s="38"/>
      <c r="U260" s="60"/>
      <c r="V260" s="60"/>
      <c r="W260" s="60"/>
    </row>
    <row r="261" spans="2:23" x14ac:dyDescent="0.2">
      <c r="B261" s="32"/>
      <c r="C261" s="122"/>
      <c r="D261" s="33"/>
      <c r="E261" s="34"/>
      <c r="F261" s="35"/>
      <c r="G261" s="33"/>
      <c r="H261" s="33"/>
      <c r="J261" s="57"/>
      <c r="K261" s="72"/>
      <c r="L261" s="38"/>
      <c r="N261" s="59"/>
      <c r="O261" s="59"/>
      <c r="P261" s="36"/>
      <c r="Q261" s="36"/>
      <c r="R261" s="60"/>
      <c r="S261" s="36"/>
      <c r="U261" s="60"/>
      <c r="V261" s="60"/>
      <c r="W261" s="60"/>
    </row>
    <row r="262" spans="2:23" x14ac:dyDescent="0.2">
      <c r="B262" s="37"/>
      <c r="C262" s="123"/>
      <c r="D262" s="33"/>
      <c r="E262" s="34"/>
      <c r="F262" s="35"/>
      <c r="G262" s="33"/>
      <c r="H262" s="33"/>
      <c r="J262" s="57"/>
      <c r="K262" s="72"/>
      <c r="L262" s="38"/>
      <c r="N262" s="59"/>
      <c r="O262" s="59"/>
      <c r="P262" s="36"/>
      <c r="Q262" s="36"/>
      <c r="R262" s="60"/>
      <c r="S262" s="36"/>
      <c r="U262" s="60"/>
      <c r="V262" s="60"/>
      <c r="W262" s="60"/>
    </row>
    <row r="263" spans="2:23" x14ac:dyDescent="0.2">
      <c r="B263" s="37"/>
      <c r="C263" s="123"/>
      <c r="D263" s="33"/>
      <c r="E263" s="34"/>
      <c r="F263" s="35"/>
      <c r="G263" s="33"/>
      <c r="H263" s="33"/>
      <c r="J263" s="57"/>
      <c r="K263" s="72"/>
      <c r="L263" s="38"/>
      <c r="N263" s="58"/>
      <c r="O263" s="58"/>
      <c r="P263" s="38"/>
      <c r="Q263" s="38"/>
      <c r="R263" s="60"/>
      <c r="S263" s="38"/>
      <c r="U263" s="60"/>
      <c r="V263" s="60"/>
      <c r="W263" s="60"/>
    </row>
    <row r="264" spans="2:23" x14ac:dyDescent="0.2">
      <c r="B264" s="32"/>
      <c r="C264" s="122"/>
      <c r="D264" s="33"/>
      <c r="E264" s="34"/>
      <c r="F264" s="35"/>
      <c r="G264" s="33"/>
      <c r="H264" s="33"/>
      <c r="J264" s="57"/>
      <c r="K264" s="72"/>
      <c r="L264" s="38"/>
      <c r="N264" s="59"/>
      <c r="O264" s="59"/>
      <c r="P264" s="36"/>
      <c r="Q264" s="36"/>
      <c r="R264" s="60"/>
      <c r="S264" s="36"/>
      <c r="U264" s="60"/>
      <c r="V264" s="60"/>
      <c r="W264" s="60"/>
    </row>
    <row r="265" spans="2:23" x14ac:dyDescent="0.2">
      <c r="B265" s="37"/>
      <c r="C265" s="123"/>
      <c r="D265" s="33"/>
      <c r="E265" s="34"/>
      <c r="F265" s="35"/>
      <c r="G265" s="33"/>
      <c r="H265" s="33"/>
      <c r="J265" s="57"/>
      <c r="K265" s="72"/>
      <c r="L265" s="38"/>
      <c r="N265" s="59"/>
      <c r="O265" s="59"/>
      <c r="P265" s="36"/>
      <c r="Q265" s="36"/>
      <c r="R265" s="60"/>
      <c r="S265" s="36"/>
      <c r="U265" s="60"/>
      <c r="V265" s="60"/>
      <c r="W265" s="60"/>
    </row>
    <row r="266" spans="2:23" x14ac:dyDescent="0.2">
      <c r="B266" s="37"/>
      <c r="C266" s="123"/>
      <c r="D266" s="33"/>
      <c r="E266" s="34"/>
      <c r="F266" s="35"/>
      <c r="G266" s="33"/>
      <c r="H266" s="33"/>
      <c r="J266" s="57"/>
      <c r="K266" s="72"/>
      <c r="L266" s="38"/>
      <c r="N266" s="58"/>
      <c r="O266" s="58"/>
      <c r="P266" s="38"/>
      <c r="Q266" s="38"/>
      <c r="R266" s="60"/>
      <c r="S266" s="38"/>
      <c r="U266" s="60"/>
      <c r="V266" s="60"/>
      <c r="W266" s="60"/>
    </row>
    <row r="267" spans="2:23" x14ac:dyDescent="0.2">
      <c r="B267" s="32"/>
      <c r="C267" s="122"/>
      <c r="D267" s="33"/>
      <c r="E267" s="34"/>
      <c r="F267" s="35"/>
      <c r="G267" s="33"/>
      <c r="H267" s="33"/>
      <c r="J267" s="57"/>
      <c r="K267" s="72"/>
      <c r="L267" s="38"/>
      <c r="N267" s="59"/>
      <c r="O267" s="59"/>
      <c r="P267" s="36"/>
      <c r="Q267" s="36"/>
      <c r="R267" s="60"/>
      <c r="S267" s="36"/>
      <c r="U267" s="60"/>
      <c r="V267" s="60"/>
      <c r="W267" s="60"/>
    </row>
    <row r="268" spans="2:23" x14ac:dyDescent="0.2">
      <c r="B268" s="37"/>
      <c r="C268" s="123"/>
      <c r="D268" s="33"/>
      <c r="E268" s="34"/>
      <c r="F268" s="35"/>
      <c r="G268" s="33"/>
      <c r="H268" s="33"/>
      <c r="J268" s="57"/>
      <c r="K268" s="72"/>
      <c r="L268" s="38"/>
      <c r="N268" s="59"/>
      <c r="O268" s="59"/>
      <c r="P268" s="36"/>
      <c r="Q268" s="36"/>
      <c r="R268" s="60"/>
      <c r="S268" s="36"/>
      <c r="U268" s="60"/>
      <c r="V268" s="60"/>
      <c r="W268" s="60"/>
    </row>
    <row r="269" spans="2:23" x14ac:dyDescent="0.2">
      <c r="B269" s="37"/>
      <c r="C269" s="123"/>
      <c r="D269" s="33"/>
      <c r="E269" s="34"/>
      <c r="F269" s="35"/>
      <c r="G269" s="33"/>
      <c r="H269" s="33"/>
      <c r="J269" s="57"/>
      <c r="K269" s="72"/>
      <c r="L269" s="38"/>
      <c r="N269" s="58"/>
      <c r="O269" s="58"/>
      <c r="P269" s="38"/>
      <c r="Q269" s="38"/>
      <c r="R269" s="60"/>
      <c r="S269" s="38"/>
      <c r="U269" s="60"/>
      <c r="V269" s="60"/>
      <c r="W269" s="60"/>
    </row>
    <row r="270" spans="2:23" x14ac:dyDescent="0.2">
      <c r="B270" s="32"/>
      <c r="C270" s="122"/>
      <c r="D270" s="33"/>
      <c r="E270" s="34"/>
      <c r="F270" s="35"/>
      <c r="G270" s="33"/>
      <c r="H270" s="33"/>
      <c r="J270" s="57"/>
      <c r="K270" s="72"/>
      <c r="L270" s="38"/>
      <c r="N270" s="59"/>
      <c r="O270" s="59"/>
      <c r="P270" s="36"/>
      <c r="Q270" s="36"/>
      <c r="R270" s="60"/>
      <c r="S270" s="36"/>
      <c r="U270" s="60"/>
      <c r="V270" s="60"/>
      <c r="W270" s="60"/>
    </row>
    <row r="271" spans="2:23" x14ac:dyDescent="0.2">
      <c r="B271" s="37"/>
      <c r="C271" s="123"/>
      <c r="D271" s="33"/>
      <c r="E271" s="34"/>
      <c r="F271" s="35"/>
      <c r="G271" s="33"/>
      <c r="H271" s="33"/>
      <c r="J271" s="57"/>
      <c r="K271" s="72"/>
      <c r="L271" s="38"/>
      <c r="N271" s="59"/>
      <c r="O271" s="59"/>
      <c r="P271" s="36"/>
      <c r="Q271" s="36"/>
      <c r="R271" s="60"/>
      <c r="S271" s="36"/>
      <c r="U271" s="60"/>
      <c r="V271" s="60"/>
      <c r="W271" s="60"/>
    </row>
    <row r="272" spans="2:23" x14ac:dyDescent="0.2">
      <c r="B272" s="37"/>
      <c r="C272" s="123"/>
      <c r="D272" s="33"/>
      <c r="E272" s="34"/>
      <c r="F272" s="35"/>
      <c r="G272" s="33"/>
      <c r="H272" s="33"/>
      <c r="J272" s="57"/>
      <c r="K272" s="72"/>
      <c r="L272" s="38"/>
      <c r="N272" s="58"/>
      <c r="O272" s="58"/>
      <c r="P272" s="38"/>
      <c r="Q272" s="38"/>
      <c r="R272" s="60"/>
      <c r="S272" s="38"/>
      <c r="U272" s="60"/>
      <c r="V272" s="60"/>
      <c r="W272" s="60"/>
    </row>
    <row r="273" spans="2:23" x14ac:dyDescent="0.2">
      <c r="B273" s="32"/>
      <c r="C273" s="122"/>
      <c r="D273" s="33"/>
      <c r="E273" s="34"/>
      <c r="F273" s="35"/>
      <c r="G273" s="33"/>
      <c r="H273" s="33"/>
      <c r="J273" s="57"/>
      <c r="K273" s="72"/>
      <c r="L273" s="38"/>
      <c r="N273" s="59"/>
      <c r="O273" s="59"/>
      <c r="P273" s="36"/>
      <c r="Q273" s="36"/>
      <c r="R273" s="60"/>
      <c r="S273" s="36"/>
      <c r="U273" s="60"/>
      <c r="V273" s="60"/>
      <c r="W273" s="60"/>
    </row>
    <row r="274" spans="2:23" x14ac:dyDescent="0.2">
      <c r="B274" s="37"/>
      <c r="C274" s="123"/>
      <c r="D274" s="33"/>
      <c r="E274" s="34"/>
      <c r="F274" s="35"/>
      <c r="G274" s="33"/>
      <c r="H274" s="33"/>
      <c r="J274" s="57"/>
      <c r="K274" s="72"/>
      <c r="L274" s="38"/>
      <c r="N274" s="59"/>
      <c r="O274" s="59"/>
      <c r="P274" s="36"/>
      <c r="Q274" s="36"/>
      <c r="R274" s="60"/>
      <c r="S274" s="36"/>
      <c r="U274" s="60"/>
      <c r="V274" s="60"/>
      <c r="W274" s="60"/>
    </row>
    <row r="275" spans="2:23" x14ac:dyDescent="0.2">
      <c r="B275" s="37"/>
      <c r="C275" s="123"/>
      <c r="D275" s="33"/>
      <c r="E275" s="34"/>
      <c r="F275" s="35"/>
      <c r="G275" s="33"/>
      <c r="H275" s="33"/>
      <c r="J275" s="57"/>
      <c r="K275" s="72"/>
      <c r="L275" s="38"/>
      <c r="N275" s="58"/>
      <c r="O275" s="58"/>
      <c r="P275" s="38"/>
      <c r="Q275" s="38"/>
      <c r="R275" s="60"/>
      <c r="S275" s="38"/>
      <c r="U275" s="60"/>
      <c r="V275" s="60"/>
      <c r="W275" s="60"/>
    </row>
    <row r="276" spans="2:23" x14ac:dyDescent="0.2">
      <c r="B276" s="32"/>
      <c r="C276" s="122"/>
      <c r="D276" s="33"/>
      <c r="E276" s="34"/>
      <c r="F276" s="35"/>
      <c r="G276" s="33"/>
      <c r="H276" s="33"/>
      <c r="J276" s="57"/>
      <c r="K276" s="72"/>
      <c r="L276" s="38"/>
      <c r="N276" s="59"/>
      <c r="O276" s="59"/>
      <c r="P276" s="36"/>
      <c r="Q276" s="36"/>
      <c r="R276" s="60"/>
      <c r="S276" s="36"/>
      <c r="U276" s="60"/>
      <c r="V276" s="60"/>
      <c r="W276" s="60"/>
    </row>
    <row r="277" spans="2:23" x14ac:dyDescent="0.2">
      <c r="B277" s="37"/>
      <c r="C277" s="123"/>
      <c r="D277" s="33"/>
      <c r="E277" s="34"/>
      <c r="F277" s="35"/>
      <c r="G277" s="33"/>
      <c r="H277" s="33"/>
      <c r="J277" s="57"/>
      <c r="K277" s="72"/>
      <c r="L277" s="38"/>
      <c r="N277" s="59"/>
      <c r="O277" s="59"/>
      <c r="P277" s="36"/>
      <c r="Q277" s="36"/>
      <c r="R277" s="60"/>
      <c r="S277" s="36"/>
      <c r="U277" s="60"/>
      <c r="V277" s="60"/>
      <c r="W277" s="60"/>
    </row>
    <row r="278" spans="2:23" x14ac:dyDescent="0.2">
      <c r="B278" s="37"/>
      <c r="C278" s="123"/>
      <c r="D278" s="33"/>
      <c r="E278" s="34"/>
      <c r="F278" s="35"/>
      <c r="G278" s="33"/>
      <c r="H278" s="33"/>
      <c r="J278" s="57"/>
      <c r="K278" s="72"/>
      <c r="L278" s="38"/>
      <c r="N278" s="58"/>
      <c r="O278" s="58"/>
      <c r="P278" s="38"/>
      <c r="Q278" s="38"/>
      <c r="R278" s="60"/>
      <c r="S278" s="38"/>
      <c r="U278" s="60"/>
      <c r="V278" s="60"/>
      <c r="W278" s="60"/>
    </row>
    <row r="279" spans="2:23" x14ac:dyDescent="0.2">
      <c r="B279" s="32"/>
      <c r="C279" s="122"/>
      <c r="D279" s="33"/>
      <c r="E279" s="34"/>
      <c r="F279" s="35"/>
      <c r="G279" s="33"/>
      <c r="H279" s="33"/>
      <c r="J279" s="57"/>
      <c r="K279" s="72"/>
      <c r="L279" s="38"/>
      <c r="N279" s="59"/>
      <c r="O279" s="59"/>
      <c r="P279" s="36"/>
      <c r="Q279" s="36"/>
      <c r="R279" s="60"/>
      <c r="S279" s="36"/>
      <c r="U279" s="60"/>
      <c r="V279" s="60"/>
      <c r="W279" s="60"/>
    </row>
    <row r="280" spans="2:23" x14ac:dyDescent="0.2">
      <c r="B280" s="37"/>
      <c r="C280" s="123"/>
      <c r="D280" s="33"/>
      <c r="E280" s="34"/>
      <c r="F280" s="35"/>
      <c r="G280" s="33"/>
      <c r="H280" s="33"/>
      <c r="J280" s="57"/>
      <c r="K280" s="72"/>
      <c r="L280" s="38"/>
      <c r="N280" s="59"/>
      <c r="O280" s="59"/>
      <c r="P280" s="36"/>
      <c r="Q280" s="36"/>
      <c r="R280" s="60"/>
      <c r="S280" s="36"/>
      <c r="U280" s="60"/>
      <c r="V280" s="60"/>
      <c r="W280" s="60"/>
    </row>
    <row r="281" spans="2:23" x14ac:dyDescent="0.2">
      <c r="B281" s="37"/>
      <c r="C281" s="123"/>
      <c r="D281" s="33"/>
      <c r="E281" s="34"/>
      <c r="F281" s="35"/>
      <c r="G281" s="33"/>
      <c r="H281" s="33"/>
      <c r="J281" s="57"/>
      <c r="K281" s="72"/>
      <c r="L281" s="38"/>
      <c r="N281" s="58"/>
      <c r="O281" s="58"/>
      <c r="P281" s="38"/>
      <c r="Q281" s="38"/>
      <c r="R281" s="60"/>
      <c r="S281" s="38"/>
      <c r="U281" s="60"/>
      <c r="V281" s="60"/>
      <c r="W281" s="60"/>
    </row>
    <row r="282" spans="2:23" x14ac:dyDescent="0.2">
      <c r="B282" s="32"/>
      <c r="C282" s="122"/>
      <c r="D282" s="33"/>
      <c r="E282" s="34"/>
      <c r="F282" s="35"/>
      <c r="G282" s="33"/>
      <c r="H282" s="33"/>
      <c r="J282" s="57"/>
      <c r="K282" s="72"/>
      <c r="L282" s="38"/>
      <c r="N282" s="59"/>
      <c r="O282" s="59"/>
      <c r="P282" s="36"/>
      <c r="Q282" s="36"/>
      <c r="R282" s="60"/>
      <c r="S282" s="36"/>
      <c r="U282" s="60"/>
      <c r="V282" s="60"/>
      <c r="W282" s="60"/>
    </row>
    <row r="283" spans="2:23" x14ac:dyDescent="0.2">
      <c r="B283" s="37"/>
      <c r="C283" s="123"/>
      <c r="D283" s="33"/>
      <c r="E283" s="34"/>
      <c r="F283" s="35"/>
      <c r="G283" s="33"/>
      <c r="H283" s="33"/>
      <c r="J283" s="57"/>
      <c r="K283" s="72"/>
      <c r="L283" s="38"/>
      <c r="N283" s="59"/>
      <c r="O283" s="59"/>
      <c r="P283" s="36"/>
      <c r="Q283" s="36"/>
      <c r="R283" s="60"/>
      <c r="S283" s="36"/>
      <c r="U283" s="60"/>
      <c r="V283" s="60"/>
      <c r="W283" s="60"/>
    </row>
    <row r="284" spans="2:23" x14ac:dyDescent="0.2">
      <c r="B284" s="37"/>
      <c r="C284" s="123"/>
      <c r="D284" s="33"/>
      <c r="E284" s="34"/>
      <c r="F284" s="35"/>
      <c r="G284" s="33"/>
      <c r="H284" s="33"/>
      <c r="J284" s="57"/>
      <c r="K284" s="72"/>
      <c r="L284" s="38"/>
      <c r="N284" s="58"/>
      <c r="O284" s="58"/>
      <c r="P284" s="38"/>
      <c r="Q284" s="38"/>
      <c r="R284" s="60"/>
      <c r="S284" s="38"/>
      <c r="U284" s="60"/>
      <c r="V284" s="60"/>
      <c r="W284" s="60"/>
    </row>
    <row r="285" spans="2:23" x14ac:dyDescent="0.2">
      <c r="B285" s="32"/>
      <c r="C285" s="122"/>
      <c r="D285" s="33"/>
      <c r="E285" s="34"/>
      <c r="F285" s="35"/>
      <c r="G285" s="33"/>
      <c r="H285" s="33"/>
      <c r="J285" s="57"/>
      <c r="K285" s="72"/>
      <c r="L285" s="38"/>
      <c r="N285" s="59"/>
      <c r="O285" s="59"/>
      <c r="P285" s="36"/>
      <c r="Q285" s="36"/>
      <c r="R285" s="60"/>
      <c r="S285" s="36"/>
      <c r="U285" s="60"/>
      <c r="V285" s="60"/>
      <c r="W285" s="60"/>
    </row>
    <row r="286" spans="2:23" x14ac:dyDescent="0.2">
      <c r="B286" s="37"/>
      <c r="C286" s="123"/>
      <c r="D286" s="33"/>
      <c r="E286" s="34"/>
      <c r="F286" s="35"/>
      <c r="G286" s="33"/>
      <c r="H286" s="33"/>
      <c r="J286" s="57"/>
      <c r="K286" s="72"/>
      <c r="L286" s="38"/>
      <c r="N286" s="59"/>
      <c r="O286" s="59"/>
      <c r="P286" s="36"/>
      <c r="Q286" s="36"/>
      <c r="R286" s="60"/>
      <c r="S286" s="36"/>
      <c r="U286" s="60"/>
      <c r="V286" s="60"/>
      <c r="W286" s="60"/>
    </row>
    <row r="287" spans="2:23" x14ac:dyDescent="0.2">
      <c r="B287" s="37"/>
      <c r="C287" s="123"/>
      <c r="D287" s="33"/>
      <c r="E287" s="34"/>
      <c r="F287" s="35"/>
      <c r="G287" s="33"/>
      <c r="H287" s="33"/>
      <c r="J287" s="57"/>
      <c r="K287" s="72"/>
      <c r="L287" s="38"/>
      <c r="N287" s="58"/>
      <c r="O287" s="58"/>
      <c r="P287" s="38"/>
      <c r="Q287" s="38"/>
      <c r="R287" s="60"/>
      <c r="S287" s="38"/>
      <c r="U287" s="60"/>
      <c r="V287" s="60"/>
      <c r="W287" s="60"/>
    </row>
    <row r="288" spans="2:23" x14ac:dyDescent="0.2">
      <c r="B288" s="32"/>
      <c r="C288" s="122"/>
      <c r="D288" s="33"/>
      <c r="E288" s="34"/>
      <c r="F288" s="35"/>
      <c r="G288" s="33"/>
      <c r="H288" s="33"/>
      <c r="J288" s="57"/>
      <c r="K288" s="72"/>
      <c r="L288" s="38"/>
      <c r="N288" s="59"/>
      <c r="O288" s="59"/>
      <c r="P288" s="36"/>
      <c r="Q288" s="36"/>
      <c r="R288" s="60"/>
      <c r="S288" s="36"/>
      <c r="U288" s="60"/>
      <c r="V288" s="60"/>
      <c r="W288" s="60"/>
    </row>
    <row r="289" spans="2:23" x14ac:dyDescent="0.2">
      <c r="B289" s="37"/>
      <c r="C289" s="123"/>
      <c r="D289" s="33"/>
      <c r="E289" s="34"/>
      <c r="F289" s="35"/>
      <c r="G289" s="33"/>
      <c r="H289" s="33"/>
      <c r="J289" s="57"/>
      <c r="K289" s="72"/>
      <c r="L289" s="38"/>
      <c r="N289" s="59"/>
      <c r="O289" s="59"/>
      <c r="P289" s="36"/>
      <c r="Q289" s="36"/>
      <c r="R289" s="60"/>
      <c r="S289" s="36"/>
      <c r="U289" s="60"/>
      <c r="V289" s="60"/>
      <c r="W289" s="60"/>
    </row>
    <row r="290" spans="2:23" x14ac:dyDescent="0.2">
      <c r="B290" s="37"/>
      <c r="C290" s="123"/>
      <c r="D290" s="33"/>
      <c r="E290" s="34"/>
      <c r="F290" s="35"/>
      <c r="G290" s="33"/>
      <c r="H290" s="33"/>
      <c r="J290" s="57"/>
      <c r="K290" s="72"/>
      <c r="L290" s="38"/>
      <c r="N290" s="58"/>
      <c r="O290" s="58"/>
      <c r="P290" s="38"/>
      <c r="Q290" s="38"/>
      <c r="R290" s="60"/>
      <c r="S290" s="38"/>
      <c r="U290" s="60"/>
      <c r="V290" s="60"/>
      <c r="W290" s="60"/>
    </row>
    <row r="291" spans="2:23" x14ac:dyDescent="0.2">
      <c r="B291" s="32"/>
      <c r="C291" s="122"/>
      <c r="D291" s="33"/>
      <c r="E291" s="34"/>
      <c r="F291" s="35"/>
      <c r="G291" s="33"/>
      <c r="H291" s="33"/>
      <c r="J291" s="57"/>
      <c r="K291" s="72"/>
      <c r="L291" s="38"/>
      <c r="N291" s="59"/>
      <c r="O291" s="59"/>
      <c r="P291" s="36"/>
      <c r="Q291" s="36"/>
      <c r="R291" s="60"/>
      <c r="S291" s="36"/>
      <c r="U291" s="60"/>
      <c r="V291" s="60"/>
      <c r="W291" s="60"/>
    </row>
    <row r="292" spans="2:23" x14ac:dyDescent="0.2">
      <c r="B292" s="37"/>
      <c r="C292" s="123"/>
      <c r="D292" s="33"/>
      <c r="E292" s="34"/>
      <c r="F292" s="35"/>
      <c r="G292" s="33"/>
      <c r="H292" s="33"/>
      <c r="J292" s="57"/>
      <c r="K292" s="72"/>
      <c r="L292" s="38"/>
      <c r="N292" s="59"/>
      <c r="O292" s="59"/>
      <c r="P292" s="36"/>
      <c r="Q292" s="36"/>
      <c r="R292" s="60"/>
      <c r="S292" s="36"/>
      <c r="U292" s="60"/>
      <c r="V292" s="60"/>
      <c r="W292" s="60"/>
    </row>
    <row r="293" spans="2:23" x14ac:dyDescent="0.2">
      <c r="B293" s="37"/>
      <c r="C293" s="123"/>
      <c r="D293" s="33"/>
      <c r="E293" s="34"/>
      <c r="F293" s="35"/>
      <c r="G293" s="33"/>
      <c r="H293" s="33"/>
      <c r="J293" s="57"/>
      <c r="K293" s="72"/>
      <c r="L293" s="38"/>
      <c r="N293" s="58"/>
      <c r="O293" s="58"/>
      <c r="P293" s="38"/>
      <c r="Q293" s="38"/>
      <c r="R293" s="60"/>
      <c r="S293" s="38"/>
      <c r="U293" s="60"/>
      <c r="V293" s="60"/>
      <c r="W293" s="60"/>
    </row>
    <row r="294" spans="2:23" x14ac:dyDescent="0.2">
      <c r="B294" s="32"/>
      <c r="C294" s="122"/>
      <c r="D294" s="33"/>
      <c r="E294" s="34"/>
      <c r="F294" s="35"/>
      <c r="G294" s="33"/>
      <c r="H294" s="33"/>
      <c r="J294" s="57"/>
      <c r="K294" s="72"/>
      <c r="L294" s="38"/>
      <c r="N294" s="59"/>
      <c r="O294" s="59"/>
      <c r="P294" s="36"/>
      <c r="Q294" s="36"/>
      <c r="R294" s="60"/>
      <c r="S294" s="36"/>
      <c r="U294" s="60"/>
      <c r="V294" s="60"/>
      <c r="W294" s="60"/>
    </row>
    <row r="295" spans="2:23" x14ac:dyDescent="0.2">
      <c r="B295" s="37"/>
      <c r="C295" s="123"/>
      <c r="D295" s="33"/>
      <c r="E295" s="34"/>
      <c r="F295" s="35"/>
      <c r="G295" s="33"/>
      <c r="H295" s="33"/>
      <c r="J295" s="57"/>
      <c r="K295" s="72"/>
      <c r="L295" s="38"/>
      <c r="N295" s="59"/>
      <c r="O295" s="59"/>
      <c r="P295" s="36"/>
      <c r="Q295" s="36"/>
      <c r="R295" s="60"/>
      <c r="S295" s="36"/>
      <c r="U295" s="60"/>
      <c r="V295" s="60"/>
      <c r="W295" s="60"/>
    </row>
    <row r="296" spans="2:23" x14ac:dyDescent="0.2">
      <c r="B296" s="37"/>
      <c r="C296" s="123"/>
      <c r="D296" s="33"/>
      <c r="E296" s="34"/>
      <c r="F296" s="35"/>
      <c r="G296" s="33"/>
      <c r="H296" s="33"/>
      <c r="J296" s="57"/>
      <c r="K296" s="72"/>
      <c r="L296" s="38"/>
      <c r="N296" s="58"/>
      <c r="O296" s="58"/>
      <c r="P296" s="38"/>
      <c r="Q296" s="38"/>
      <c r="R296" s="60"/>
      <c r="S296" s="38"/>
      <c r="U296" s="60"/>
      <c r="V296" s="60"/>
      <c r="W296" s="60"/>
    </row>
    <row r="297" spans="2:23" x14ac:dyDescent="0.2">
      <c r="B297" s="32"/>
      <c r="C297" s="122"/>
      <c r="D297" s="33"/>
      <c r="E297" s="34"/>
      <c r="F297" s="35"/>
      <c r="G297" s="33"/>
      <c r="H297" s="33"/>
      <c r="J297" s="57"/>
      <c r="K297" s="72"/>
      <c r="L297" s="38"/>
      <c r="N297" s="59"/>
      <c r="O297" s="59"/>
      <c r="P297" s="36"/>
      <c r="Q297" s="36"/>
      <c r="R297" s="60"/>
      <c r="S297" s="36"/>
      <c r="U297" s="60"/>
      <c r="V297" s="60"/>
      <c r="W297" s="60"/>
    </row>
    <row r="298" spans="2:23" x14ac:dyDescent="0.2">
      <c r="B298" s="37"/>
      <c r="C298" s="123"/>
      <c r="D298" s="33"/>
      <c r="E298" s="34"/>
      <c r="F298" s="35"/>
      <c r="G298" s="33"/>
      <c r="H298" s="33"/>
      <c r="J298" s="57"/>
      <c r="K298" s="72"/>
      <c r="L298" s="38"/>
      <c r="N298" s="59"/>
      <c r="O298" s="59"/>
      <c r="P298" s="36"/>
      <c r="Q298" s="36"/>
      <c r="R298" s="60"/>
      <c r="S298" s="36"/>
      <c r="U298" s="60"/>
      <c r="V298" s="60"/>
      <c r="W298" s="60"/>
    </row>
    <row r="299" spans="2:23" x14ac:dyDescent="0.2">
      <c r="B299" s="37"/>
      <c r="C299" s="123"/>
      <c r="D299" s="33"/>
      <c r="E299" s="34"/>
      <c r="F299" s="35"/>
      <c r="G299" s="33"/>
      <c r="H299" s="33"/>
      <c r="J299" s="57"/>
      <c r="K299" s="72"/>
      <c r="L299" s="38"/>
      <c r="N299" s="58"/>
      <c r="O299" s="58"/>
      <c r="P299" s="38"/>
      <c r="Q299" s="38"/>
      <c r="R299" s="60"/>
      <c r="S299" s="38"/>
      <c r="U299" s="60"/>
      <c r="V299" s="60"/>
      <c r="W299" s="60"/>
    </row>
    <row r="301" spans="2:23" x14ac:dyDescent="0.2">
      <c r="E301" s="120"/>
    </row>
    <row r="302" spans="2:23" x14ac:dyDescent="0.2">
      <c r="E302" s="120"/>
    </row>
    <row r="303" spans="2:23" x14ac:dyDescent="0.2">
      <c r="E303" s="120"/>
    </row>
    <row r="304" spans="2:23" x14ac:dyDescent="0.2">
      <c r="E304" s="120"/>
    </row>
    <row r="305" spans="5:5" x14ac:dyDescent="0.2">
      <c r="E305" s="120"/>
    </row>
    <row r="306" spans="5:5" x14ac:dyDescent="0.2">
      <c r="E306" s="120"/>
    </row>
    <row r="307" spans="5:5" x14ac:dyDescent="0.2">
      <c r="E307" s="120"/>
    </row>
    <row r="309" spans="5:5" x14ac:dyDescent="0.2">
      <c r="E309" s="120"/>
    </row>
    <row r="313" spans="5:5" x14ac:dyDescent="0.2">
      <c r="E313" s="120"/>
    </row>
    <row r="316" spans="5:5" x14ac:dyDescent="0.2">
      <c r="E316" s="120"/>
    </row>
    <row r="317" spans="5:5" x14ac:dyDescent="0.2">
      <c r="E317" s="120"/>
    </row>
    <row r="318" spans="5:5" x14ac:dyDescent="0.2">
      <c r="E318" s="120"/>
    </row>
    <row r="319" spans="5:5" x14ac:dyDescent="0.2">
      <c r="E319" s="120"/>
    </row>
    <row r="320" spans="5:5" x14ac:dyDescent="0.2">
      <c r="E320" s="120"/>
    </row>
    <row r="321" spans="5:5" x14ac:dyDescent="0.2">
      <c r="E321" s="120"/>
    </row>
    <row r="322" spans="5:5" x14ac:dyDescent="0.2">
      <c r="E322" s="120"/>
    </row>
    <row r="324" spans="5:5" x14ac:dyDescent="0.2">
      <c r="E324" s="120"/>
    </row>
    <row r="325" spans="5:5" x14ac:dyDescent="0.2">
      <c r="E325" s="120"/>
    </row>
    <row r="326" spans="5:5" x14ac:dyDescent="0.2">
      <c r="E326" s="120"/>
    </row>
    <row r="327" spans="5:5" x14ac:dyDescent="0.2">
      <c r="E327" s="120"/>
    </row>
    <row r="328" spans="5:5" x14ac:dyDescent="0.2">
      <c r="E328" s="120"/>
    </row>
    <row r="331" spans="5:5" x14ac:dyDescent="0.2">
      <c r="E331" s="120"/>
    </row>
    <row r="333" spans="5:5" x14ac:dyDescent="0.2">
      <c r="E333" s="120"/>
    </row>
    <row r="334" spans="5:5" x14ac:dyDescent="0.2">
      <c r="E334" s="120"/>
    </row>
    <row r="335" spans="5:5" x14ac:dyDescent="0.2">
      <c r="E335" s="120"/>
    </row>
    <row r="336" spans="5:5" x14ac:dyDescent="0.2">
      <c r="E336" s="120"/>
    </row>
    <row r="337" spans="5:5" x14ac:dyDescent="0.2">
      <c r="E337" s="120"/>
    </row>
    <row r="338" spans="5:5" x14ac:dyDescent="0.2">
      <c r="E338" s="120"/>
    </row>
    <row r="339" spans="5:5" x14ac:dyDescent="0.2">
      <c r="E339" s="120"/>
    </row>
    <row r="340" spans="5:5" x14ac:dyDescent="0.2">
      <c r="E340" s="120"/>
    </row>
    <row r="344" spans="5:5" x14ac:dyDescent="0.2">
      <c r="E344" s="120"/>
    </row>
    <row r="345" spans="5:5" x14ac:dyDescent="0.2">
      <c r="E345" s="120"/>
    </row>
    <row r="347" spans="5:5" x14ac:dyDescent="0.2">
      <c r="E347" s="120"/>
    </row>
    <row r="350" spans="5:5" x14ac:dyDescent="0.2">
      <c r="E350" s="120"/>
    </row>
    <row r="351" spans="5:5" x14ac:dyDescent="0.2">
      <c r="E351" s="120"/>
    </row>
    <row r="352" spans="5:5" x14ac:dyDescent="0.2">
      <c r="E352" s="120"/>
    </row>
    <row r="354" spans="5:5" x14ac:dyDescent="0.2">
      <c r="E354" s="120"/>
    </row>
    <row r="355" spans="5:5" x14ac:dyDescent="0.2">
      <c r="E355" s="120"/>
    </row>
    <row r="356" spans="5:5" x14ac:dyDescent="0.2">
      <c r="E356" s="120"/>
    </row>
    <row r="357" spans="5:5" x14ac:dyDescent="0.2">
      <c r="E357" s="120"/>
    </row>
    <row r="359" spans="5:5" x14ac:dyDescent="0.2">
      <c r="E359" s="120"/>
    </row>
    <row r="360" spans="5:5" x14ac:dyDescent="0.2">
      <c r="E360" s="120"/>
    </row>
    <row r="364" spans="5:5" x14ac:dyDescent="0.2">
      <c r="E364" s="120"/>
    </row>
    <row r="365" spans="5:5" x14ac:dyDescent="0.2">
      <c r="E365" s="120"/>
    </row>
    <row r="366" spans="5:5" x14ac:dyDescent="0.2">
      <c r="E366" s="120"/>
    </row>
    <row r="373" spans="5:5" x14ac:dyDescent="0.2">
      <c r="E373" s="120"/>
    </row>
    <row r="375" spans="5:5" x14ac:dyDescent="0.2">
      <c r="E375" s="120"/>
    </row>
    <row r="376" spans="5:5" x14ac:dyDescent="0.2">
      <c r="E376" s="120"/>
    </row>
    <row r="379" spans="5:5" x14ac:dyDescent="0.2">
      <c r="E379" s="120"/>
    </row>
    <row r="382" spans="5:5" x14ac:dyDescent="0.2">
      <c r="E382" s="120"/>
    </row>
    <row r="387" spans="5:5" x14ac:dyDescent="0.2">
      <c r="E387" s="120"/>
    </row>
    <row r="388" spans="5:5" x14ac:dyDescent="0.2">
      <c r="E388" s="120"/>
    </row>
    <row r="389" spans="5:5" x14ac:dyDescent="0.2">
      <c r="E389" s="120"/>
    </row>
    <row r="390" spans="5:5" x14ac:dyDescent="0.2">
      <c r="E390" s="120"/>
    </row>
    <row r="391" spans="5:5" x14ac:dyDescent="0.2">
      <c r="E391" s="120"/>
    </row>
    <row r="392" spans="5:5" x14ac:dyDescent="0.2">
      <c r="E392" s="120"/>
    </row>
    <row r="393" spans="5:5" x14ac:dyDescent="0.2">
      <c r="E393" s="120"/>
    </row>
    <row r="395" spans="5:5" x14ac:dyDescent="0.2">
      <c r="E395" s="120"/>
    </row>
    <row r="396" spans="5:5" x14ac:dyDescent="0.2">
      <c r="E396" s="120"/>
    </row>
    <row r="397" spans="5:5" x14ac:dyDescent="0.2">
      <c r="E397" s="120"/>
    </row>
    <row r="399" spans="5:5" x14ac:dyDescent="0.2">
      <c r="E399" s="120"/>
    </row>
    <row r="400" spans="5:5" x14ac:dyDescent="0.2">
      <c r="E400" s="120"/>
    </row>
    <row r="401" spans="5:5" x14ac:dyDescent="0.2">
      <c r="E401" s="120"/>
    </row>
    <row r="402" spans="5:5" x14ac:dyDescent="0.2">
      <c r="E402" s="120"/>
    </row>
    <row r="406" spans="5:5" x14ac:dyDescent="0.2">
      <c r="E406" s="120"/>
    </row>
    <row r="408" spans="5:5" x14ac:dyDescent="0.2">
      <c r="E408" s="120"/>
    </row>
    <row r="409" spans="5:5" x14ac:dyDescent="0.2">
      <c r="E409" s="120"/>
    </row>
    <row r="410" spans="5:5" x14ac:dyDescent="0.2">
      <c r="E410" s="120"/>
    </row>
    <row r="412" spans="5:5" x14ac:dyDescent="0.2">
      <c r="E412" s="120"/>
    </row>
    <row r="413" spans="5:5" x14ac:dyDescent="0.2">
      <c r="E413" s="120"/>
    </row>
    <row r="414" spans="5:5" x14ac:dyDescent="0.2">
      <c r="E414" s="120"/>
    </row>
    <row r="417" spans="5:5" x14ac:dyDescent="0.2">
      <c r="E417" s="120"/>
    </row>
    <row r="418" spans="5:5" x14ac:dyDescent="0.2">
      <c r="E418" s="120"/>
    </row>
    <row r="419" spans="5:5" x14ac:dyDescent="0.2">
      <c r="E419" s="120"/>
    </row>
    <row r="421" spans="5:5" x14ac:dyDescent="0.2">
      <c r="E421" s="120"/>
    </row>
    <row r="423" spans="5:5" x14ac:dyDescent="0.2">
      <c r="E423" s="120"/>
    </row>
    <row r="424" spans="5:5" x14ac:dyDescent="0.2">
      <c r="E424" s="120"/>
    </row>
    <row r="425" spans="5:5" x14ac:dyDescent="0.2">
      <c r="E425" s="120"/>
    </row>
    <row r="429" spans="5:5" x14ac:dyDescent="0.2">
      <c r="E429" s="120"/>
    </row>
    <row r="430" spans="5:5" x14ac:dyDescent="0.2">
      <c r="E430" s="120"/>
    </row>
    <row r="431" spans="5:5" x14ac:dyDescent="0.2">
      <c r="E431" s="120"/>
    </row>
    <row r="432" spans="5:5" x14ac:dyDescent="0.2">
      <c r="E432" s="120"/>
    </row>
    <row r="433" spans="5:5" x14ac:dyDescent="0.2">
      <c r="E433" s="120"/>
    </row>
    <row r="437" spans="5:5" x14ac:dyDescent="0.2">
      <c r="E437" s="120"/>
    </row>
    <row r="440" spans="5:5" x14ac:dyDescent="0.2">
      <c r="E440" s="120"/>
    </row>
    <row r="441" spans="5:5" x14ac:dyDescent="0.2">
      <c r="E441" s="120"/>
    </row>
    <row r="445" spans="5:5" x14ac:dyDescent="0.2">
      <c r="E445" s="120"/>
    </row>
    <row r="446" spans="5:5" x14ac:dyDescent="0.2">
      <c r="E446" s="120"/>
    </row>
    <row r="450" spans="5:5" x14ac:dyDescent="0.2">
      <c r="E450" s="120"/>
    </row>
    <row r="451" spans="5:5" x14ac:dyDescent="0.2">
      <c r="E451" s="120"/>
    </row>
    <row r="452" spans="5:5" x14ac:dyDescent="0.2">
      <c r="E452" s="120"/>
    </row>
    <row r="453" spans="5:5" x14ac:dyDescent="0.2">
      <c r="E453" s="120"/>
    </row>
    <row r="454" spans="5:5" x14ac:dyDescent="0.2">
      <c r="E454" s="120"/>
    </row>
    <row r="455" spans="5:5" x14ac:dyDescent="0.2">
      <c r="E455" s="120"/>
    </row>
    <row r="456" spans="5:5" x14ac:dyDescent="0.2">
      <c r="E456" s="120"/>
    </row>
    <row r="459" spans="5:5" x14ac:dyDescent="0.2">
      <c r="E459" s="120"/>
    </row>
    <row r="460" spans="5:5" x14ac:dyDescent="0.2">
      <c r="E460" s="120"/>
    </row>
    <row r="461" spans="5:5" x14ac:dyDescent="0.2">
      <c r="E461" s="120"/>
    </row>
    <row r="463" spans="5:5" x14ac:dyDescent="0.2">
      <c r="E463" s="120"/>
    </row>
    <row r="464" spans="5:5" x14ac:dyDescent="0.2">
      <c r="E464" s="120"/>
    </row>
    <row r="465" spans="5:5" x14ac:dyDescent="0.2">
      <c r="E465" s="120"/>
    </row>
    <row r="466" spans="5:5" x14ac:dyDescent="0.2">
      <c r="E466" s="120"/>
    </row>
    <row r="467" spans="5:5" x14ac:dyDescent="0.2">
      <c r="E467" s="120"/>
    </row>
    <row r="468" spans="5:5" x14ac:dyDescent="0.2">
      <c r="E468" s="120"/>
    </row>
    <row r="469" spans="5:5" x14ac:dyDescent="0.2">
      <c r="E469" s="120"/>
    </row>
    <row r="470" spans="5:5" x14ac:dyDescent="0.2">
      <c r="E470" s="120"/>
    </row>
    <row r="472" spans="5:5" x14ac:dyDescent="0.2">
      <c r="E472" s="120"/>
    </row>
    <row r="473" spans="5:5" x14ac:dyDescent="0.2">
      <c r="E473" s="120"/>
    </row>
    <row r="474" spans="5:5" x14ac:dyDescent="0.2">
      <c r="E474" s="120"/>
    </row>
    <row r="475" spans="5:5" x14ac:dyDescent="0.2">
      <c r="E475" s="120"/>
    </row>
    <row r="476" spans="5:5" x14ac:dyDescent="0.2">
      <c r="E476" s="120"/>
    </row>
    <row r="480" spans="5:5" x14ac:dyDescent="0.2">
      <c r="E480" s="120"/>
    </row>
    <row r="484" spans="5:5" x14ac:dyDescent="0.2">
      <c r="E484" s="120"/>
    </row>
    <row r="485" spans="5:5" x14ac:dyDescent="0.2">
      <c r="E485" s="120"/>
    </row>
    <row r="489" spans="5:5" x14ac:dyDescent="0.2">
      <c r="E489" s="120"/>
    </row>
    <row r="490" spans="5:5" x14ac:dyDescent="0.2">
      <c r="E490" s="120"/>
    </row>
    <row r="491" spans="5:5" x14ac:dyDescent="0.2">
      <c r="E491" s="120"/>
    </row>
    <row r="492" spans="5:5" x14ac:dyDescent="0.2">
      <c r="E492" s="120"/>
    </row>
    <row r="494" spans="5:5" x14ac:dyDescent="0.2">
      <c r="E494" s="120"/>
    </row>
    <row r="495" spans="5:5" x14ac:dyDescent="0.2">
      <c r="E495" s="120"/>
    </row>
    <row r="496" spans="5:5" x14ac:dyDescent="0.2">
      <c r="E496" s="120"/>
    </row>
    <row r="497" spans="5:5" x14ac:dyDescent="0.2">
      <c r="E497" s="120"/>
    </row>
    <row r="498" spans="5:5" x14ac:dyDescent="0.2">
      <c r="E498" s="120"/>
    </row>
    <row r="499" spans="5:5" x14ac:dyDescent="0.2">
      <c r="E499" s="120"/>
    </row>
    <row r="500" spans="5:5" x14ac:dyDescent="0.2">
      <c r="E500" s="120"/>
    </row>
    <row r="501" spans="5:5" x14ac:dyDescent="0.2">
      <c r="E501" s="120"/>
    </row>
    <row r="503" spans="5:5" x14ac:dyDescent="0.2">
      <c r="E503" s="120"/>
    </row>
    <row r="504" spans="5:5" x14ac:dyDescent="0.2">
      <c r="E504" s="120"/>
    </row>
    <row r="505" spans="5:5" x14ac:dyDescent="0.2">
      <c r="E505" s="120"/>
    </row>
    <row r="506" spans="5:5" x14ac:dyDescent="0.2">
      <c r="E506" s="120"/>
    </row>
    <row r="507" spans="5:5" x14ac:dyDescent="0.2">
      <c r="E507" s="120"/>
    </row>
    <row r="508" spans="5:5" x14ac:dyDescent="0.2">
      <c r="E508" s="120"/>
    </row>
    <row r="512" spans="5:5" x14ac:dyDescent="0.2">
      <c r="E512" s="120"/>
    </row>
    <row r="513" spans="5:5" x14ac:dyDescent="0.2">
      <c r="E513" s="120"/>
    </row>
    <row r="514" spans="5:5" x14ac:dyDescent="0.2">
      <c r="E514" s="120"/>
    </row>
    <row r="515" spans="5:5" x14ac:dyDescent="0.2">
      <c r="E515" s="120"/>
    </row>
    <row r="516" spans="5:5" x14ac:dyDescent="0.2">
      <c r="E516" s="120"/>
    </row>
    <row r="518" spans="5:5" x14ac:dyDescent="0.2">
      <c r="E518" s="120"/>
    </row>
    <row r="519" spans="5:5" x14ac:dyDescent="0.2">
      <c r="E519" s="120"/>
    </row>
    <row r="520" spans="5:5" x14ac:dyDescent="0.2">
      <c r="E520" s="120"/>
    </row>
    <row r="521" spans="5:5" x14ac:dyDescent="0.2">
      <c r="E521" s="120"/>
    </row>
    <row r="522" spans="5:5" x14ac:dyDescent="0.2">
      <c r="E522" s="120"/>
    </row>
    <row r="523" spans="5:5" x14ac:dyDescent="0.2">
      <c r="E523" s="120"/>
    </row>
    <row r="524" spans="5:5" x14ac:dyDescent="0.2">
      <c r="E524" s="120"/>
    </row>
    <row r="525" spans="5:5" x14ac:dyDescent="0.2">
      <c r="E525" s="120"/>
    </row>
    <row r="526" spans="5:5" x14ac:dyDescent="0.2">
      <c r="E526" s="120"/>
    </row>
    <row r="527" spans="5:5" x14ac:dyDescent="0.2">
      <c r="E527" s="120"/>
    </row>
    <row r="530" spans="5:5" x14ac:dyDescent="0.2">
      <c r="E530" s="120"/>
    </row>
    <row r="531" spans="5:5" x14ac:dyDescent="0.2">
      <c r="E531" s="120"/>
    </row>
    <row r="533" spans="5:5" x14ac:dyDescent="0.2">
      <c r="E533" s="120"/>
    </row>
    <row r="535" spans="5:5" x14ac:dyDescent="0.2">
      <c r="E535" s="120"/>
    </row>
    <row r="536" spans="5:5" x14ac:dyDescent="0.2">
      <c r="E536" s="120"/>
    </row>
    <row r="537" spans="5:5" x14ac:dyDescent="0.2">
      <c r="E537" s="120"/>
    </row>
    <row r="542" spans="5:5" x14ac:dyDescent="0.2">
      <c r="E542" s="120"/>
    </row>
    <row r="543" spans="5:5" x14ac:dyDescent="0.2">
      <c r="E543" s="120"/>
    </row>
    <row r="545" spans="5:5" x14ac:dyDescent="0.2">
      <c r="E545" s="120"/>
    </row>
    <row r="546" spans="5:5" x14ac:dyDescent="0.2">
      <c r="E546" s="120"/>
    </row>
    <row r="547" spans="5:5" x14ac:dyDescent="0.2">
      <c r="E547" s="120"/>
    </row>
    <row r="548" spans="5:5" x14ac:dyDescent="0.2">
      <c r="E548" s="120"/>
    </row>
    <row r="549" spans="5:5" x14ac:dyDescent="0.2">
      <c r="E549" s="120"/>
    </row>
    <row r="551" spans="5:5" x14ac:dyDescent="0.2">
      <c r="E551" s="120"/>
    </row>
    <row r="552" spans="5:5" x14ac:dyDescent="0.2">
      <c r="E552" s="120"/>
    </row>
    <row r="553" spans="5:5" x14ac:dyDescent="0.2">
      <c r="E553" s="120"/>
    </row>
    <row r="554" spans="5:5" x14ac:dyDescent="0.2">
      <c r="E554" s="120"/>
    </row>
    <row r="555" spans="5:5" x14ac:dyDescent="0.2">
      <c r="E555" s="120"/>
    </row>
    <row r="561" spans="5:5" x14ac:dyDescent="0.2">
      <c r="E561" s="120"/>
    </row>
    <row r="562" spans="5:5" x14ac:dyDescent="0.2">
      <c r="E562" s="120"/>
    </row>
    <row r="569" spans="5:5" x14ac:dyDescent="0.2">
      <c r="E569" s="120"/>
    </row>
    <row r="574" spans="5:5" x14ac:dyDescent="0.2">
      <c r="E574" s="120"/>
    </row>
    <row r="575" spans="5:5" x14ac:dyDescent="0.2">
      <c r="E575" s="120"/>
    </row>
    <row r="576" spans="5:5" x14ac:dyDescent="0.2">
      <c r="E576" s="120"/>
    </row>
    <row r="577" spans="5:5" x14ac:dyDescent="0.2">
      <c r="E577" s="120"/>
    </row>
    <row r="578" spans="5:5" x14ac:dyDescent="0.2">
      <c r="E578" s="120"/>
    </row>
    <row r="580" spans="5:5" x14ac:dyDescent="0.2">
      <c r="E580" s="120"/>
    </row>
    <row r="583" spans="5:5" x14ac:dyDescent="0.2">
      <c r="E583" s="120"/>
    </row>
    <row r="584" spans="5:5" x14ac:dyDescent="0.2">
      <c r="E584" s="120"/>
    </row>
    <row r="585" spans="5:5" x14ac:dyDescent="0.2">
      <c r="E585" s="120"/>
    </row>
    <row r="587" spans="5:5" x14ac:dyDescent="0.2">
      <c r="E587" s="120"/>
    </row>
    <row r="588" spans="5:5" x14ac:dyDescent="0.2">
      <c r="E588" s="120"/>
    </row>
    <row r="589" spans="5:5" x14ac:dyDescent="0.2">
      <c r="E589" s="120"/>
    </row>
    <row r="590" spans="5:5" x14ac:dyDescent="0.2">
      <c r="E590" s="120"/>
    </row>
    <row r="591" spans="5:5" x14ac:dyDescent="0.2">
      <c r="E591" s="120"/>
    </row>
    <row r="596" spans="5:5" x14ac:dyDescent="0.2">
      <c r="E596" s="120"/>
    </row>
    <row r="597" spans="5:5" x14ac:dyDescent="0.2">
      <c r="E597" s="120"/>
    </row>
    <row r="598" spans="5:5" x14ac:dyDescent="0.2">
      <c r="E598" s="120"/>
    </row>
    <row r="599" spans="5:5" x14ac:dyDescent="0.2">
      <c r="E599" s="120"/>
    </row>
    <row r="600" spans="5:5" x14ac:dyDescent="0.2">
      <c r="E600" s="120"/>
    </row>
    <row r="603" spans="5:5" x14ac:dyDescent="0.2">
      <c r="E603" s="120"/>
    </row>
    <row r="604" spans="5:5" x14ac:dyDescent="0.2">
      <c r="E604" s="120"/>
    </row>
    <row r="605" spans="5:5" x14ac:dyDescent="0.2">
      <c r="E605" s="120"/>
    </row>
    <row r="607" spans="5:5" x14ac:dyDescent="0.2">
      <c r="E607" s="120"/>
    </row>
    <row r="608" spans="5:5" x14ac:dyDescent="0.2">
      <c r="E608" s="120"/>
    </row>
    <row r="610" spans="5:5" x14ac:dyDescent="0.2">
      <c r="E610" s="120"/>
    </row>
    <row r="611" spans="5:5" x14ac:dyDescent="0.2">
      <c r="E611" s="120"/>
    </row>
    <row r="612" spans="5:5" x14ac:dyDescent="0.2">
      <c r="E612" s="120"/>
    </row>
    <row r="614" spans="5:5" x14ac:dyDescent="0.2">
      <c r="E614" s="120"/>
    </row>
    <row r="617" spans="5:5" x14ac:dyDescent="0.2">
      <c r="E617" s="120"/>
    </row>
    <row r="618" spans="5:5" x14ac:dyDescent="0.2">
      <c r="E618" s="120"/>
    </row>
    <row r="622" spans="5:5" x14ac:dyDescent="0.2">
      <c r="E622" s="120"/>
    </row>
    <row r="625" spans="5:5" x14ac:dyDescent="0.2">
      <c r="E625" s="120"/>
    </row>
    <row r="627" spans="5:5" x14ac:dyDescent="0.2">
      <c r="E627" s="120"/>
    </row>
    <row r="630" spans="5:5" x14ac:dyDescent="0.2">
      <c r="E630" s="120"/>
    </row>
    <row r="631" spans="5:5" x14ac:dyDescent="0.2">
      <c r="E631" s="120"/>
    </row>
    <row r="637" spans="5:5" x14ac:dyDescent="0.2">
      <c r="E637" s="120"/>
    </row>
    <row r="638" spans="5:5" x14ac:dyDescent="0.2">
      <c r="E638" s="120"/>
    </row>
    <row r="639" spans="5:5" x14ac:dyDescent="0.2">
      <c r="E639" s="120"/>
    </row>
    <row r="640" spans="5:5" x14ac:dyDescent="0.2">
      <c r="E640" s="120"/>
    </row>
    <row r="642" spans="5:5" x14ac:dyDescent="0.2">
      <c r="E642" s="120"/>
    </row>
    <row r="643" spans="5:5" x14ac:dyDescent="0.2">
      <c r="E643" s="120"/>
    </row>
    <row r="644" spans="5:5" x14ac:dyDescent="0.2">
      <c r="E644" s="120"/>
    </row>
    <row r="649" spans="5:5" x14ac:dyDescent="0.2">
      <c r="E649" s="120"/>
    </row>
    <row r="650" spans="5:5" x14ac:dyDescent="0.2">
      <c r="E650" s="120"/>
    </row>
    <row r="655" spans="5:5" x14ac:dyDescent="0.2">
      <c r="E655" s="120"/>
    </row>
    <row r="656" spans="5:5" x14ac:dyDescent="0.2">
      <c r="E656" s="120"/>
    </row>
    <row r="658" spans="5:5" x14ac:dyDescent="0.2">
      <c r="E658" s="120"/>
    </row>
    <row r="665" spans="5:5" x14ac:dyDescent="0.2">
      <c r="E665" s="120"/>
    </row>
    <row r="666" spans="5:5" x14ac:dyDescent="0.2">
      <c r="E666" s="120"/>
    </row>
    <row r="667" spans="5:5" x14ac:dyDescent="0.2">
      <c r="E667" s="120"/>
    </row>
    <row r="669" spans="5:5" x14ac:dyDescent="0.2">
      <c r="E669" s="120"/>
    </row>
    <row r="670" spans="5:5" x14ac:dyDescent="0.2">
      <c r="E670" s="120"/>
    </row>
    <row r="671" spans="5:5" x14ac:dyDescent="0.2">
      <c r="E671" s="120"/>
    </row>
    <row r="673" spans="5:5" x14ac:dyDescent="0.2">
      <c r="E673" s="120"/>
    </row>
    <row r="674" spans="5:5" x14ac:dyDescent="0.2">
      <c r="E674" s="120"/>
    </row>
    <row r="675" spans="5:5" x14ac:dyDescent="0.2">
      <c r="E675" s="120"/>
    </row>
    <row r="677" spans="5:5" x14ac:dyDescent="0.2">
      <c r="E677" s="120"/>
    </row>
    <row r="678" spans="5:5" x14ac:dyDescent="0.2">
      <c r="E678" s="120"/>
    </row>
    <row r="679" spans="5:5" x14ac:dyDescent="0.2">
      <c r="E679" s="120"/>
    </row>
    <row r="682" spans="5:5" x14ac:dyDescent="0.2">
      <c r="E682" s="120"/>
    </row>
    <row r="683" spans="5:5" x14ac:dyDescent="0.2">
      <c r="E683" s="120"/>
    </row>
    <row r="684" spans="5:5" x14ac:dyDescent="0.2">
      <c r="E684" s="120"/>
    </row>
    <row r="685" spans="5:5" x14ac:dyDescent="0.2">
      <c r="E685" s="120"/>
    </row>
    <row r="686" spans="5:5" x14ac:dyDescent="0.2">
      <c r="E686" s="120"/>
    </row>
    <row r="687" spans="5:5" x14ac:dyDescent="0.2">
      <c r="E687" s="120"/>
    </row>
    <row r="688" spans="5:5" x14ac:dyDescent="0.2">
      <c r="E688" s="120"/>
    </row>
    <row r="689" spans="5:5" x14ac:dyDescent="0.2">
      <c r="E689" s="120"/>
    </row>
    <row r="690" spans="5:5" x14ac:dyDescent="0.2">
      <c r="E690" s="120"/>
    </row>
    <row r="695" spans="5:5" x14ac:dyDescent="0.2">
      <c r="E695" s="120"/>
    </row>
    <row r="697" spans="5:5" x14ac:dyDescent="0.2">
      <c r="E697" s="120"/>
    </row>
    <row r="698" spans="5:5" x14ac:dyDescent="0.2">
      <c r="E698" s="120"/>
    </row>
    <row r="699" spans="5:5" x14ac:dyDescent="0.2">
      <c r="E699" s="120"/>
    </row>
    <row r="700" spans="5:5" x14ac:dyDescent="0.2">
      <c r="E700" s="120"/>
    </row>
    <row r="717" spans="5:5" x14ac:dyDescent="0.2">
      <c r="E717" s="120"/>
    </row>
    <row r="719" spans="5:5" x14ac:dyDescent="0.2">
      <c r="E719" s="120"/>
    </row>
    <row r="720" spans="5:5" x14ac:dyDescent="0.2">
      <c r="E720" s="120"/>
    </row>
    <row r="721" spans="5:5" x14ac:dyDescent="0.2">
      <c r="E721" s="120"/>
    </row>
    <row r="722" spans="5:5" x14ac:dyDescent="0.2">
      <c r="E722" s="120"/>
    </row>
    <row r="723" spans="5:5" x14ac:dyDescent="0.2">
      <c r="E723" s="120"/>
    </row>
    <row r="724" spans="5:5" x14ac:dyDescent="0.2">
      <c r="E724" s="120"/>
    </row>
    <row r="725" spans="5:5" x14ac:dyDescent="0.2">
      <c r="E725" s="120"/>
    </row>
    <row r="726" spans="5:5" x14ac:dyDescent="0.2">
      <c r="E726" s="120"/>
    </row>
    <row r="727" spans="5:5" x14ac:dyDescent="0.2">
      <c r="E727" s="120"/>
    </row>
    <row r="728" spans="5:5" x14ac:dyDescent="0.2">
      <c r="E728" s="120"/>
    </row>
    <row r="734" spans="5:5" x14ac:dyDescent="0.2">
      <c r="E734" s="120"/>
    </row>
    <row r="735" spans="5:5" x14ac:dyDescent="0.2">
      <c r="E735" s="120"/>
    </row>
    <row r="736" spans="5:5" x14ac:dyDescent="0.2">
      <c r="E736" s="120"/>
    </row>
    <row r="738" spans="5:5" x14ac:dyDescent="0.2">
      <c r="E738" s="120"/>
    </row>
    <row r="740" spans="5:5" x14ac:dyDescent="0.2">
      <c r="E740" s="120"/>
    </row>
    <row r="741" spans="5:5" x14ac:dyDescent="0.2">
      <c r="E741" s="120"/>
    </row>
    <row r="742" spans="5:5" x14ac:dyDescent="0.2">
      <c r="E742" s="120"/>
    </row>
    <row r="743" spans="5:5" x14ac:dyDescent="0.2">
      <c r="E743" s="120"/>
    </row>
    <row r="744" spans="5:5" x14ac:dyDescent="0.2">
      <c r="E744" s="120"/>
    </row>
    <row r="745" spans="5:5" x14ac:dyDescent="0.2">
      <c r="E745" s="120"/>
    </row>
    <row r="747" spans="5:5" x14ac:dyDescent="0.2">
      <c r="E747" s="120"/>
    </row>
    <row r="748" spans="5:5" x14ac:dyDescent="0.2">
      <c r="E748" s="120"/>
    </row>
    <row r="749" spans="5:5" x14ac:dyDescent="0.2">
      <c r="E749" s="120"/>
    </row>
    <row r="750" spans="5:5" x14ac:dyDescent="0.2">
      <c r="E750" s="120"/>
    </row>
    <row r="751" spans="5:5" x14ac:dyDescent="0.2">
      <c r="E751" s="120"/>
    </row>
    <row r="752" spans="5:5" x14ac:dyDescent="0.2">
      <c r="E752" s="120"/>
    </row>
    <row r="753" spans="5:5" x14ac:dyDescent="0.2">
      <c r="E753" s="120"/>
    </row>
    <row r="754" spans="5:5" x14ac:dyDescent="0.2">
      <c r="E754" s="120"/>
    </row>
    <row r="755" spans="5:5" x14ac:dyDescent="0.2">
      <c r="E755" s="120"/>
    </row>
    <row r="756" spans="5:5" x14ac:dyDescent="0.2">
      <c r="E756" s="120"/>
    </row>
    <row r="757" spans="5:5" x14ac:dyDescent="0.2">
      <c r="E757" s="120"/>
    </row>
    <row r="758" spans="5:5" x14ac:dyDescent="0.2">
      <c r="E758" s="120"/>
    </row>
    <row r="759" spans="5:5" x14ac:dyDescent="0.2">
      <c r="E759" s="120"/>
    </row>
    <row r="760" spans="5:5" x14ac:dyDescent="0.2">
      <c r="E760" s="120"/>
    </row>
    <row r="761" spans="5:5" x14ac:dyDescent="0.2">
      <c r="E761" s="120"/>
    </row>
    <row r="762" spans="5:5" x14ac:dyDescent="0.2">
      <c r="E762" s="120"/>
    </row>
    <row r="767" spans="5:5" x14ac:dyDescent="0.2">
      <c r="E767" s="120"/>
    </row>
    <row r="768" spans="5:5" x14ac:dyDescent="0.2">
      <c r="E768" s="120"/>
    </row>
    <row r="769" spans="5:5" x14ac:dyDescent="0.2">
      <c r="E769" s="120"/>
    </row>
    <row r="770" spans="5:5" x14ac:dyDescent="0.2">
      <c r="E770" s="120"/>
    </row>
    <row r="771" spans="5:5" x14ac:dyDescent="0.2">
      <c r="E771" s="120"/>
    </row>
    <row r="772" spans="5:5" x14ac:dyDescent="0.2">
      <c r="E772" s="120"/>
    </row>
    <row r="773" spans="5:5" x14ac:dyDescent="0.2">
      <c r="E773" s="120"/>
    </row>
    <row r="774" spans="5:5" x14ac:dyDescent="0.2">
      <c r="E774" s="120"/>
    </row>
    <row r="779" spans="5:5" x14ac:dyDescent="0.2">
      <c r="E779" s="120"/>
    </row>
    <row r="780" spans="5:5" x14ac:dyDescent="0.2">
      <c r="E780" s="120"/>
    </row>
    <row r="782" spans="5:5" x14ac:dyDescent="0.2">
      <c r="E782" s="120"/>
    </row>
    <row r="783" spans="5:5" x14ac:dyDescent="0.2">
      <c r="E783" s="120"/>
    </row>
    <row r="785" spans="5:5" x14ac:dyDescent="0.2">
      <c r="E785" s="120"/>
    </row>
    <row r="786" spans="5:5" x14ac:dyDescent="0.2">
      <c r="E786" s="120"/>
    </row>
    <row r="787" spans="5:5" x14ac:dyDescent="0.2">
      <c r="E787" s="120"/>
    </row>
    <row r="789" spans="5:5" x14ac:dyDescent="0.2">
      <c r="E789" s="120"/>
    </row>
    <row r="790" spans="5:5" x14ac:dyDescent="0.2">
      <c r="E790" s="120"/>
    </row>
    <row r="791" spans="5:5" x14ac:dyDescent="0.2">
      <c r="E791" s="120"/>
    </row>
    <row r="793" spans="5:5" x14ac:dyDescent="0.2">
      <c r="E793" s="120"/>
    </row>
    <row r="794" spans="5:5" x14ac:dyDescent="0.2">
      <c r="E794" s="120"/>
    </row>
    <row r="795" spans="5:5" x14ac:dyDescent="0.2">
      <c r="E795" s="120"/>
    </row>
    <row r="797" spans="5:5" x14ac:dyDescent="0.2">
      <c r="E797" s="120"/>
    </row>
    <row r="798" spans="5:5" x14ac:dyDescent="0.2">
      <c r="E798" s="120"/>
    </row>
    <row r="806" spans="5:5" x14ac:dyDescent="0.2">
      <c r="E806" s="120"/>
    </row>
    <row r="808" spans="5:5" x14ac:dyDescent="0.2">
      <c r="E808" s="120"/>
    </row>
    <row r="810" spans="5:5" x14ac:dyDescent="0.2">
      <c r="E810" s="120"/>
    </row>
    <row r="811" spans="5:5" x14ac:dyDescent="0.2">
      <c r="E811" s="120"/>
    </row>
    <row r="812" spans="5:5" x14ac:dyDescent="0.2">
      <c r="E812" s="120"/>
    </row>
    <row r="813" spans="5:5" x14ac:dyDescent="0.2">
      <c r="E813" s="120"/>
    </row>
    <row r="814" spans="5:5" x14ac:dyDescent="0.2">
      <c r="E814" s="120"/>
    </row>
    <row r="815" spans="5:5" x14ac:dyDescent="0.2">
      <c r="E815" s="120"/>
    </row>
    <row r="816" spans="5:5" x14ac:dyDescent="0.2">
      <c r="E816" s="120"/>
    </row>
    <row r="817" spans="5:5" x14ac:dyDescent="0.2">
      <c r="E817" s="120"/>
    </row>
    <row r="818" spans="5:5" x14ac:dyDescent="0.2">
      <c r="E818" s="120"/>
    </row>
    <row r="819" spans="5:5" x14ac:dyDescent="0.2">
      <c r="E819" s="120"/>
    </row>
  </sheetData>
  <autoFilter ref="J5:W5" xr:uid="{00000000-0009-0000-0000-000001000000}"/>
  <sortState xmlns:xlrd2="http://schemas.microsoft.com/office/spreadsheetml/2017/richdata2" ref="B6:S57">
    <sortCondition ref="D6:D57"/>
  </sortState>
  <phoneticPr fontId="35" type="noConversion"/>
  <conditionalFormatting sqref="B6:H299 U6:W299 J6:L299 N6:S299">
    <cfRule type="expression" dxfId="0" priority="1">
      <formula>MOD(ROW(),2)</formula>
    </cfRule>
  </conditionalFormatting>
  <dataValidations count="3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D6:H37" xr:uid="{00000000-0002-0000-0100-000000000000}">
      <formula1>"FALSE"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J6:L37 N6:S37" xr:uid="{00000000-0002-0000-0100-000001000000}">
      <formula1>FALSE</formula1>
    </dataValidation>
    <dataValidation type="list" allowBlank="1" showInputMessage="1" showErrorMessage="1" sqref="C3" xr:uid="{6017816C-5500-4CDB-B11E-B7334C209A2A}">
      <formula1>"Original Currency, USD, EUR"</formula1>
    </dataValidation>
  </dataValidations>
  <pageMargins left="0.51181102362204722" right="0.51181102362204722" top="0.78740157480314965" bottom="0.78740157480314965" header="0.31496062992125984" footer="0.31496062992125984"/>
  <pageSetup paperSize="9" scale="1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TOP 10</vt:lpstr>
      <vt:lpstr>Stock Guide</vt:lpstr>
      <vt:lpstr>'TOP 10'!Área_de_impresión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</dc:creator>
  <cp:lastModifiedBy>Los Serios</cp:lastModifiedBy>
  <cp:lastPrinted>2019-06-10T20:02:00Z</cp:lastPrinted>
  <dcterms:created xsi:type="dcterms:W3CDTF">2018-01-04T12:44:39Z</dcterms:created>
  <dcterms:modified xsi:type="dcterms:W3CDTF">2020-10-22T22:54:44Z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1287874046</vt:lpwstr>
  </property>
  <property fmtid="{D5CDD505-2E9C-101B-9397-08002B2CF9AE}" pid="3" name="EcoUpdateMessage">
    <vt:lpwstr>2020/10/22-22:47:26</vt:lpwstr>
  </property>
  <property fmtid="{D5CDD505-2E9C-101B-9397-08002B2CF9AE}" pid="4" name="EcoUpdateStatus">
    <vt:lpwstr>2020-10-22=BRA:St,ME,Fd,TP;USA:St,ME;ARG:St,ME,TP;MEX:St,ME,Fd;CHL:St,ME;PER:St,ME,Fd|2000-07-28=USA:TP|2020-10-21=ARG:Fd;MEX:TP;CHL:Fd;GBR:St,ME;COL:St,ME,Fd|2019-10-28=CHL:TP|2014-02-26=VEN:St|2002-11-08=JPN:St|2016-08-18=NNN:St|2020-10-20=PER:TP|2007-0</vt:lpwstr>
  </property>
</Properties>
</file>