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D:\economatica\galerias\brasil\"/>
    </mc:Choice>
  </mc:AlternateContent>
  <xr:revisionPtr revIDLastSave="0" documentId="13_ncr:1_{B4EB802F-9195-445F-BE56-FA30BEDC6230}" xr6:coauthVersionLast="45" xr6:coauthVersionMax="45" xr10:uidLastSave="{00000000-0000-0000-0000-000000000000}"/>
  <bookViews>
    <workbookView xWindow="-120" yWindow="-120" windowWidth="20730" windowHeight="11160" xr2:uid="{E7C9CD1B-EFCB-4AD2-AD84-9FD46CDBC99C}"/>
  </bookViews>
  <sheets>
    <sheet name="Analisis" sheetId="1" r:id="rId1"/>
    <sheet name="Gráfico" sheetId="3" r:id="rId2"/>
    <sheet name="Lista" sheetId="2" r:id="rId3"/>
  </sheets>
  <definedNames>
    <definedName name="_ECO_RANGE_ID009e17ff6c6f4e69904de5109f31a37b" localSheetId="1" hidden="1">Gráfico!$D$8:$D$1964</definedName>
    <definedName name="_ECO_RANGE_ID4021532ce8124c7bbc418ae10382ba34" localSheetId="2" hidden="1">Lista!$B$2:$B$14</definedName>
    <definedName name="_ECO_RANGE_ID6d6a448592a0462dbd24c7436251af87" localSheetId="1" hidden="1">Gráfico!$B$7</definedName>
    <definedName name="_ECO_RANGE_IDb5b1340250764641a9fc2e279271a9ac" localSheetId="1" hidden="1">Gráfico!$C$8:$C$1964</definedName>
    <definedName name="_ECO_RANGE_IDf3111bb84b25494394394d830cd5dfd3" localSheetId="1" hidden="1">Gráfico!$A$8:$B$1964</definedName>
    <definedName name="_xlnm.Print_Area" localSheetId="0">Analisis!$B$1:$K$59</definedName>
    <definedName name="Imagem">INDEX(Lista!$C$2:$C$14,MATCH(Lista!$F$1,Lista!$B$2:$B$14,0))</definedName>
    <definedName name="Lista">OFFSET(Lista!$B$2,0,0,COUNTA(Lista!$B:$B)-1)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B18" i="1"/>
  <c r="E18" i="1" s="1"/>
  <c r="K18" i="1"/>
  <c r="C18" i="1"/>
  <c r="C5" i="1"/>
  <c r="G18" i="1"/>
  <c r="F18" i="1"/>
  <c r="J18" i="1"/>
  <c r="I18" i="1"/>
  <c r="D18" i="1"/>
  <c r="H18" i="1" l="1"/>
  <c r="B45" i="1"/>
  <c r="B17" i="1"/>
  <c r="E17" i="1"/>
  <c r="H45" i="1"/>
  <c r="F45" i="1"/>
  <c r="G17" i="1"/>
  <c r="I17" i="1"/>
  <c r="D17" i="1"/>
  <c r="D45" i="1"/>
  <c r="K17" i="1"/>
  <c r="C45" i="1"/>
  <c r="G45" i="1"/>
  <c r="C17" i="1"/>
  <c r="J45" i="1"/>
  <c r="K45" i="1"/>
  <c r="J17" i="1"/>
  <c r="I45" i="1"/>
  <c r="F17" i="1"/>
  <c r="H17" i="1" l="1"/>
  <c r="E45" i="1"/>
  <c r="B44" i="1"/>
  <c r="B16" i="1"/>
  <c r="G44" i="1"/>
  <c r="I44" i="1"/>
  <c r="F44" i="1"/>
  <c r="D16" i="1"/>
  <c r="J44" i="1"/>
  <c r="I16" i="1"/>
  <c r="E16" i="1"/>
  <c r="D44" i="1"/>
  <c r="C16" i="1"/>
  <c r="H44" i="1"/>
  <c r="K16" i="1"/>
  <c r="J16" i="1"/>
  <c r="G16" i="1"/>
  <c r="F16" i="1"/>
  <c r="C44" i="1"/>
  <c r="K44" i="1"/>
  <c r="E44" i="1" l="1"/>
  <c r="H16" i="1"/>
  <c r="B43" i="1"/>
  <c r="B15" i="1"/>
  <c r="F15" i="1"/>
  <c r="K43" i="1"/>
  <c r="J43" i="1"/>
  <c r="H43" i="1"/>
  <c r="C43" i="1"/>
  <c r="F43" i="1"/>
  <c r="I15" i="1"/>
  <c r="G15" i="1"/>
  <c r="G43" i="1"/>
  <c r="E15" i="1"/>
  <c r="C15" i="1"/>
  <c r="I43" i="1"/>
  <c r="J15" i="1"/>
  <c r="D15" i="1"/>
  <c r="D43" i="1"/>
  <c r="K15" i="1"/>
  <c r="H15" i="1" l="1"/>
  <c r="E43" i="1"/>
  <c r="B42" i="1"/>
  <c r="B14" i="1"/>
  <c r="E14" i="1"/>
  <c r="C14" i="1"/>
  <c r="D42" i="1"/>
  <c r="J14" i="1"/>
  <c r="G14" i="1"/>
  <c r="K42" i="1"/>
  <c r="C42" i="1"/>
  <c r="G42" i="1"/>
  <c r="K14" i="1"/>
  <c r="F14" i="1"/>
  <c r="I14" i="1"/>
  <c r="J42" i="1"/>
  <c r="I42" i="1"/>
  <c r="D14" i="1"/>
  <c r="F42" i="1"/>
  <c r="H42" i="1"/>
  <c r="H14" i="1" l="1"/>
  <c r="E42" i="1"/>
  <c r="B41" i="1"/>
  <c r="B13" i="1"/>
  <c r="F1" i="2"/>
  <c r="C41" i="1"/>
  <c r="I13" i="1"/>
  <c r="J13" i="1"/>
  <c r="K13" i="1"/>
  <c r="G41" i="1"/>
  <c r="F41" i="1"/>
  <c r="I41" i="1"/>
  <c r="D41" i="1"/>
  <c r="E13" i="1"/>
  <c r="B1" i="2"/>
  <c r="F13" i="1"/>
  <c r="K41" i="1"/>
  <c r="H41" i="1"/>
  <c r="C13" i="1"/>
  <c r="G13" i="1"/>
  <c r="J41" i="1"/>
  <c r="D13" i="1"/>
  <c r="H13" i="1" l="1"/>
  <c r="E41" i="1"/>
  <c r="B40" i="1"/>
  <c r="B12" i="1"/>
  <c r="B4" i="3"/>
  <c r="J12" i="1"/>
  <c r="D40" i="1"/>
  <c r="F40" i="1"/>
  <c r="D12" i="1"/>
  <c r="I12" i="1"/>
  <c r="G12" i="1"/>
  <c r="F12" i="1"/>
  <c r="J40" i="1"/>
  <c r="B6" i="3"/>
  <c r="K12" i="1"/>
  <c r="I40" i="1"/>
  <c r="H40" i="1"/>
  <c r="E12" i="1"/>
  <c r="C40" i="1"/>
  <c r="G40" i="1"/>
  <c r="K40" i="1"/>
  <c r="C12" i="1"/>
  <c r="B3" i="3"/>
  <c r="H12" i="1" l="1"/>
  <c r="E40" i="1"/>
  <c r="B39" i="1"/>
  <c r="B11" i="1"/>
  <c r="J39" i="1"/>
  <c r="F11" i="1"/>
  <c r="G39" i="1"/>
  <c r="D11" i="1"/>
  <c r="D39" i="1"/>
  <c r="H39" i="1"/>
  <c r="I39" i="1"/>
  <c r="E11" i="1"/>
  <c r="J11" i="1"/>
  <c r="F39" i="1"/>
  <c r="C39" i="1"/>
  <c r="I11" i="1"/>
  <c r="G11" i="1"/>
  <c r="K39" i="1"/>
  <c r="C11" i="1"/>
  <c r="K11" i="1"/>
  <c r="H11" i="1" l="1"/>
  <c r="E39" i="1"/>
  <c r="B38" i="1"/>
  <c r="B10" i="1"/>
  <c r="B2" i="3" s="1"/>
  <c r="D7" i="3"/>
  <c r="K10" i="1"/>
  <c r="F10" i="1"/>
  <c r="G38" i="1"/>
  <c r="J10" i="1"/>
  <c r="H38" i="1"/>
  <c r="C38" i="1"/>
  <c r="D10" i="1"/>
  <c r="G10" i="1"/>
  <c r="C10" i="1"/>
  <c r="I38" i="1"/>
  <c r="E10" i="1"/>
  <c r="F38" i="1"/>
  <c r="K38" i="1"/>
  <c r="I10" i="1"/>
  <c r="D38" i="1"/>
  <c r="J38" i="1"/>
  <c r="H10" i="1" l="1"/>
  <c r="E38" i="1"/>
  <c r="B37" i="1"/>
  <c r="D37" i="1"/>
  <c r="J37" i="1"/>
  <c r="A7" i="3"/>
  <c r="K37" i="1"/>
  <c r="I37" i="1"/>
  <c r="F37" i="1"/>
  <c r="G37" i="1"/>
  <c r="H37" i="1"/>
  <c r="C37" i="1"/>
  <c r="C7" i="3"/>
  <c r="E37" i="1" l="1"/>
</calcChain>
</file>

<file path=xl/sharedStrings.xml><?xml version="1.0" encoding="utf-8"?>
<sst xmlns="http://schemas.openxmlformats.org/spreadsheetml/2006/main" count="68" uniqueCount="63">
  <si>
    <t>ROE</t>
  </si>
  <si>
    <t>Logo</t>
  </si>
  <si>
    <t>Código:</t>
  </si>
  <si>
    <t>Unidades:</t>
  </si>
  <si>
    <t>Data</t>
  </si>
  <si>
    <t>Código</t>
  </si>
  <si>
    <t>Botão:</t>
  </si>
  <si>
    <t>Market Cap</t>
  </si>
  <si>
    <t>Dividend Yield</t>
  </si>
  <si>
    <t>Enterprise Value</t>
  </si>
  <si>
    <t>EV / EBITDA</t>
  </si>
  <si>
    <t>ORIGINAL CURRENCY</t>
  </si>
  <si>
    <t>Millions</t>
  </si>
  <si>
    <t>YPFD</t>
  </si>
  <si>
    <t>Ypf S.A.</t>
  </si>
  <si>
    <t>← No modificar</t>
  </si>
  <si>
    <t>← digitar fecha de Balance</t>
  </si>
  <si>
    <t>← Seleccione</t>
  </si>
  <si>
    <t>Año</t>
  </si>
  <si>
    <t>Patrimonio</t>
  </si>
  <si>
    <t>Ganancia</t>
  </si>
  <si>
    <t>Ventas</t>
  </si>
  <si>
    <t>Margen Líquido</t>
  </si>
  <si>
    <t>Caja</t>
  </si>
  <si>
    <t>Deuda Bruta</t>
  </si>
  <si>
    <t>Deuda Neta</t>
  </si>
  <si>
    <t>Deuda/PL</t>
  </si>
  <si>
    <t>MERVAL</t>
  </si>
  <si>
    <t>BOLSA</t>
  </si>
  <si>
    <t>Último Balance:</t>
  </si>
  <si>
    <t>Fecha Final:</t>
  </si>
  <si>
    <t>Deflactor:</t>
  </si>
  <si>
    <t>Retorno Año</t>
  </si>
  <si>
    <t>Merval</t>
  </si>
  <si>
    <t>Dif. MERVAL</t>
  </si>
  <si>
    <t>P/U</t>
  </si>
  <si>
    <t>P/VL</t>
  </si>
  <si>
    <t>PAMP</t>
  </si>
  <si>
    <t>Pampa Energia S.A.</t>
  </si>
  <si>
    <t>TECO2</t>
  </si>
  <si>
    <t>Telecom Argentina S.A.</t>
  </si>
  <si>
    <t>TGSU2</t>
  </si>
  <si>
    <t>Transp Gas Sur</t>
  </si>
  <si>
    <t>TGNO4</t>
  </si>
  <si>
    <t>Transp Gas de Norte</t>
  </si>
  <si>
    <t>ALUA</t>
  </si>
  <si>
    <t>Aluar</t>
  </si>
  <si>
    <t>LOMA</t>
  </si>
  <si>
    <t>Loma Negra</t>
  </si>
  <si>
    <t>COME</t>
  </si>
  <si>
    <t>Comercial del Plata</t>
  </si>
  <si>
    <t>MOLI</t>
  </si>
  <si>
    <t>Molinos Rio</t>
  </si>
  <si>
    <t>MIRG</t>
  </si>
  <si>
    <t>Mirgor</t>
  </si>
  <si>
    <t>TXAR</t>
  </si>
  <si>
    <t>Ternium Argentina</t>
  </si>
  <si>
    <t>CEPU</t>
  </si>
  <si>
    <t>Central Puerto</t>
  </si>
  <si>
    <t>CRES</t>
  </si>
  <si>
    <t>Cresud</t>
  </si>
  <si>
    <t>Planilla auxiliar no modificar</t>
  </si>
  <si>
    <t>Fecha Início: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</si>
</sst>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R$&quot;#,##0_);[Red]\(&quot;R$&quot;#,##0\)"/>
    <numFmt numFmtId="165" formatCode="_(&quot;R$&quot;* #,##0.00_);_(&quot;R$&quot;* \(#,##0.00\);_(&quot;R$&quot;* &quot;-&quot;??_);_(@_)"/>
    <numFmt numFmtId="166" formatCode="yyyy"/>
    <numFmt numFmtId="167" formatCode="#,##0.00%;[Red]\-#,##0.00%"/>
    <numFmt numFmtId="168" formatCode="#,##0_ ;[Red]\-#,##0\ "/>
    <numFmt numFmtId="169" formatCode="#,##0.00\ \x;[Red]\-#,##0.00\ \x"/>
    <numFmt numFmtId="171" formatCode="d/m/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6B66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Segoe UI"/>
      <family val="2"/>
    </font>
    <font>
      <sz val="10"/>
      <color rgb="FFC00000"/>
      <name val="Segoe UI"/>
      <family val="2"/>
    </font>
    <font>
      <sz val="10"/>
      <color theme="1" tint="0.249977111117893"/>
      <name val="Segoe UI"/>
      <family val="2"/>
    </font>
    <font>
      <b/>
      <sz val="10"/>
      <color rgb="FF006B66"/>
      <name val="Segoe UI"/>
      <family val="2"/>
    </font>
    <font>
      <sz val="10"/>
      <color theme="0"/>
      <name val="Segoe UI"/>
      <family val="2"/>
    </font>
    <font>
      <sz val="8"/>
      <color theme="1" tint="0.249977111117893"/>
      <name val="Segoe UI"/>
      <family val="2"/>
    </font>
    <font>
      <sz val="10"/>
      <color rgb="FF006B66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rgb="FF006B66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2" fontId="3" fillId="0" borderId="0" xfId="1" applyNumberFormat="1" applyFont="1" applyAlignment="1">
      <alignment horizontal="center"/>
    </xf>
    <xf numFmtId="0" fontId="3" fillId="0" borderId="0" xfId="0" applyFont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0" fontId="3" fillId="0" borderId="0" xfId="0" applyNumberFormat="1" applyFont="1"/>
    <xf numFmtId="0" fontId="6" fillId="0" borderId="0" xfId="0" applyFont="1" applyAlignment="1">
      <alignment horizontal="center"/>
    </xf>
    <xf numFmtId="2" fontId="6" fillId="0" borderId="0" xfId="1" applyNumberFormat="1" applyFont="1" applyAlignment="1">
      <alignment horizontal="center"/>
    </xf>
    <xf numFmtId="2" fontId="3" fillId="0" borderId="0" xfId="1" applyNumberFormat="1" applyFont="1" applyAlignment="1">
      <alignment horizontal="center" vertical="center"/>
    </xf>
    <xf numFmtId="14" fontId="3" fillId="0" borderId="0" xfId="0" applyNumberFormat="1" applyFont="1"/>
    <xf numFmtId="2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14" fontId="7" fillId="3" borderId="3" xfId="0" applyNumberFormat="1" applyFont="1" applyFill="1" applyBorder="1" applyAlignment="1">
      <alignment horizontal="left"/>
    </xf>
    <xf numFmtId="0" fontId="8" fillId="0" borderId="0" xfId="0" applyFont="1"/>
    <xf numFmtId="0" fontId="9" fillId="0" borderId="0" xfId="0" applyFont="1" applyAlignment="1">
      <alignment vertical="center"/>
    </xf>
    <xf numFmtId="168" fontId="9" fillId="0" borderId="0" xfId="1" applyNumberFormat="1" applyFont="1" applyAlignment="1">
      <alignment horizontal="center"/>
    </xf>
    <xf numFmtId="167" fontId="9" fillId="0" borderId="0" xfId="2" applyNumberFormat="1" applyFont="1" applyAlignment="1">
      <alignment horizontal="center"/>
    </xf>
    <xf numFmtId="168" fontId="9" fillId="0" borderId="0" xfId="2" applyNumberFormat="1" applyFont="1" applyAlignment="1">
      <alignment horizontal="center"/>
    </xf>
    <xf numFmtId="15" fontId="9" fillId="0" borderId="0" xfId="0" applyNumberFormat="1" applyFont="1" applyAlignment="1">
      <alignment horizontal="center"/>
    </xf>
    <xf numFmtId="169" fontId="9" fillId="0" borderId="0" xfId="2" applyNumberFormat="1" applyFont="1" applyAlignment="1">
      <alignment horizontal="center"/>
    </xf>
    <xf numFmtId="167" fontId="7" fillId="0" borderId="0" xfId="2" applyNumberFormat="1" applyFont="1" applyAlignment="1">
      <alignment horizontal="center"/>
    </xf>
    <xf numFmtId="2" fontId="9" fillId="0" borderId="0" xfId="2" applyNumberFormat="1" applyFont="1" applyAlignment="1">
      <alignment horizontal="center"/>
    </xf>
    <xf numFmtId="0" fontId="7" fillId="0" borderId="0" xfId="0" applyFont="1" applyAlignment="1">
      <alignment horizontal="center"/>
    </xf>
    <xf numFmtId="14" fontId="7" fillId="0" borderId="0" xfId="0" applyNumberFormat="1" applyFont="1"/>
    <xf numFmtId="0" fontId="10" fillId="0" borderId="1" xfId="0" applyFont="1" applyBorder="1" applyAlignment="1">
      <alignment horizontal="center"/>
    </xf>
    <xf numFmtId="166" fontId="7" fillId="0" borderId="0" xfId="0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2" applyNumberFormat="1" applyFont="1" applyAlignment="1">
      <alignment horizontal="center"/>
    </xf>
    <xf numFmtId="14" fontId="7" fillId="0" borderId="0" xfId="0" applyNumberFormat="1" applyFont="1" applyAlignment="1">
      <alignment horizontal="center"/>
    </xf>
    <xf numFmtId="10" fontId="7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4" fontId="11" fillId="0" borderId="2" xfId="0" applyNumberFormat="1" applyFont="1" applyBorder="1"/>
    <xf numFmtId="0" fontId="11" fillId="0" borderId="2" xfId="0" applyFont="1" applyBorder="1"/>
    <xf numFmtId="168" fontId="11" fillId="0" borderId="2" xfId="0" applyNumberFormat="1" applyFont="1" applyBorder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14" fontId="9" fillId="0" borderId="0" xfId="1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171" fontId="9" fillId="0" borderId="0" xfId="0" applyNumberFormat="1" applyFont="1" applyAlignment="1">
      <alignment horizontal="center"/>
    </xf>
    <xf numFmtId="171" fontId="7" fillId="0" borderId="0" xfId="0" applyNumberFormat="1" applyFont="1" applyAlignment="1">
      <alignment horizontal="left"/>
    </xf>
    <xf numFmtId="171" fontId="3" fillId="0" borderId="0" xfId="0" applyNumberFormat="1" applyFont="1" applyAlignment="1">
      <alignment horizontal="left"/>
    </xf>
    <xf numFmtId="171" fontId="3" fillId="0" borderId="0" xfId="0" applyNumberFormat="1" applyFont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2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colors>
    <mruColors>
      <color rgb="FFDAE2DD"/>
      <color rgb="FF006B66"/>
      <color rgb="FFC59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.f9fa1c8865ef4b30a214bdc86eafb958">
      <tp t="e">
        <v>#N/A</v>
        <stp/>
        <stp>10d7daba-d368-4465-9947-1137b83501aa</stp>
        <stp>1</stp>
        <tr r="F16" s="1"/>
      </tp>
    </main>
    <main first="rtdsrv.f9fa1c8865ef4b30a214bdc86eafb958">
      <tp t="e">
        <v>#N/A</v>
        <stp/>
        <stp>4cf22658-d9c6-4323-bf5b-841e511dcbe7</stp>
        <stp>1</stp>
        <tr r="D10" s="1"/>
      </tp>
    </main>
    <main first="rtdsrv.f9fa1c8865ef4b30a214bdc86eafb958">
      <tp t="e">
        <v>#N/A</v>
        <stp/>
        <stp>759326e4-5bb6-47c9-a7bd-0a1c1bef2388</stp>
        <stp>1</stp>
        <tr r="D38" s="1"/>
      </tp>
    </main>
    <main first="rtdsrv.f9fa1c8865ef4b30a214bdc86eafb958">
      <tp t="e">
        <v>#N/A</v>
        <stp/>
        <stp>97e93f45-d884-4683-9e8a-31224f9737c0</stp>
        <stp>1</stp>
        <tr r="G42" s="1"/>
      </tp>
      <tp t="e">
        <v>#N/A</v>
        <stp/>
        <stp>2f7eabb4-c1b3-42b1-8811-2b973412f042</stp>
        <stp>1</stp>
        <tr r="J37" s="1"/>
      </tp>
      <tp t="e">
        <v>#N/A</v>
        <stp/>
        <stp>6d4adb39-833d-4ff1-95d7-c3a94b657587</stp>
        <stp>1</stp>
        <tr r="I42" s="1"/>
      </tp>
    </main>
    <main first="rtdsrv.f9fa1c8865ef4b30a214bdc86eafb958">
      <tp t="e">
        <v>#N/A</v>
        <stp/>
        <stp>f18b120f-65c9-45de-9be3-87d0fafdc640</stp>
        <stp>1</stp>
        <tr r="H40" s="1"/>
      </tp>
    </main>
    <main first="rtdsrv.f9fa1c8865ef4b30a214bdc86eafb958">
      <tp t="e">
        <v>#N/A</v>
        <stp/>
        <stp>b05799bc-e7da-4dcb-945a-e44fa94036c4</stp>
        <stp>1</stp>
        <tr r="K16" s="1"/>
      </tp>
    </main>
    <main first="rtdsrv.f9fa1c8865ef4b30a214bdc86eafb958">
      <tp t="e">
        <v>#N/A</v>
        <stp/>
        <stp>69e59fb2-42de-4413-a0e9-cafbdc1921eb</stp>
        <stp>1</stp>
        <tr r="A7" s="3"/>
      </tp>
      <tp t="e">
        <v>#N/A</v>
        <stp/>
        <stp>c637ab2f-ddac-4b0e-9d61-0e5b6d702665</stp>
        <stp>1</stp>
        <tr r="C40" s="1"/>
      </tp>
    </main>
    <main first="rtdsrv.f9fa1c8865ef4b30a214bdc86eafb958">
      <tp t="e">
        <v>#N/A</v>
        <stp/>
        <stp>c224c9d3-0871-41c8-8f92-eee40a7cf28b</stp>
        <stp>1</stp>
        <tr r="I17" s="1"/>
      </tp>
    </main>
    <main first="rtdsrv.f9fa1c8865ef4b30a214bdc86eafb958">
      <tp t="e">
        <v>#N/A</v>
        <stp/>
        <stp>cfd6a9be-1725-4998-b3a4-321344627237</stp>
        <stp>1</stp>
        <tr r="B18" s="1"/>
      </tp>
    </main>
    <main first="rtdsrv.f9fa1c8865ef4b30a214bdc86eafb958">
      <tp t="e">
        <v>#N/A</v>
        <stp/>
        <stp>44bf2fc3-c431-43b7-a284-f9585c73b943</stp>
        <stp>1</stp>
        <tr r="J15" s="1"/>
      </tp>
    </main>
    <main first="rtdsrv.f9fa1c8865ef4b30a214bdc86eafb958">
      <tp t="e">
        <v>#N/A</v>
        <stp/>
        <stp>c5f30cdc-906d-4e49-9a41-547cd561d82e</stp>
        <stp>1</stp>
        <tr r="F17" s="1"/>
      </tp>
    </main>
    <main first="rtdsrv.f9fa1c8865ef4b30a214bdc86eafb958">
      <tp t="e">
        <v>#N/A</v>
        <stp/>
        <stp>07ac819d-90e1-42e7-8bf9-119da0510f00</stp>
        <stp>1</stp>
        <tr r="K10" s="1"/>
      </tp>
      <tp t="e">
        <v>#N/A</v>
        <stp/>
        <stp>cfdb2961-341e-44e0-b25a-b9589b148312</stp>
        <stp>1</stp>
        <tr r="C37" s="1"/>
      </tp>
      <tp t="e">
        <v>#N/A</v>
        <stp/>
        <stp>b603f93f-1da7-44c7-98eb-80d20e93ac22</stp>
        <stp>1</stp>
        <tr r="I15" s="1"/>
      </tp>
      <tp t="e">
        <v>#N/A</v>
        <stp/>
        <stp>c8db3a02-e28d-407b-afdc-48c308c70067</stp>
        <stp>1</stp>
        <tr r="F38" s="1"/>
      </tp>
      <tp t="e">
        <v>#N/A</v>
        <stp/>
        <stp>1f43691b-759e-4b28-941b-28f945513461</stp>
        <stp>1</stp>
        <tr r="I37" s="1"/>
      </tp>
    </main>
    <main first="rtdsrv.f9fa1c8865ef4b30a214bdc86eafb958">
      <tp t="e">
        <v>#N/A</v>
        <stp/>
        <stp>e1113f9d-8aac-4171-8a29-2e2aeee4b68b</stp>
        <stp>1</stp>
        <tr r="I45" s="1"/>
      </tp>
    </main>
    <main first="rtdsrv.f9fa1c8865ef4b30a214bdc86eafb958">
      <tp t="e">
        <v>#N/A</v>
        <stp/>
        <stp>a082f197-7725-4fee-9b9e-b278e878017c</stp>
        <stp>1</stp>
        <tr r="F15" s="1"/>
      </tp>
    </main>
    <main first="rtdsrv.f9fa1c8865ef4b30a214bdc86eafb958">
      <tp t="e">
        <v>#N/A</v>
        <stp/>
        <stp>12c4e28e-5045-422b-b886-e30f20297b3a</stp>
        <stp>1</stp>
        <tr r="D7" s="3"/>
      </tp>
      <tp t="e">
        <v>#N/A</v>
        <stp/>
        <stp>8de550f2-b5f3-43a9-8a6b-7f6a5ae93429</stp>
        <stp>1</stp>
        <tr r="D45" s="1"/>
      </tp>
    </main>
    <main first="rtdsrv.f9fa1c8865ef4b30a214bdc86eafb958">
      <tp t="e">
        <v>#N/A</v>
        <stp/>
        <stp>2e37ee17-4637-4cf5-8e62-b460cf9dc674</stp>
        <stp>1</stp>
        <tr r="G40" s="1"/>
      </tp>
      <tp t="e">
        <v>#N/A</v>
        <stp/>
        <stp>30e5e254-685c-4ebd-8d7c-4507465425cb</stp>
        <stp>1</stp>
        <tr r="G15" s="1"/>
      </tp>
      <tp t="e">
        <v>#N/A</v>
        <stp/>
        <stp>00a3bbb9-2c8f-4acc-8a5e-1a068d9796ab</stp>
        <stp>1</stp>
        <tr r="G16" s="1"/>
      </tp>
    </main>
    <main first="rtdsrv.f9fa1c8865ef4b30a214bdc86eafb958">
      <tp t="e">
        <v>#N/A</v>
        <stp/>
        <stp>c021c020-1ec9-489a-bdce-ee66b0342762</stp>
        <stp>1</stp>
        <tr r="J17" s="1"/>
      </tp>
      <tp t="e">
        <v>#N/A</v>
        <stp/>
        <stp>73bf5976-cf0a-466e-86b4-cd2bb1ea9d5e</stp>
        <stp>1</stp>
        <tr r="D43" s="1"/>
      </tp>
    </main>
    <main first="rtdsrv.f9fa1c8865ef4b30a214bdc86eafb958">
      <tp t="e">
        <v>#N/A</v>
        <stp/>
        <stp>0d94f56d-152c-497f-be8a-ecea5d5fddf7</stp>
        <stp>1</stp>
        <tr r="D14" s="1"/>
      </tp>
      <tp t="e">
        <v>#N/A</v>
        <stp/>
        <stp>35a5e80b-3dd4-423b-b0a5-6668575c6a91</stp>
        <stp>1</stp>
        <tr r="C44" s="1"/>
      </tp>
      <tp t="e">
        <v>#N/A</v>
        <stp/>
        <stp>575e53f9-7022-4eae-a0b8-15605c4c1e90</stp>
        <stp>1</stp>
        <tr r="I44" s="1"/>
      </tp>
    </main>
    <main first="rtdsrv.f9fa1c8865ef4b30a214bdc86eafb958">
      <tp t="e">
        <v>#N/A</v>
        <stp/>
        <stp>00e469e4-9d55-48cf-b397-ff58e6c3e4db</stp>
        <stp>1</stp>
        <tr r="K15" s="1"/>
      </tp>
      <tp t="e">
        <v>#N/A</v>
        <stp/>
        <stp>14274f73-7ea3-4f83-949d-473978221917</stp>
        <stp>1</stp>
        <tr r="J16" s="1"/>
      </tp>
      <tp t="e">
        <v>#N/A</v>
        <stp/>
        <stp>7fe11903-cf6e-4fb4-93b7-9c2de1e0def9</stp>
        <stp>1</stp>
        <tr r="J18" s="1"/>
      </tp>
      <tp t="e">
        <v>#N/A</v>
        <stp/>
        <stp>ef5c9c19-73fa-4c21-83c9-6abd320c2d6f</stp>
        <stp>1</stp>
        <tr r="J39" s="1"/>
      </tp>
      <tp t="e">
        <v>#N/A</v>
        <stp/>
        <stp>43ccd832-a420-45aa-83ef-1f18e48f42e6</stp>
        <stp>1</stp>
        <tr r="K41" s="1"/>
      </tp>
      <tp t="e">
        <v>#N/A</v>
        <stp/>
        <stp>74bc85c1-404e-4d5c-be86-d74a336d840c</stp>
        <stp>1</stp>
        <tr r="E10" s="1"/>
      </tp>
    </main>
    <main first="rtdsrv.f9fa1c8865ef4b30a214bdc86eafb958">
      <tp t="e">
        <v>#N/A</v>
        <stp/>
        <stp>8ecd4354-ae2b-4744-92a3-6045ad686e8f</stp>
        <stp>1</stp>
        <tr r="F39" s="1"/>
      </tp>
    </main>
    <main first="rtdsrv.f9fa1c8865ef4b30a214bdc86eafb958">
      <tp t="e">
        <v>#N/A</v>
        <stp/>
        <stp>fc605e6c-2659-4c5d-a1e2-4556654f1d93</stp>
        <stp>1</stp>
        <tr r="D11" s="1"/>
      </tp>
      <tp t="e">
        <v>#N/A</v>
        <stp/>
        <stp>57276c2b-bccc-4307-8edd-d4f982776144</stp>
        <stp>1</stp>
        <tr r="F45" s="1"/>
      </tp>
    </main>
    <main first="rtdsrv.f9fa1c8865ef4b30a214bdc86eafb958">
      <tp t="e">
        <v>#N/A</v>
        <stp/>
        <stp>1aa127b0-f4a7-4eea-9562-87d1a9715a98</stp>
        <stp>1</stp>
        <tr r="K12" s="1"/>
      </tp>
      <tp t="e">
        <v>#N/A</v>
        <stp/>
        <stp>7d0bf869-e944-4779-9cbd-973ab537d3e3</stp>
        <stp>1</stp>
        <tr r="C14" s="1"/>
      </tp>
    </main>
    <main first="rtdsrv.f9fa1c8865ef4b30a214bdc86eafb958">
      <tp t="e">
        <v>#N/A</v>
        <stp/>
        <stp>e8df450b-4914-4ab6-926b-6ede4af45e19</stp>
        <stp>1</stp>
        <tr r="I38" s="1"/>
      </tp>
      <tp t="e">
        <v>#N/A</v>
        <stp/>
        <stp>d9bd8880-022c-4607-a900-aac0d8e37777</stp>
        <stp>1</stp>
        <tr r="C12" s="1"/>
      </tp>
      <tp t="e">
        <v>#N/A</v>
        <stp/>
        <stp>7af423b6-946d-439b-a407-5eb280d7fe9f</stp>
        <stp>1</stp>
        <tr r="K43" s="1"/>
      </tp>
      <tp t="e">
        <v>#N/A</v>
        <stp/>
        <stp>067d56e1-9ffc-4cf4-af8a-a7e594dc176b</stp>
        <stp>1</stp>
        <tr r="D16" s="1"/>
      </tp>
      <tp t="e">
        <v>#N/A</v>
        <stp/>
        <stp>9227bfec-af20-4b4b-b974-37f263e300bb</stp>
        <stp>1</stp>
        <tr r="K45" s="1"/>
      </tp>
    </main>
    <main first="rtdsrv.f9fa1c8865ef4b30a214bdc86eafb958">
      <tp t="e">
        <v>#N/A</v>
        <stp/>
        <stp>d7e70280-ff23-4089-ab4e-c732759774dd</stp>
        <stp>1</stp>
        <tr r="B6" s="3"/>
      </tp>
      <tp t="e">
        <v>#N/A</v>
        <stp/>
        <stp>9722b7f3-cc27-4c84-84ec-ad38695d7df6</stp>
        <stp>1</stp>
        <tr r="F11" s="1"/>
      </tp>
    </main>
    <main first="rtdsrv.f9fa1c8865ef4b30a214bdc86eafb958">
      <tp t="e">
        <v>#N/A</v>
        <stp/>
        <stp>a5ca6edf-e1e7-4e49-ae2b-d265dff42dde</stp>
        <stp>1</stp>
        <tr r="J45" s="1"/>
      </tp>
      <tp t="e">
        <v>#N/A</v>
        <stp/>
        <stp>0baa27ff-ece9-4059-a9f1-6e8134804bc0</stp>
        <stp>1</stp>
        <tr r="G39" s="1"/>
      </tp>
    </main>
    <main first="rtdsrv.f9fa1c8865ef4b30a214bdc86eafb958">
      <tp t="e">
        <v>#N/A</v>
        <stp/>
        <stp>6b6e9da2-3903-4ac2-96cb-9cc02e791124</stp>
        <stp>1</stp>
        <tr r="D44" s="1"/>
      </tp>
      <tp t="e">
        <v>#N/A</v>
        <stp/>
        <stp>b9715c55-9921-4641-a51f-5eda4a040326</stp>
        <stp>1</stp>
        <tr r="C5" s="1"/>
      </tp>
    </main>
    <main first="rtdsrv.f9fa1c8865ef4b30a214bdc86eafb958">
      <tp t="e">
        <v>#N/A</v>
        <stp/>
        <stp>498e5347-f671-4f09-af45-f2546d53789f</stp>
        <stp>1</stp>
        <tr r="H42" s="1"/>
      </tp>
      <tp t="e">
        <v>#N/A</v>
        <stp/>
        <stp>50cdcabe-2189-4ff9-8c7d-fad36a25843b</stp>
        <stp>1</stp>
        <tr r="E16" s="1"/>
      </tp>
      <tp t="e">
        <v>#N/A</v>
        <stp/>
        <stp>3925dc0c-25fa-4e22-9605-1829238d4e92</stp>
        <stp>1</stp>
        <tr r="J42" s="1"/>
      </tp>
    </main>
    <main first="rtdsrv.f9fa1c8865ef4b30a214bdc86eafb958">
      <tp t="e">
        <v>#N/A</v>
        <stp/>
        <stp>9da61737-8bb4-4cc2-9c34-5bc8f17cdf3a</stp>
        <stp>1</stp>
        <tr r="F18" s="1"/>
      </tp>
    </main>
    <main first="rtdsrv.f9fa1c8865ef4b30a214bdc86eafb958">
      <tp t="e">
        <v>#N/A</v>
        <stp/>
        <stp>e03f38db-7e7b-48cf-884e-79a77731be76</stp>
        <stp>1</stp>
        <tr r="H39" s="1"/>
      </tp>
    </main>
    <main first="rtdsrv.f9fa1c8865ef4b30a214bdc86eafb958">
      <tp t="e">
        <v>#N/A</v>
        <stp/>
        <stp>d9b5c6d2-7fbb-40dd-bb97-8b127c15c493</stp>
        <stp>1</stp>
        <tr r="F37" s="1"/>
      </tp>
      <tp t="e">
        <v>#N/A</v>
        <stp/>
        <stp>6cab8f7d-87ff-4347-b7c0-c47a99ffcf85</stp>
        <stp>1</stp>
        <tr r="E14" s="1"/>
      </tp>
    </main>
    <main first="rtdsrv.f9fa1c8865ef4b30a214bdc86eafb958">
      <tp t="e">
        <v>#N/A</v>
        <stp/>
        <stp>ee331af8-4331-49c4-8af2-238338518628</stp>
        <stp>1</stp>
        <tr r="K42" s="1"/>
      </tp>
    </main>
    <main first="rtdsrv.f9fa1c8865ef4b30a214bdc86eafb958">
      <tp t="e">
        <v>#N/A</v>
        <stp/>
        <stp>e185e63b-1884-4a55-8018-917e502e4a96</stp>
        <stp>1</stp>
        <tr r="B3" s="3"/>
      </tp>
      <tp t="e">
        <v>#N/A</v>
        <stp/>
        <stp>09af57da-cc32-4d8e-8c6d-1408f94664cf</stp>
        <stp>1</stp>
        <tr r="G11" s="1"/>
      </tp>
      <tp t="e">
        <v>#N/A</v>
        <stp/>
        <stp>730aabd7-e347-40cb-a67b-3aa4a9de635b</stp>
        <stp>1</stp>
        <tr r="G10" s="1"/>
      </tp>
      <tp t="e">
        <v>#N/A</v>
        <stp/>
        <stp>2658b5f8-f9ef-47a0-ab03-3e7cc173766c</stp>
        <stp>1</stp>
        <tr r="C15" s="1"/>
      </tp>
    </main>
    <main first="rtdsrv.f9fa1c8865ef4b30a214bdc86eafb958">
      <tp t="e">
        <v>#N/A</v>
        <stp/>
        <stp>67966a2e-6cd9-4f4c-9797-5ac0a78a9599</stp>
        <stp>1</stp>
        <tr r="C18" s="1"/>
      </tp>
    </main>
    <main first="rtdsrv.f9fa1c8865ef4b30a214bdc86eafb958">
      <tp t="e">
        <v>#N/A</v>
        <stp/>
        <stp>40003109-3689-4d12-9ecf-6b89199c3ff6</stp>
        <stp>1</stp>
        <tr r="G43" s="1"/>
      </tp>
    </main>
    <main first="rtdsrv.f9fa1c8865ef4b30a214bdc86eafb958">
      <tp t="e">
        <v>#N/A</v>
        <stp/>
        <stp>387f0fe1-7dc7-43d1-843e-12ce674cd138</stp>
        <stp>1</stp>
        <tr r="C42" s="1"/>
      </tp>
    </main>
    <main first="rtdsrv.f9fa1c8865ef4b30a214bdc86eafb958">
      <tp t="e">
        <v>#N/A</v>
        <stp/>
        <stp>25660499-2f08-477e-8207-1e016a254a25</stp>
        <stp>1</stp>
        <tr r="I11" s="1"/>
      </tp>
    </main>
    <main first="rtdsrv.f9fa1c8865ef4b30a214bdc86eafb958">
      <tp t="e">
        <v>#N/A</v>
        <stp/>
        <stp>67c3274c-46de-4909-9314-320d2ba74d7f</stp>
        <stp>1</stp>
        <tr r="F43" s="1"/>
      </tp>
    </main>
    <main first="rtdsrv.f9fa1c8865ef4b30a214bdc86eafb958">
      <tp t="e">
        <v>#N/A</v>
        <stp/>
        <stp>7ec74ce4-699a-438e-b3e7-d09242165601</stp>
        <stp>1</stp>
        <tr r="J12" s="1"/>
      </tp>
    </main>
    <main first="rtdsrv.f9fa1c8865ef4b30a214bdc86eafb958">
      <tp t="e">
        <v>#N/A</v>
        <stp/>
        <stp>5d005c09-20dc-4919-83c9-5d2b6d9a5f21</stp>
        <stp>1</stp>
        <tr r="K39" s="1"/>
      </tp>
      <tp t="e">
        <v>#N/A</v>
        <stp/>
        <stp>f5b25a30-dff9-47a1-9417-4d2f5bffcc64</stp>
        <stp>1</stp>
        <tr r="F42" s="1"/>
      </tp>
    </main>
    <main first="rtdsrv.f9fa1c8865ef4b30a214bdc86eafb958">
      <tp t="e">
        <v>#N/A</v>
        <stp/>
        <stp>2030097f-8202-452f-b84b-53ad5b9992c3</stp>
        <stp>1</stp>
        <tr r="J44" s="1"/>
      </tp>
    </main>
    <main first="rtdsrv.f9fa1c8865ef4b30a214bdc86eafb958">
      <tp t="e">
        <v>#N/A</v>
        <stp/>
        <stp>c0babedc-6a68-4071-a8cb-a5f984de96cf</stp>
        <stp>1</stp>
        <tr r="F41" s="1"/>
      </tp>
    </main>
    <main first="rtdsrv.f9fa1c8865ef4b30a214bdc86eafb958">
      <tp t="e">
        <v>#N/A</v>
        <stp/>
        <stp>b0ef4ec4-e612-4f79-92d1-0c1891c853ec</stp>
        <stp>1</stp>
        <tr r="G45" s="1"/>
      </tp>
    </main>
    <main first="rtdsrv.f9fa1c8865ef4b30a214bdc86eafb958">
      <tp t="e">
        <v>#N/A</v>
        <stp/>
        <stp>ef8b9e9c-93b7-4921-bbcc-e3c0048319cd</stp>
        <stp>1</stp>
        <tr r="I14" s="1"/>
      </tp>
      <tp t="e">
        <v>#N/A</v>
        <stp/>
        <stp>99a58939-b0ff-47be-ad60-4fb71d43e12d</stp>
        <stp>1</stp>
        <tr r="D42" s="1"/>
      </tp>
      <tp t="e">
        <v>#N/A</v>
        <stp/>
        <stp>e11e641b-ae3b-4b35-beb4-4ecd1275f699</stp>
        <stp>1</stp>
        <tr r="I16" s="1"/>
      </tp>
    </main>
    <main first="rtdsrv.f9fa1c8865ef4b30a214bdc86eafb958">
      <tp t="e">
        <v>#N/A</v>
        <stp/>
        <stp>763695f3-caab-4881-af5c-36a0d2cbcf52</stp>
        <stp>1</stp>
        <tr r="G38" s="1"/>
      </tp>
    </main>
    <main first="rtdsrv.f9fa1c8865ef4b30a214bdc86eafb958">
      <tp t="e">
        <v>#N/A</v>
        <stp/>
        <stp>bdaaa9a9-f798-4adc-84ac-86cc8993ba85</stp>
        <stp>1</stp>
        <tr r="H38" s="1"/>
      </tp>
      <tp t="e">
        <v>#N/A</v>
        <stp/>
        <stp>27af9bb7-7b40-46ec-9c95-4897e13bb34b</stp>
        <stp>1</stp>
        <tr r="H41" s="1"/>
      </tp>
      <tp t="e">
        <v>#N/A</v>
        <stp/>
        <stp>dba06e1a-122e-4fd3-9a4d-5c7a8d870177</stp>
        <stp>1</stp>
        <tr r="I12" s="1"/>
      </tp>
      <tp t="e">
        <v>#N/A</v>
        <stp/>
        <stp>718dd897-ed25-4719-a00b-2fc1b588d54c</stp>
        <stp>1</stp>
        <tr r="F40" s="1"/>
      </tp>
      <tp t="e">
        <v>#N/A</v>
        <stp/>
        <stp>818f9c2d-6697-4011-80a0-cb29857a46f6</stp>
        <stp>1</stp>
        <tr r="F14" s="1"/>
      </tp>
      <tp t="e">
        <v>#N/A</v>
        <stp/>
        <stp>8be23431-0fa5-43b9-959c-baa7319aba4c</stp>
        <stp>1</stp>
        <tr r="I13" s="1"/>
      </tp>
      <tp t="e">
        <v>#N/A</v>
        <stp/>
        <stp>d09a4cf1-edb0-43eb-9305-908dc59264c3</stp>
        <stp>1</stp>
        <tr r="J14" s="1"/>
      </tp>
      <tp t="e">
        <v>#N/A</v>
        <stp/>
        <stp>8a1e6bc5-0bb3-4cf0-a3ba-0f41794e29a9</stp>
        <stp>1</stp>
        <tr r="G44" s="1"/>
      </tp>
    </main>
    <main first="rtdsrv.f9fa1c8865ef4b30a214bdc86eafb958">
      <tp t="e">
        <v>#N/A</v>
        <stp/>
        <stp>4ada15a4-5452-4839-aef8-3e36add4154a</stp>
        <stp>1</stp>
        <tr r="C7" s="3"/>
      </tp>
    </main>
    <main first="rtdsrv.f9fa1c8865ef4b30a214bdc86eafb958">
      <tp t="e">
        <v>#N/A</v>
        <stp/>
        <stp>ad12526b-c7ee-420d-8d02-6c3cdb013a57</stp>
        <stp>1</stp>
        <tr r="J13" s="1"/>
      </tp>
      <tp t="e">
        <v>#N/A</v>
        <stp/>
        <stp>df505971-7cb2-4cec-9b48-effc97de422e</stp>
        <stp>1</stp>
        <tr r="H44" s="1"/>
      </tp>
      <tp t="e">
        <v>#N/A</v>
        <stp/>
        <stp>f84a5746-eecc-4bd2-afaa-59308ade2b98</stp>
        <stp>1</stp>
        <tr r="D15" s="1"/>
      </tp>
    </main>
    <main first="rtdsrv.f9fa1c8865ef4b30a214bdc86eafb958">
      <tp t="e">
        <v>#N/A</v>
        <stp/>
        <stp>1e6d1f77-e0fd-4abe-8c19-f50d24124cba</stp>
        <stp>1</stp>
        <tr r="D18" s="1"/>
      </tp>
      <tp t="e">
        <v>#N/A</v>
        <stp/>
        <stp>24314e6c-fb9b-4fd5-b3a4-07544dc119b1</stp>
        <stp>1</stp>
        <tr r="C38" s="1"/>
      </tp>
      <tp t="e">
        <v>#N/A</v>
        <stp/>
        <stp>644294fd-174c-4747-9638-02e3cbd44ee0</stp>
        <stp>1</stp>
        <tr r="J40" s="1"/>
      </tp>
      <tp t="e">
        <v>#N/A</v>
        <stp/>
        <stp>956aaecb-270a-41c8-9567-e6ac44657876</stp>
        <stp>1</stp>
        <tr r="C11" s="1"/>
      </tp>
    </main>
    <main first="rtdsrv.f9fa1c8865ef4b30a214bdc86eafb958">
      <tp t="e">
        <v>#N/A</v>
        <stp/>
        <stp>75655b87-2291-4a4b-b970-614ca204e894</stp>
        <stp>1</stp>
        <tr r="H37" s="1"/>
      </tp>
      <tp t="e">
        <v>#N/A</v>
        <stp/>
        <stp>4c8c5732-6ad1-4908-bef7-38bd855ea944</stp>
        <stp>1</stp>
        <tr r="C13" s="1"/>
      </tp>
    </main>
    <main first="rtdsrv.f9fa1c8865ef4b30a214bdc86eafb958">
      <tp t="e">
        <v>#N/A</v>
        <stp/>
        <stp>50c362dc-44c3-465c-a743-633326d8e6f4</stp>
        <stp>1</stp>
        <tr r="I41" s="1"/>
      </tp>
      <tp t="e">
        <v>#N/A</v>
        <stp/>
        <stp>aee14b87-fdce-443b-9ec1-177ea767b91a</stp>
        <stp>1</stp>
        <tr r="C10" s="1"/>
      </tp>
    </main>
    <main first="rtdsrv.f9fa1c8865ef4b30a214bdc86eafb958">
      <tp t="e">
        <v>#N/A</v>
        <stp/>
        <stp>52c2e0f9-81fb-41a9-ba94-ee28153803ce</stp>
        <stp>1</stp>
        <tr r="C43" s="1"/>
      </tp>
    </main>
    <main first="rtdsrv.f9fa1c8865ef4b30a214bdc86eafb958">
      <tp t="e">
        <v>#N/A</v>
        <stp/>
        <stp>bd6678c8-abba-4e86-b690-525ba2a34d5a</stp>
        <stp>1</stp>
        <tr r="D40" s="1"/>
      </tp>
    </main>
    <main first="rtdsrv.f9fa1c8865ef4b30a214bdc86eafb958">
      <tp t="e">
        <v>#N/A</v>
        <stp/>
        <stp>0b011847-8cac-418e-9945-502d43efc065</stp>
        <stp>1</stp>
        <tr r="D37" s="1"/>
      </tp>
      <tp t="e">
        <v>#N/A</v>
        <stp/>
        <stp>f1524fcc-2a25-416b-9290-22d17974e1d6</stp>
        <stp>1</stp>
        <tr r="G41" s="1"/>
      </tp>
    </main>
    <main first="rtdsrv.f9fa1c8865ef4b30a214bdc86eafb958">
      <tp t="e">
        <v>#N/A</v>
        <stp/>
        <stp>b7e595e4-d4cf-49d8-a30d-00baee118132</stp>
        <stp>1</stp>
        <tr r="C39" s="1"/>
      </tp>
    </main>
    <main first="rtdsrv.f9fa1c8865ef4b30a214bdc86eafb958">
      <tp t="e">
        <v>#N/A</v>
        <stp/>
        <stp>26b979fe-0a99-47e7-93a2-2a7b1703e87b</stp>
        <stp>1</stp>
        <tr r="G37" s="1"/>
      </tp>
      <tp t="e">
        <v>#N/A</v>
        <stp/>
        <stp>1a176803-62c5-4fa6-9513-8cd7b7dc1f04</stp>
        <stp>1</stp>
        <tr r="K11" s="1"/>
      </tp>
      <tp t="e">
        <v>#N/A</v>
        <stp/>
        <stp>566cb024-a1cb-4176-97ef-d6ff52d058e2</stp>
        <stp>1</stp>
        <tr r="E11" s="1"/>
      </tp>
    </main>
    <main first="rtdsrv.f9fa1c8865ef4b30a214bdc86eafb958">
      <tp t="e">
        <v>#N/A</v>
        <stp/>
        <stp>09377f7c-c2f7-4908-b70b-abeb633d4367</stp>
        <stp>1</stp>
        <tr r="C41" s="1"/>
      </tp>
    </main>
    <main first="rtdsrv.f9fa1c8865ef4b30a214bdc86eafb958">
      <tp t="e">
        <v>#N/A</v>
        <stp/>
        <stp>72149c49-4689-4dfd-8ca4-6683128fc57d</stp>
        <stp>1</stp>
        <tr r="C17" s="1"/>
      </tp>
      <tp t="e">
        <v>#N/A</v>
        <stp/>
        <stp>c9e2d2c4-60c9-49df-b6db-4fee2ed212b1</stp>
        <stp>1</stp>
        <tr r="I10" s="1"/>
      </tp>
    </main>
    <main first="rtdsrv.f9fa1c8865ef4b30a214bdc86eafb958">
      <tp t="e">
        <v>#N/A</v>
        <stp/>
        <stp>9fd388b1-871d-4709-94d8-db608bfeb240</stp>
        <stp>1</stp>
        <tr r="I40" s="1"/>
      </tp>
    </main>
    <main first="rtdsrv.f9fa1c8865ef4b30a214bdc86eafb958">
      <tp t="e">
        <v>#N/A</v>
        <stp/>
        <stp>1e35d5e3-af17-4a3a-9b57-80ca25ff1ec1</stp>
        <stp>1</stp>
        <tr r="D13" s="1"/>
      </tp>
      <tp t="e">
        <v>#N/A</v>
        <stp/>
        <stp>b24c5d22-8181-4c93-a921-78209ac0f092</stp>
        <stp>1</stp>
        <tr r="I18" s="1"/>
      </tp>
      <tp t="e">
        <v>#N/A</v>
        <stp/>
        <stp>23887404-f109-4671-b2da-4de1e312f8c2</stp>
        <stp>1</stp>
        <tr r="K14" s="1"/>
      </tp>
      <tp t="e">
        <v>#N/A</v>
        <stp/>
        <stp>7ed38802-d715-4f2a-8f2a-69052aa2dc10</stp>
        <stp>1</stp>
        <tr r="F13" s="1"/>
      </tp>
      <tp t="e">
        <v>#N/A</v>
        <stp/>
        <stp>3a42008d-521f-4e19-87ca-e93f4f61c0e4</stp>
        <stp>1</stp>
        <tr r="K37" s="1"/>
      </tp>
    </main>
    <main first="rtdsrv.f9fa1c8865ef4b30a214bdc86eafb958">
      <tp t="e">
        <v>#N/A</v>
        <stp/>
        <stp>2eb612a9-1e1d-4786-b6ea-986914e11f85</stp>
        <stp>1</stp>
        <tr r="E17" s="1"/>
      </tp>
      <tp t="e">
        <v>#N/A</v>
        <stp/>
        <stp>3a42598c-ce9f-4953-9236-6c88c110fef6</stp>
        <stp>1</stp>
        <tr r="C45" s="1"/>
      </tp>
    </main>
    <main first="rtdsrv.f9fa1c8865ef4b30a214bdc86eafb958">
      <tp t="e">
        <v>#N/A</v>
        <stp/>
        <stp>1e6279a4-b236-4ef5-b686-5206183c8851</stp>
        <stp>1</stp>
        <tr r="D41" s="1"/>
      </tp>
    </main>
    <main first="rtdsrv.f9fa1c8865ef4b30a214bdc86eafb958">
      <tp t="e">
        <v>#N/A</v>
        <stp/>
        <stp>7cb81c6e-53a7-4314-8f37-0e6ecc6d42ea</stp>
        <stp>1</stp>
        <tr r="K13" s="1"/>
      </tp>
      <tp t="e">
        <v>#N/A</v>
        <stp/>
        <stp>f34aed47-059f-4c3a-9dfd-88d6146b8a16</stp>
        <stp>1</stp>
        <tr r="E12" s="1"/>
      </tp>
    </main>
    <main first="rtdsrv.f9fa1c8865ef4b30a214bdc86eafb958">
      <tp t="e">
        <v>#N/A</v>
        <stp/>
        <stp>c4a2c1c9-866e-4b78-9b67-aab7ab60bf46</stp>
        <stp>1</stp>
        <tr r="J11" s="1"/>
      </tp>
    </main>
    <main first="rtdsrv.f9fa1c8865ef4b30a214bdc86eafb958">
      <tp t="e">
        <v>#N/A</v>
        <stp/>
        <stp>9e30f1fb-3c01-4607-bd42-4c4c2983b571</stp>
        <stp>1</stp>
        <tr r="E18" s="1"/>
      </tp>
    </main>
    <main first="rtdsrv.f9fa1c8865ef4b30a214bdc86eafb958">
      <tp t="e">
        <v>#N/A</v>
        <stp/>
        <stp>6ece27cf-584c-46bd-992e-5f6820ced3b2</stp>
        <stp>1</stp>
        <tr r="C16" s="1"/>
      </tp>
    </main>
    <main first="rtdsrv.f9fa1c8865ef4b30a214bdc86eafb958">
      <tp t="e">
        <v>#N/A</v>
        <stp/>
        <stp>e12bc02a-83ce-4ec8-b07b-7b18a482ebe9</stp>
        <stp>1</stp>
        <tr r="D39" s="1"/>
      </tp>
    </main>
    <main first="rtdsrv.f9fa1c8865ef4b30a214bdc86eafb958">
      <tp t="e">
        <v>#N/A</v>
        <stp/>
        <stp>2948b7e3-c0ce-43cb-89e0-352abf8b94e4</stp>
        <stp>1</stp>
        <tr r="K40" s="1"/>
      </tp>
      <tp t="e">
        <v>#N/A</v>
        <stp/>
        <stp>c73620b8-998a-4516-a848-a25b3aa2a0bf</stp>
        <stp>1</stp>
        <tr r="F12" s="1"/>
      </tp>
      <tp t="e">
        <v>#N/A</v>
        <stp/>
        <stp>a240dcbf-a301-428b-bc3b-4ef64d8aa775</stp>
        <stp>1</stp>
        <tr r="G12" s="1"/>
      </tp>
      <tp t="e">
        <v>#N/A</v>
        <stp/>
        <stp>752ff090-f5a3-45a8-ae74-4f56e8b2ecb3</stp>
        <stp>1</stp>
        <tr r="F10" s="1"/>
      </tp>
      <tp t="e">
        <v>#N/A</v>
        <stp/>
        <stp>3e0ed914-b516-4fe4-b80e-01f08dc4c334</stp>
        <stp>1</stp>
        <tr r="K44" s="1"/>
      </tp>
      <tp t="e">
        <v>#N/A</v>
        <stp/>
        <stp>6c0f72c0-de53-4c6c-9b66-9478a2cbf8a7</stp>
        <stp>1</stp>
        <tr r="I39" s="1"/>
      </tp>
      <tp t="e">
        <v>#N/A</v>
        <stp/>
        <stp>bdac03f2-cea8-4107-a87f-9245a1cecb3d</stp>
        <stp>1</stp>
        <tr r="J38" s="1"/>
      </tp>
      <tp t="e">
        <v>#N/A</v>
        <stp/>
        <stp>b4a0f40b-9ccc-49a4-856b-9000aecd7e30</stp>
        <stp>1</stp>
        <tr r="G13" s="1"/>
      </tp>
    </main>
    <main first="rtdsrv.f9fa1c8865ef4b30a214bdc86eafb958">
      <tp t="e">
        <v>#N/A</v>
        <stp/>
        <stp>99aecad5-1d2f-429a-b164-af6a5405cb63</stp>
        <stp>1</stp>
        <tr r="J10" s="1"/>
      </tp>
      <tp t="e">
        <v>#N/A</v>
        <stp/>
        <stp>7bdab601-24ae-4de9-b47b-993689cbe156</stp>
        <stp>1</stp>
        <tr r="K17" s="1"/>
      </tp>
    </main>
    <main first="rtdsrv.f9fa1c8865ef4b30a214bdc86eafb958">
      <tp t="e">
        <v>#N/A</v>
        <stp/>
        <stp>5874e10e-e8a1-4733-aac4-0c727e158e44</stp>
        <stp>1</stp>
        <tr r="J41" s="1"/>
      </tp>
    </main>
    <main first="rtdsrv.f9fa1c8865ef4b30a214bdc86eafb958">
      <tp t="e">
        <v>#N/A</v>
        <stp/>
        <stp>14c3ae47-f050-4ba0-bce5-24fd09dc29ec</stp>
        <stp>1</stp>
        <tr r="E13" s="1"/>
      </tp>
      <tp t="e">
        <v>#N/A</v>
        <stp/>
        <stp>f86548eb-3559-40c8-992c-7e891105ad12</stp>
        <stp>1</stp>
        <tr r="K38" s="1"/>
      </tp>
      <tp t="e">
        <v>#N/A</v>
        <stp/>
        <stp>86814851-77ef-4b6d-a3df-24aae601fbfc</stp>
        <stp>1</stp>
        <tr r="E15" s="1"/>
      </tp>
    </main>
    <main first="rtdsrv.f9fa1c8865ef4b30a214bdc86eafb958">
      <tp t="e">
        <v>#N/A</v>
        <stp/>
        <stp>ec49a9ca-2ae2-4435-bdb9-6ff381225d48</stp>
        <stp>1</stp>
        <tr r="D17" s="1"/>
      </tp>
      <tp t="e">
        <v>#N/A</v>
        <stp/>
        <stp>1a90b67d-feeb-42bd-bb98-8335cc5614c0</stp>
        <stp>1</stp>
        <tr r="H45" s="1"/>
      </tp>
    </main>
    <main first="rtdsrv.f9fa1c8865ef4b30a214bdc86eafb958">
      <tp t="e">
        <v>#N/A</v>
        <stp/>
        <stp>ff94213d-d050-4a64-bfff-53bb526b66c5</stp>
        <stp>1</stp>
        <tr r="G14" s="1"/>
      </tp>
      <tp t="e">
        <v>#N/A</v>
        <stp/>
        <stp>77659cb1-53f2-4385-b4d3-4b1e5e7a90cd</stp>
        <stp>1</stp>
        <tr r="F44" s="1"/>
      </tp>
      <tp t="e">
        <v>#N/A</v>
        <stp/>
        <stp>6680f6c1-a75c-4867-be42-6bce9089d95a</stp>
        <stp>1</stp>
        <tr r="G17" s="1"/>
      </tp>
      <tp t="e">
        <v>#N/A</v>
        <stp/>
        <stp>e263591f-4984-40f2-9346-5b65a9a65a84</stp>
        <stp>1</stp>
        <tr r="D12" s="1"/>
      </tp>
      <tp t="e">
        <v>#N/A</v>
        <stp/>
        <stp>7d3c66fe-edc0-4eac-8570-1f21a0f8b71b</stp>
        <stp>1</stp>
        <tr r="J43" s="1"/>
      </tp>
    </main>
    <main first="rtdsrv.f9fa1c8865ef4b30a214bdc86eafb958">
      <tp t="e">
        <v>#N/A</v>
        <stp/>
        <stp>86f172dd-4982-428c-84c4-883e521ed1f4</stp>
        <stp>1</stp>
        <tr r="G18" s="1"/>
      </tp>
    </main>
    <main first="rtdsrv.f9fa1c8865ef4b30a214bdc86eafb958">
      <tp t="e">
        <v>#N/A</v>
        <stp/>
        <stp>94542525-eee0-438d-bbfd-5c31fc1e63e1</stp>
        <stp>1</stp>
        <tr r="I43" s="1"/>
      </tp>
    </main>
    <main first="rtdsrv.f9fa1c8865ef4b30a214bdc86eafb958">
      <tp t="e">
        <v>#N/A</v>
        <stp/>
        <stp>139ab9f3-dfc5-4e83-b7c3-cbbbb073e786</stp>
        <stp>1</stp>
        <tr r="B1" s="2"/>
      </tp>
    </main>
    <main first="rtdsrv.f9fa1c8865ef4b30a214bdc86eafb958">
      <tp t="e">
        <v>#N/A</v>
        <stp/>
        <stp>86fe192b-252b-4f2e-b485-5461de92ff1c</stp>
        <stp>1</stp>
        <tr r="H43" s="1"/>
      </tp>
    </main>
    <main first="rtdsrv.f9fa1c8865ef4b30a214bdc86eafb958">
      <tp t="e">
        <v>#N/A</v>
        <stp/>
        <stp>455bcc0c-a82c-485d-8cfc-d8eb8b65ee05</stp>
        <stp>1</stp>
        <tr r="K18" s="1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volatileDependencies" Target="volatileDependenci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Analisis!$C$9</c:f>
              <c:strCache>
                <c:ptCount val="1"/>
                <c:pt idx="0">
                  <c:v>Patrimonio</c:v>
                </c:pt>
              </c:strCache>
            </c:strRef>
          </c:tx>
          <c:spPr>
            <a:ln w="28575" cap="rnd">
              <a:solidFill>
                <a:srgbClr val="C59C00"/>
              </a:solidFill>
              <a:round/>
            </a:ln>
            <a:effectLst/>
          </c:spPr>
          <c:marker>
            <c:symbol val="none"/>
          </c:marker>
          <c:cat>
            <c:numRef>
              <c:f>Analisis!$B$10:$B$18</c:f>
              <c:numCache>
                <c:formatCode>m/d/yyyy</c:formatCode>
                <c:ptCount val="9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43100</c:v>
                </c:pt>
                <c:pt idx="6">
                  <c:v>43465</c:v>
                </c:pt>
                <c:pt idx="7">
                  <c:v>43830</c:v>
                </c:pt>
                <c:pt idx="8">
                  <c:v>44012</c:v>
                </c:pt>
              </c:numCache>
            </c:numRef>
          </c:cat>
          <c:val>
            <c:numRef>
              <c:f>Analisis!$C$10:$C$18</c:f>
              <c:numCache>
                <c:formatCode>#,##0_ ;[Red]\-#,##0\ </c:formatCode>
                <c:ptCount val="9"/>
                <c:pt idx="0">
                  <c:v>31260</c:v>
                </c:pt>
                <c:pt idx="1">
                  <c:v>48016</c:v>
                </c:pt>
                <c:pt idx="2">
                  <c:v>72630</c:v>
                </c:pt>
                <c:pt idx="3">
                  <c:v>120413</c:v>
                </c:pt>
                <c:pt idx="4">
                  <c:v>118755</c:v>
                </c:pt>
                <c:pt idx="5">
                  <c:v>152295</c:v>
                </c:pt>
                <c:pt idx="6">
                  <c:v>359200</c:v>
                </c:pt>
                <c:pt idx="7">
                  <c:v>542548.9999995</c:v>
                </c:pt>
                <c:pt idx="8">
                  <c:v>562697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6-4218-A4E4-BFCBDF85B7DC}"/>
            </c:ext>
          </c:extLst>
        </c:ser>
        <c:ser>
          <c:idx val="1"/>
          <c:order val="1"/>
          <c:tx>
            <c:strRef>
              <c:f>Analisis!$D$9</c:f>
              <c:strCache>
                <c:ptCount val="1"/>
                <c:pt idx="0">
                  <c:v>Ventas</c:v>
                </c:pt>
              </c:strCache>
            </c:strRef>
          </c:tx>
          <c:spPr>
            <a:ln w="28575" cap="rnd">
              <a:solidFill>
                <a:srgbClr val="006B66"/>
              </a:solidFill>
              <a:round/>
            </a:ln>
            <a:effectLst/>
          </c:spPr>
          <c:marker>
            <c:symbol val="none"/>
          </c:marker>
          <c:cat>
            <c:numRef>
              <c:f>Analisis!$B$10:$B$18</c:f>
              <c:numCache>
                <c:formatCode>m/d/yyyy</c:formatCode>
                <c:ptCount val="9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43100</c:v>
                </c:pt>
                <c:pt idx="6">
                  <c:v>43465</c:v>
                </c:pt>
                <c:pt idx="7">
                  <c:v>43830</c:v>
                </c:pt>
                <c:pt idx="8">
                  <c:v>44012</c:v>
                </c:pt>
              </c:numCache>
            </c:numRef>
          </c:cat>
          <c:val>
            <c:numRef>
              <c:f>Analisis!$D$10:$D$18</c:f>
              <c:numCache>
                <c:formatCode>#,##0_ ;[Red]\-#,##0\ </c:formatCode>
                <c:ptCount val="9"/>
                <c:pt idx="0">
                  <c:v>67173.9999999375</c:v>
                </c:pt>
                <c:pt idx="1">
                  <c:v>90113</c:v>
                </c:pt>
                <c:pt idx="2">
                  <c:v>141942</c:v>
                </c:pt>
                <c:pt idx="3">
                  <c:v>156136</c:v>
                </c:pt>
                <c:pt idx="4">
                  <c:v>210100</c:v>
                </c:pt>
                <c:pt idx="5">
                  <c:v>252812.99999975</c:v>
                </c:pt>
                <c:pt idx="6">
                  <c:v>435819.9999995</c:v>
                </c:pt>
                <c:pt idx="7">
                  <c:v>678595</c:v>
                </c:pt>
                <c:pt idx="8">
                  <c:v>308228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76-4218-A4E4-BFCBDF85B7DC}"/>
            </c:ext>
          </c:extLst>
        </c:ser>
        <c:ser>
          <c:idx val="2"/>
          <c:order val="2"/>
          <c:tx>
            <c:strRef>
              <c:f>Analisis!$E$9</c:f>
              <c:strCache>
                <c:ptCount val="1"/>
                <c:pt idx="0">
                  <c:v>Ganancia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Analisis!$B$10:$B$18</c:f>
              <c:numCache>
                <c:formatCode>m/d/yyyy</c:formatCode>
                <c:ptCount val="9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43100</c:v>
                </c:pt>
                <c:pt idx="6">
                  <c:v>43465</c:v>
                </c:pt>
                <c:pt idx="7">
                  <c:v>43830</c:v>
                </c:pt>
                <c:pt idx="8">
                  <c:v>44012</c:v>
                </c:pt>
              </c:numCache>
            </c:numRef>
          </c:cat>
          <c:val>
            <c:numRef>
              <c:f>Analisis!$E$10:$E$18</c:f>
              <c:numCache>
                <c:formatCode>#,##0_ ;[Red]\-#,##0\ </c:formatCode>
                <c:ptCount val="9"/>
                <c:pt idx="0">
                  <c:v>3902</c:v>
                </c:pt>
                <c:pt idx="1">
                  <c:v>5125</c:v>
                </c:pt>
                <c:pt idx="2">
                  <c:v>9002</c:v>
                </c:pt>
                <c:pt idx="3">
                  <c:v>4579</c:v>
                </c:pt>
                <c:pt idx="4">
                  <c:v>-28236.999999968699</c:v>
                </c:pt>
                <c:pt idx="5">
                  <c:v>12340</c:v>
                </c:pt>
                <c:pt idx="6">
                  <c:v>38612.9999999375</c:v>
                </c:pt>
                <c:pt idx="7">
                  <c:v>-34071</c:v>
                </c:pt>
                <c:pt idx="8">
                  <c:v>-78418.000000125001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76-4218-A4E4-BFCBDF85B7DC}"/>
            </c:ext>
          </c:extLst>
        </c:ser>
        <c:ser>
          <c:idx val="3"/>
          <c:order val="3"/>
          <c:tx>
            <c:strRef>
              <c:f>Analisis!$H$9</c:f>
              <c:strCache>
                <c:ptCount val="1"/>
                <c:pt idx="0">
                  <c:v>Caja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Analisis!$B$10:$B$18</c:f>
              <c:numCache>
                <c:formatCode>m/d/yyyy</c:formatCode>
                <c:ptCount val="9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43100</c:v>
                </c:pt>
                <c:pt idx="6">
                  <c:v>43465</c:v>
                </c:pt>
                <c:pt idx="7">
                  <c:v>43830</c:v>
                </c:pt>
                <c:pt idx="8">
                  <c:v>44012</c:v>
                </c:pt>
              </c:numCache>
            </c:numRef>
          </c:cat>
          <c:val>
            <c:numRef>
              <c:f>Analisis!$H$10:$H$18</c:f>
              <c:numCache>
                <c:formatCode>#,##0_ ;[Red]\-#,##0\ </c:formatCode>
                <c:ptCount val="9"/>
                <c:pt idx="0">
                  <c:v>4747</c:v>
                </c:pt>
                <c:pt idx="1">
                  <c:v>10713</c:v>
                </c:pt>
                <c:pt idx="2">
                  <c:v>9758</c:v>
                </c:pt>
                <c:pt idx="3">
                  <c:v>15387</c:v>
                </c:pt>
                <c:pt idx="4">
                  <c:v>10757</c:v>
                </c:pt>
                <c:pt idx="5">
                  <c:v>28738</c:v>
                </c:pt>
                <c:pt idx="6">
                  <c:v>46028</c:v>
                </c:pt>
                <c:pt idx="7">
                  <c:v>66100</c:v>
                </c:pt>
                <c:pt idx="8">
                  <c:v>83541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76-4218-A4E4-BFCBDF85B7DC}"/>
            </c:ext>
          </c:extLst>
        </c:ser>
        <c:ser>
          <c:idx val="4"/>
          <c:order val="4"/>
          <c:tx>
            <c:strRef>
              <c:f>Analisis!$J$9</c:f>
              <c:strCache>
                <c:ptCount val="1"/>
                <c:pt idx="0">
                  <c:v>Deuda Neta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Analisis!$B$10:$B$18</c:f>
              <c:numCache>
                <c:formatCode>m/d/yyyy</c:formatCode>
                <c:ptCount val="9"/>
                <c:pt idx="0">
                  <c:v>41274</c:v>
                </c:pt>
                <c:pt idx="1">
                  <c:v>41639</c:v>
                </c:pt>
                <c:pt idx="2">
                  <c:v>42004</c:v>
                </c:pt>
                <c:pt idx="3">
                  <c:v>42369</c:v>
                </c:pt>
                <c:pt idx="4">
                  <c:v>42735</c:v>
                </c:pt>
                <c:pt idx="5">
                  <c:v>43100</c:v>
                </c:pt>
                <c:pt idx="6">
                  <c:v>43465</c:v>
                </c:pt>
                <c:pt idx="7">
                  <c:v>43830</c:v>
                </c:pt>
                <c:pt idx="8">
                  <c:v>44012</c:v>
                </c:pt>
              </c:numCache>
            </c:numRef>
          </c:cat>
          <c:val>
            <c:numRef>
              <c:f>Analisis!$J$10:$J$18</c:f>
              <c:numCache>
                <c:formatCode>#,##0_ ;[Red]\-#,##0\ </c:formatCode>
                <c:ptCount val="9"/>
                <c:pt idx="0">
                  <c:v>12357</c:v>
                </c:pt>
                <c:pt idx="1">
                  <c:v>21177</c:v>
                </c:pt>
                <c:pt idx="2">
                  <c:v>39547.0000000625</c:v>
                </c:pt>
                <c:pt idx="3">
                  <c:v>90364</c:v>
                </c:pt>
                <c:pt idx="4">
                  <c:v>143588</c:v>
                </c:pt>
                <c:pt idx="5">
                  <c:v>162324.99999975</c:v>
                </c:pt>
                <c:pt idx="6">
                  <c:v>289050</c:v>
                </c:pt>
                <c:pt idx="7">
                  <c:v>522440</c:v>
                </c:pt>
                <c:pt idx="8">
                  <c:v>594295.00000100001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76-4218-A4E4-BFCBDF85B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5374904"/>
        <c:axId val="575375232"/>
      </c:lineChart>
      <c:dateAx>
        <c:axId val="57537490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defRPr>
            </a:pPr>
            <a:endParaRPr lang="es-AR"/>
          </a:p>
        </c:txPr>
        <c:crossAx val="575375232"/>
        <c:crosses val="autoZero"/>
        <c:auto val="1"/>
        <c:lblOffset val="100"/>
        <c:baseTimeUnit val="years"/>
      </c:dateAx>
      <c:valAx>
        <c:axId val="57537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_ ;[Red]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defRPr>
            </a:pPr>
            <a:endParaRPr lang="es-AR"/>
          </a:p>
        </c:txPr>
        <c:crossAx val="575374904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es-A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defRPr>
            </a:pPr>
            <a:r>
              <a:rPr lang="pt-BR" sz="1050"/>
              <a:t>Cierre (Base 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Gráfico!$B$6</c:f>
              <c:strCache>
                <c:ptCount val="1"/>
                <c:pt idx="0">
                  <c:v>YPFD</c:v>
                </c:pt>
              </c:strCache>
            </c:strRef>
          </c:tx>
          <c:spPr>
            <a:ln w="19050" cap="rnd">
              <a:solidFill>
                <a:srgbClr val="006B66"/>
              </a:solidFill>
              <a:round/>
            </a:ln>
            <a:effectLst/>
          </c:spPr>
          <c:marker>
            <c:symbol val="none"/>
          </c:marker>
          <c:cat>
            <c:numRef>
              <c:f>Gráfico!$A$7:$A$5000</c:f>
              <c:numCache>
                <c:formatCode>m/d/yyyy</c:formatCode>
                <c:ptCount val="4994"/>
                <c:pt idx="0">
                  <c:v>41271</c:v>
                </c:pt>
                <c:pt idx="1">
                  <c:v>41274</c:v>
                </c:pt>
                <c:pt idx="2">
                  <c:v>41275</c:v>
                </c:pt>
                <c:pt idx="3">
                  <c:v>41276</c:v>
                </c:pt>
                <c:pt idx="4">
                  <c:v>41277</c:v>
                </c:pt>
                <c:pt idx="5">
                  <c:v>41278</c:v>
                </c:pt>
                <c:pt idx="6">
                  <c:v>41281</c:v>
                </c:pt>
                <c:pt idx="7">
                  <c:v>41282</c:v>
                </c:pt>
                <c:pt idx="8">
                  <c:v>41283</c:v>
                </c:pt>
                <c:pt idx="9">
                  <c:v>41284</c:v>
                </c:pt>
                <c:pt idx="10">
                  <c:v>41285</c:v>
                </c:pt>
                <c:pt idx="11">
                  <c:v>41288</c:v>
                </c:pt>
                <c:pt idx="12">
                  <c:v>41289</c:v>
                </c:pt>
                <c:pt idx="13">
                  <c:v>41290</c:v>
                </c:pt>
                <c:pt idx="14">
                  <c:v>41291</c:v>
                </c:pt>
                <c:pt idx="15">
                  <c:v>41292</c:v>
                </c:pt>
                <c:pt idx="16">
                  <c:v>41295</c:v>
                </c:pt>
                <c:pt idx="17">
                  <c:v>41296</c:v>
                </c:pt>
                <c:pt idx="18">
                  <c:v>41297</c:v>
                </c:pt>
                <c:pt idx="19">
                  <c:v>41298</c:v>
                </c:pt>
                <c:pt idx="20">
                  <c:v>41299</c:v>
                </c:pt>
                <c:pt idx="21">
                  <c:v>41302</c:v>
                </c:pt>
                <c:pt idx="22">
                  <c:v>41303</c:v>
                </c:pt>
                <c:pt idx="23">
                  <c:v>41304</c:v>
                </c:pt>
                <c:pt idx="24">
                  <c:v>41305</c:v>
                </c:pt>
                <c:pt idx="25">
                  <c:v>41306</c:v>
                </c:pt>
                <c:pt idx="26">
                  <c:v>41309</c:v>
                </c:pt>
                <c:pt idx="27">
                  <c:v>41310</c:v>
                </c:pt>
                <c:pt idx="28">
                  <c:v>41311</c:v>
                </c:pt>
                <c:pt idx="29">
                  <c:v>41312</c:v>
                </c:pt>
                <c:pt idx="30">
                  <c:v>41313</c:v>
                </c:pt>
                <c:pt idx="31">
                  <c:v>41316</c:v>
                </c:pt>
                <c:pt idx="32">
                  <c:v>41317</c:v>
                </c:pt>
                <c:pt idx="33">
                  <c:v>41318</c:v>
                </c:pt>
                <c:pt idx="34">
                  <c:v>41319</c:v>
                </c:pt>
                <c:pt idx="35">
                  <c:v>41320</c:v>
                </c:pt>
                <c:pt idx="36">
                  <c:v>41323</c:v>
                </c:pt>
                <c:pt idx="37">
                  <c:v>41324</c:v>
                </c:pt>
                <c:pt idx="38">
                  <c:v>41325</c:v>
                </c:pt>
                <c:pt idx="39">
                  <c:v>41326</c:v>
                </c:pt>
                <c:pt idx="40">
                  <c:v>41327</c:v>
                </c:pt>
                <c:pt idx="41">
                  <c:v>41330</c:v>
                </c:pt>
                <c:pt idx="42">
                  <c:v>41331</c:v>
                </c:pt>
                <c:pt idx="43">
                  <c:v>41332</c:v>
                </c:pt>
                <c:pt idx="44">
                  <c:v>41333</c:v>
                </c:pt>
                <c:pt idx="45">
                  <c:v>41334</c:v>
                </c:pt>
                <c:pt idx="46">
                  <c:v>41337</c:v>
                </c:pt>
                <c:pt idx="47">
                  <c:v>41338</c:v>
                </c:pt>
                <c:pt idx="48">
                  <c:v>41339</c:v>
                </c:pt>
                <c:pt idx="49">
                  <c:v>41340</c:v>
                </c:pt>
                <c:pt idx="50">
                  <c:v>41341</c:v>
                </c:pt>
                <c:pt idx="51">
                  <c:v>41344</c:v>
                </c:pt>
                <c:pt idx="52">
                  <c:v>41345</c:v>
                </c:pt>
                <c:pt idx="53">
                  <c:v>41346</c:v>
                </c:pt>
                <c:pt idx="54">
                  <c:v>41347</c:v>
                </c:pt>
                <c:pt idx="55">
                  <c:v>41348</c:v>
                </c:pt>
                <c:pt idx="56">
                  <c:v>41351</c:v>
                </c:pt>
                <c:pt idx="57">
                  <c:v>41352</c:v>
                </c:pt>
                <c:pt idx="58">
                  <c:v>41353</c:v>
                </c:pt>
                <c:pt idx="59">
                  <c:v>41354</c:v>
                </c:pt>
                <c:pt idx="60">
                  <c:v>41355</c:v>
                </c:pt>
                <c:pt idx="61">
                  <c:v>41358</c:v>
                </c:pt>
                <c:pt idx="62">
                  <c:v>41359</c:v>
                </c:pt>
                <c:pt idx="63">
                  <c:v>41360</c:v>
                </c:pt>
                <c:pt idx="64">
                  <c:v>41361</c:v>
                </c:pt>
                <c:pt idx="65">
                  <c:v>41362</c:v>
                </c:pt>
                <c:pt idx="66">
                  <c:v>41365</c:v>
                </c:pt>
                <c:pt idx="67">
                  <c:v>41366</c:v>
                </c:pt>
                <c:pt idx="68">
                  <c:v>41367</c:v>
                </c:pt>
                <c:pt idx="69">
                  <c:v>41368</c:v>
                </c:pt>
                <c:pt idx="70">
                  <c:v>41369</c:v>
                </c:pt>
                <c:pt idx="71">
                  <c:v>41372</c:v>
                </c:pt>
                <c:pt idx="72">
                  <c:v>41373</c:v>
                </c:pt>
                <c:pt idx="73">
                  <c:v>41374</c:v>
                </c:pt>
                <c:pt idx="74">
                  <c:v>41375</c:v>
                </c:pt>
                <c:pt idx="75">
                  <c:v>41376</c:v>
                </c:pt>
                <c:pt idx="76">
                  <c:v>41379</c:v>
                </c:pt>
                <c:pt idx="77">
                  <c:v>41380</c:v>
                </c:pt>
                <c:pt idx="78">
                  <c:v>41381</c:v>
                </c:pt>
                <c:pt idx="79">
                  <c:v>41382</c:v>
                </c:pt>
                <c:pt idx="80">
                  <c:v>41383</c:v>
                </c:pt>
                <c:pt idx="81">
                  <c:v>41386</c:v>
                </c:pt>
                <c:pt idx="82">
                  <c:v>41387</c:v>
                </c:pt>
                <c:pt idx="83">
                  <c:v>41388</c:v>
                </c:pt>
                <c:pt idx="84">
                  <c:v>41389</c:v>
                </c:pt>
                <c:pt idx="85">
                  <c:v>41390</c:v>
                </c:pt>
                <c:pt idx="86">
                  <c:v>41393</c:v>
                </c:pt>
                <c:pt idx="87">
                  <c:v>41394</c:v>
                </c:pt>
                <c:pt idx="88">
                  <c:v>41395</c:v>
                </c:pt>
                <c:pt idx="89">
                  <c:v>41396</c:v>
                </c:pt>
                <c:pt idx="90">
                  <c:v>41397</c:v>
                </c:pt>
                <c:pt idx="91">
                  <c:v>41400</c:v>
                </c:pt>
                <c:pt idx="92">
                  <c:v>41401</c:v>
                </c:pt>
                <c:pt idx="93">
                  <c:v>41402</c:v>
                </c:pt>
                <c:pt idx="94">
                  <c:v>41403</c:v>
                </c:pt>
                <c:pt idx="95">
                  <c:v>41404</c:v>
                </c:pt>
                <c:pt idx="96">
                  <c:v>41407</c:v>
                </c:pt>
                <c:pt idx="97">
                  <c:v>41408</c:v>
                </c:pt>
                <c:pt idx="98">
                  <c:v>41409</c:v>
                </c:pt>
                <c:pt idx="99">
                  <c:v>41410</c:v>
                </c:pt>
                <c:pt idx="100">
                  <c:v>41411</c:v>
                </c:pt>
                <c:pt idx="101">
                  <c:v>41414</c:v>
                </c:pt>
                <c:pt idx="102">
                  <c:v>41415</c:v>
                </c:pt>
                <c:pt idx="103">
                  <c:v>41416</c:v>
                </c:pt>
                <c:pt idx="104">
                  <c:v>41417</c:v>
                </c:pt>
                <c:pt idx="105">
                  <c:v>41418</c:v>
                </c:pt>
                <c:pt idx="106">
                  <c:v>41421</c:v>
                </c:pt>
                <c:pt idx="107">
                  <c:v>41422</c:v>
                </c:pt>
                <c:pt idx="108">
                  <c:v>41423</c:v>
                </c:pt>
                <c:pt idx="109">
                  <c:v>41424</c:v>
                </c:pt>
                <c:pt idx="110">
                  <c:v>41425</c:v>
                </c:pt>
                <c:pt idx="111">
                  <c:v>41428</c:v>
                </c:pt>
                <c:pt idx="112">
                  <c:v>41429</c:v>
                </c:pt>
                <c:pt idx="113">
                  <c:v>41430</c:v>
                </c:pt>
                <c:pt idx="114">
                  <c:v>41431</c:v>
                </c:pt>
                <c:pt idx="115">
                  <c:v>41432</c:v>
                </c:pt>
                <c:pt idx="116">
                  <c:v>41435</c:v>
                </c:pt>
                <c:pt idx="117">
                  <c:v>41436</c:v>
                </c:pt>
                <c:pt idx="118">
                  <c:v>41437</c:v>
                </c:pt>
                <c:pt idx="119">
                  <c:v>41438</c:v>
                </c:pt>
                <c:pt idx="120">
                  <c:v>41439</c:v>
                </c:pt>
                <c:pt idx="121">
                  <c:v>41442</c:v>
                </c:pt>
                <c:pt idx="122">
                  <c:v>41443</c:v>
                </c:pt>
                <c:pt idx="123">
                  <c:v>41444</c:v>
                </c:pt>
                <c:pt idx="124">
                  <c:v>41445</c:v>
                </c:pt>
                <c:pt idx="125">
                  <c:v>41446</c:v>
                </c:pt>
                <c:pt idx="126">
                  <c:v>41449</c:v>
                </c:pt>
                <c:pt idx="127">
                  <c:v>41450</c:v>
                </c:pt>
                <c:pt idx="128">
                  <c:v>41451</c:v>
                </c:pt>
                <c:pt idx="129">
                  <c:v>41452</c:v>
                </c:pt>
                <c:pt idx="130">
                  <c:v>41453</c:v>
                </c:pt>
                <c:pt idx="131">
                  <c:v>41456</c:v>
                </c:pt>
                <c:pt idx="132">
                  <c:v>41457</c:v>
                </c:pt>
                <c:pt idx="133">
                  <c:v>41458</c:v>
                </c:pt>
                <c:pt idx="134">
                  <c:v>41459</c:v>
                </c:pt>
                <c:pt idx="135">
                  <c:v>41460</c:v>
                </c:pt>
                <c:pt idx="136">
                  <c:v>41463</c:v>
                </c:pt>
                <c:pt idx="137">
                  <c:v>41464</c:v>
                </c:pt>
                <c:pt idx="138">
                  <c:v>41465</c:v>
                </c:pt>
                <c:pt idx="139">
                  <c:v>41466</c:v>
                </c:pt>
                <c:pt idx="140">
                  <c:v>41467</c:v>
                </c:pt>
                <c:pt idx="141">
                  <c:v>41470</c:v>
                </c:pt>
                <c:pt idx="142">
                  <c:v>41471</c:v>
                </c:pt>
                <c:pt idx="143">
                  <c:v>41472</c:v>
                </c:pt>
                <c:pt idx="144">
                  <c:v>41473</c:v>
                </c:pt>
                <c:pt idx="145">
                  <c:v>41474</c:v>
                </c:pt>
                <c:pt idx="146">
                  <c:v>41477</c:v>
                </c:pt>
                <c:pt idx="147">
                  <c:v>41478</c:v>
                </c:pt>
                <c:pt idx="148">
                  <c:v>41479</c:v>
                </c:pt>
                <c:pt idx="149">
                  <c:v>41480</c:v>
                </c:pt>
                <c:pt idx="150">
                  <c:v>41481</c:v>
                </c:pt>
                <c:pt idx="151">
                  <c:v>41484</c:v>
                </c:pt>
                <c:pt idx="152">
                  <c:v>41485</c:v>
                </c:pt>
                <c:pt idx="153">
                  <c:v>41486</c:v>
                </c:pt>
                <c:pt idx="154">
                  <c:v>41487</c:v>
                </c:pt>
                <c:pt idx="155">
                  <c:v>41488</c:v>
                </c:pt>
                <c:pt idx="156">
                  <c:v>41491</c:v>
                </c:pt>
                <c:pt idx="157">
                  <c:v>41492</c:v>
                </c:pt>
                <c:pt idx="158">
                  <c:v>41493</c:v>
                </c:pt>
                <c:pt idx="159">
                  <c:v>41494</c:v>
                </c:pt>
                <c:pt idx="160">
                  <c:v>41495</c:v>
                </c:pt>
                <c:pt idx="161">
                  <c:v>41498</c:v>
                </c:pt>
                <c:pt idx="162">
                  <c:v>41499</c:v>
                </c:pt>
                <c:pt idx="163">
                  <c:v>41500</c:v>
                </c:pt>
                <c:pt idx="164">
                  <c:v>41501</c:v>
                </c:pt>
                <c:pt idx="165">
                  <c:v>41502</c:v>
                </c:pt>
                <c:pt idx="166">
                  <c:v>41505</c:v>
                </c:pt>
                <c:pt idx="167">
                  <c:v>41506</c:v>
                </c:pt>
                <c:pt idx="168">
                  <c:v>41507</c:v>
                </c:pt>
                <c:pt idx="169">
                  <c:v>41508</c:v>
                </c:pt>
                <c:pt idx="170">
                  <c:v>41509</c:v>
                </c:pt>
                <c:pt idx="171">
                  <c:v>41512</c:v>
                </c:pt>
                <c:pt idx="172">
                  <c:v>41513</c:v>
                </c:pt>
                <c:pt idx="173">
                  <c:v>41514</c:v>
                </c:pt>
                <c:pt idx="174">
                  <c:v>41515</c:v>
                </c:pt>
                <c:pt idx="175">
                  <c:v>41516</c:v>
                </c:pt>
                <c:pt idx="176">
                  <c:v>41519</c:v>
                </c:pt>
                <c:pt idx="177">
                  <c:v>41520</c:v>
                </c:pt>
                <c:pt idx="178">
                  <c:v>41521</c:v>
                </c:pt>
                <c:pt idx="179">
                  <c:v>41522</c:v>
                </c:pt>
                <c:pt idx="180">
                  <c:v>41523</c:v>
                </c:pt>
                <c:pt idx="181">
                  <c:v>41526</c:v>
                </c:pt>
                <c:pt idx="182">
                  <c:v>41527</c:v>
                </c:pt>
                <c:pt idx="183">
                  <c:v>41528</c:v>
                </c:pt>
                <c:pt idx="184">
                  <c:v>41529</c:v>
                </c:pt>
                <c:pt idx="185">
                  <c:v>41530</c:v>
                </c:pt>
                <c:pt idx="186">
                  <c:v>41533</c:v>
                </c:pt>
                <c:pt idx="187">
                  <c:v>41534</c:v>
                </c:pt>
                <c:pt idx="188">
                  <c:v>41535</c:v>
                </c:pt>
                <c:pt idx="189">
                  <c:v>41536</c:v>
                </c:pt>
                <c:pt idx="190">
                  <c:v>41537</c:v>
                </c:pt>
                <c:pt idx="191">
                  <c:v>41540</c:v>
                </c:pt>
                <c:pt idx="192">
                  <c:v>41541</c:v>
                </c:pt>
                <c:pt idx="193">
                  <c:v>41542</c:v>
                </c:pt>
                <c:pt idx="194">
                  <c:v>41543</c:v>
                </c:pt>
                <c:pt idx="195">
                  <c:v>41544</c:v>
                </c:pt>
                <c:pt idx="196">
                  <c:v>41547</c:v>
                </c:pt>
                <c:pt idx="197">
                  <c:v>41548</c:v>
                </c:pt>
                <c:pt idx="198">
                  <c:v>41549</c:v>
                </c:pt>
                <c:pt idx="199">
                  <c:v>41550</c:v>
                </c:pt>
                <c:pt idx="200">
                  <c:v>41551</c:v>
                </c:pt>
                <c:pt idx="201">
                  <c:v>41554</c:v>
                </c:pt>
                <c:pt idx="202">
                  <c:v>41555</c:v>
                </c:pt>
                <c:pt idx="203">
                  <c:v>41556</c:v>
                </c:pt>
                <c:pt idx="204">
                  <c:v>41557</c:v>
                </c:pt>
                <c:pt idx="205">
                  <c:v>41558</c:v>
                </c:pt>
                <c:pt idx="206">
                  <c:v>41561</c:v>
                </c:pt>
                <c:pt idx="207">
                  <c:v>41562</c:v>
                </c:pt>
                <c:pt idx="208">
                  <c:v>41563</c:v>
                </c:pt>
                <c:pt idx="209">
                  <c:v>41564</c:v>
                </c:pt>
                <c:pt idx="210">
                  <c:v>41565</c:v>
                </c:pt>
                <c:pt idx="211">
                  <c:v>41568</c:v>
                </c:pt>
                <c:pt idx="212">
                  <c:v>41569</c:v>
                </c:pt>
                <c:pt idx="213">
                  <c:v>41570</c:v>
                </c:pt>
                <c:pt idx="214">
                  <c:v>41571</c:v>
                </c:pt>
                <c:pt idx="215">
                  <c:v>41572</c:v>
                </c:pt>
                <c:pt idx="216">
                  <c:v>41575</c:v>
                </c:pt>
                <c:pt idx="217">
                  <c:v>41576</c:v>
                </c:pt>
                <c:pt idx="218">
                  <c:v>41577</c:v>
                </c:pt>
                <c:pt idx="219">
                  <c:v>41578</c:v>
                </c:pt>
                <c:pt idx="220">
                  <c:v>41579</c:v>
                </c:pt>
                <c:pt idx="221">
                  <c:v>41582</c:v>
                </c:pt>
                <c:pt idx="222">
                  <c:v>41583</c:v>
                </c:pt>
                <c:pt idx="223">
                  <c:v>41584</c:v>
                </c:pt>
                <c:pt idx="224">
                  <c:v>41585</c:v>
                </c:pt>
                <c:pt idx="225">
                  <c:v>41586</c:v>
                </c:pt>
                <c:pt idx="226">
                  <c:v>41589</c:v>
                </c:pt>
                <c:pt idx="227">
                  <c:v>41590</c:v>
                </c:pt>
                <c:pt idx="228">
                  <c:v>41591</c:v>
                </c:pt>
                <c:pt idx="229">
                  <c:v>41592</c:v>
                </c:pt>
                <c:pt idx="230">
                  <c:v>41593</c:v>
                </c:pt>
                <c:pt idx="231">
                  <c:v>41596</c:v>
                </c:pt>
                <c:pt idx="232">
                  <c:v>41597</c:v>
                </c:pt>
                <c:pt idx="233">
                  <c:v>41598</c:v>
                </c:pt>
                <c:pt idx="234">
                  <c:v>41599</c:v>
                </c:pt>
                <c:pt idx="235">
                  <c:v>41600</c:v>
                </c:pt>
                <c:pt idx="236">
                  <c:v>41603</c:v>
                </c:pt>
                <c:pt idx="237">
                  <c:v>41604</c:v>
                </c:pt>
                <c:pt idx="238">
                  <c:v>41605</c:v>
                </c:pt>
                <c:pt idx="239">
                  <c:v>41606</c:v>
                </c:pt>
                <c:pt idx="240">
                  <c:v>41607</c:v>
                </c:pt>
                <c:pt idx="241">
                  <c:v>41610</c:v>
                </c:pt>
                <c:pt idx="242">
                  <c:v>41611</c:v>
                </c:pt>
                <c:pt idx="243">
                  <c:v>41612</c:v>
                </c:pt>
                <c:pt idx="244">
                  <c:v>41613</c:v>
                </c:pt>
                <c:pt idx="245">
                  <c:v>41614</c:v>
                </c:pt>
                <c:pt idx="246">
                  <c:v>41617</c:v>
                </c:pt>
                <c:pt idx="247">
                  <c:v>41618</c:v>
                </c:pt>
                <c:pt idx="248">
                  <c:v>41619</c:v>
                </c:pt>
                <c:pt idx="249">
                  <c:v>41620</c:v>
                </c:pt>
                <c:pt idx="250">
                  <c:v>41621</c:v>
                </c:pt>
                <c:pt idx="251">
                  <c:v>41624</c:v>
                </c:pt>
                <c:pt idx="252">
                  <c:v>41625</c:v>
                </c:pt>
                <c:pt idx="253">
                  <c:v>41626</c:v>
                </c:pt>
                <c:pt idx="254">
                  <c:v>41627</c:v>
                </c:pt>
                <c:pt idx="255">
                  <c:v>41628</c:v>
                </c:pt>
                <c:pt idx="256">
                  <c:v>41631</c:v>
                </c:pt>
                <c:pt idx="257">
                  <c:v>41632</c:v>
                </c:pt>
                <c:pt idx="258">
                  <c:v>41633</c:v>
                </c:pt>
                <c:pt idx="259">
                  <c:v>41634</c:v>
                </c:pt>
                <c:pt idx="260">
                  <c:v>41635</c:v>
                </c:pt>
                <c:pt idx="261">
                  <c:v>41638</c:v>
                </c:pt>
                <c:pt idx="262">
                  <c:v>41639</c:v>
                </c:pt>
                <c:pt idx="263">
                  <c:v>41640</c:v>
                </c:pt>
                <c:pt idx="264">
                  <c:v>41641</c:v>
                </c:pt>
                <c:pt idx="265">
                  <c:v>41642</c:v>
                </c:pt>
                <c:pt idx="266">
                  <c:v>41645</c:v>
                </c:pt>
                <c:pt idx="267">
                  <c:v>41646</c:v>
                </c:pt>
                <c:pt idx="268">
                  <c:v>41647</c:v>
                </c:pt>
                <c:pt idx="269">
                  <c:v>41648</c:v>
                </c:pt>
                <c:pt idx="270">
                  <c:v>41649</c:v>
                </c:pt>
                <c:pt idx="271">
                  <c:v>41652</c:v>
                </c:pt>
                <c:pt idx="272">
                  <c:v>41653</c:v>
                </c:pt>
                <c:pt idx="273">
                  <c:v>41654</c:v>
                </c:pt>
                <c:pt idx="274">
                  <c:v>41655</c:v>
                </c:pt>
                <c:pt idx="275">
                  <c:v>41656</c:v>
                </c:pt>
                <c:pt idx="276">
                  <c:v>41659</c:v>
                </c:pt>
                <c:pt idx="277">
                  <c:v>41660</c:v>
                </c:pt>
                <c:pt idx="278">
                  <c:v>41661</c:v>
                </c:pt>
                <c:pt idx="279">
                  <c:v>41662</c:v>
                </c:pt>
                <c:pt idx="280">
                  <c:v>41663</c:v>
                </c:pt>
                <c:pt idx="281">
                  <c:v>41666</c:v>
                </c:pt>
                <c:pt idx="282">
                  <c:v>41667</c:v>
                </c:pt>
                <c:pt idx="283">
                  <c:v>41668</c:v>
                </c:pt>
                <c:pt idx="284">
                  <c:v>41669</c:v>
                </c:pt>
                <c:pt idx="285">
                  <c:v>41670</c:v>
                </c:pt>
                <c:pt idx="286">
                  <c:v>41673</c:v>
                </c:pt>
                <c:pt idx="287">
                  <c:v>41674</c:v>
                </c:pt>
                <c:pt idx="288">
                  <c:v>41675</c:v>
                </c:pt>
                <c:pt idx="289">
                  <c:v>41676</c:v>
                </c:pt>
                <c:pt idx="290">
                  <c:v>41677</c:v>
                </c:pt>
                <c:pt idx="291">
                  <c:v>41680</c:v>
                </c:pt>
                <c:pt idx="292">
                  <c:v>41681</c:v>
                </c:pt>
                <c:pt idx="293">
                  <c:v>41682</c:v>
                </c:pt>
                <c:pt idx="294">
                  <c:v>41683</c:v>
                </c:pt>
                <c:pt idx="295">
                  <c:v>41684</c:v>
                </c:pt>
                <c:pt idx="296">
                  <c:v>41687</c:v>
                </c:pt>
                <c:pt idx="297">
                  <c:v>41688</c:v>
                </c:pt>
                <c:pt idx="298">
                  <c:v>41689</c:v>
                </c:pt>
                <c:pt idx="299">
                  <c:v>41690</c:v>
                </c:pt>
                <c:pt idx="300">
                  <c:v>41691</c:v>
                </c:pt>
                <c:pt idx="301">
                  <c:v>41694</c:v>
                </c:pt>
                <c:pt idx="302">
                  <c:v>41695</c:v>
                </c:pt>
                <c:pt idx="303">
                  <c:v>41696</c:v>
                </c:pt>
                <c:pt idx="304">
                  <c:v>41697</c:v>
                </c:pt>
                <c:pt idx="305">
                  <c:v>41698</c:v>
                </c:pt>
                <c:pt idx="306">
                  <c:v>41701</c:v>
                </c:pt>
                <c:pt idx="307">
                  <c:v>41702</c:v>
                </c:pt>
                <c:pt idx="308">
                  <c:v>41703</c:v>
                </c:pt>
                <c:pt idx="309">
                  <c:v>41704</c:v>
                </c:pt>
                <c:pt idx="310">
                  <c:v>41705</c:v>
                </c:pt>
                <c:pt idx="311">
                  <c:v>41708</c:v>
                </c:pt>
                <c:pt idx="312">
                  <c:v>41709</c:v>
                </c:pt>
                <c:pt idx="313">
                  <c:v>41710</c:v>
                </c:pt>
                <c:pt idx="314">
                  <c:v>41711</c:v>
                </c:pt>
                <c:pt idx="315">
                  <c:v>41712</c:v>
                </c:pt>
                <c:pt idx="316">
                  <c:v>41715</c:v>
                </c:pt>
                <c:pt idx="317">
                  <c:v>41716</c:v>
                </c:pt>
                <c:pt idx="318">
                  <c:v>41717</c:v>
                </c:pt>
                <c:pt idx="319">
                  <c:v>41718</c:v>
                </c:pt>
                <c:pt idx="320">
                  <c:v>41719</c:v>
                </c:pt>
                <c:pt idx="321">
                  <c:v>41722</c:v>
                </c:pt>
                <c:pt idx="322">
                  <c:v>41723</c:v>
                </c:pt>
                <c:pt idx="323">
                  <c:v>41724</c:v>
                </c:pt>
                <c:pt idx="324">
                  <c:v>41725</c:v>
                </c:pt>
                <c:pt idx="325">
                  <c:v>41726</c:v>
                </c:pt>
                <c:pt idx="326">
                  <c:v>41729</c:v>
                </c:pt>
                <c:pt idx="327">
                  <c:v>41730</c:v>
                </c:pt>
                <c:pt idx="328">
                  <c:v>41731</c:v>
                </c:pt>
                <c:pt idx="329">
                  <c:v>41732</c:v>
                </c:pt>
                <c:pt idx="330">
                  <c:v>41733</c:v>
                </c:pt>
                <c:pt idx="331">
                  <c:v>41736</c:v>
                </c:pt>
                <c:pt idx="332">
                  <c:v>41737</c:v>
                </c:pt>
                <c:pt idx="333">
                  <c:v>41738</c:v>
                </c:pt>
                <c:pt idx="334">
                  <c:v>41739</c:v>
                </c:pt>
                <c:pt idx="335">
                  <c:v>41740</c:v>
                </c:pt>
                <c:pt idx="336">
                  <c:v>41743</c:v>
                </c:pt>
                <c:pt idx="337">
                  <c:v>41744</c:v>
                </c:pt>
                <c:pt idx="338">
                  <c:v>41745</c:v>
                </c:pt>
                <c:pt idx="339">
                  <c:v>41746</c:v>
                </c:pt>
                <c:pt idx="340">
                  <c:v>41747</c:v>
                </c:pt>
                <c:pt idx="341">
                  <c:v>41750</c:v>
                </c:pt>
                <c:pt idx="342">
                  <c:v>41751</c:v>
                </c:pt>
                <c:pt idx="343">
                  <c:v>41752</c:v>
                </c:pt>
                <c:pt idx="344">
                  <c:v>41753</c:v>
                </c:pt>
                <c:pt idx="345">
                  <c:v>41754</c:v>
                </c:pt>
                <c:pt idx="346">
                  <c:v>41757</c:v>
                </c:pt>
                <c:pt idx="347">
                  <c:v>41758</c:v>
                </c:pt>
                <c:pt idx="348">
                  <c:v>41759</c:v>
                </c:pt>
                <c:pt idx="349">
                  <c:v>41760</c:v>
                </c:pt>
                <c:pt idx="350">
                  <c:v>41761</c:v>
                </c:pt>
                <c:pt idx="351">
                  <c:v>41764</c:v>
                </c:pt>
                <c:pt idx="352">
                  <c:v>41765</c:v>
                </c:pt>
                <c:pt idx="353">
                  <c:v>41766</c:v>
                </c:pt>
                <c:pt idx="354">
                  <c:v>41767</c:v>
                </c:pt>
                <c:pt idx="355">
                  <c:v>41768</c:v>
                </c:pt>
                <c:pt idx="356">
                  <c:v>41771</c:v>
                </c:pt>
                <c:pt idx="357">
                  <c:v>41772</c:v>
                </c:pt>
                <c:pt idx="358">
                  <c:v>41773</c:v>
                </c:pt>
                <c:pt idx="359">
                  <c:v>41774</c:v>
                </c:pt>
                <c:pt idx="360">
                  <c:v>41775</c:v>
                </c:pt>
                <c:pt idx="361">
                  <c:v>41778</c:v>
                </c:pt>
                <c:pt idx="362">
                  <c:v>41779</c:v>
                </c:pt>
                <c:pt idx="363">
                  <c:v>41780</c:v>
                </c:pt>
                <c:pt idx="364">
                  <c:v>41781</c:v>
                </c:pt>
                <c:pt idx="365">
                  <c:v>41782</c:v>
                </c:pt>
                <c:pt idx="366">
                  <c:v>41785</c:v>
                </c:pt>
                <c:pt idx="367">
                  <c:v>41786</c:v>
                </c:pt>
                <c:pt idx="368">
                  <c:v>41787</c:v>
                </c:pt>
                <c:pt idx="369">
                  <c:v>41788</c:v>
                </c:pt>
                <c:pt idx="370">
                  <c:v>41789</c:v>
                </c:pt>
                <c:pt idx="371">
                  <c:v>41792</c:v>
                </c:pt>
                <c:pt idx="372">
                  <c:v>41793</c:v>
                </c:pt>
                <c:pt idx="373">
                  <c:v>41794</c:v>
                </c:pt>
                <c:pt idx="374">
                  <c:v>41795</c:v>
                </c:pt>
                <c:pt idx="375">
                  <c:v>41796</c:v>
                </c:pt>
                <c:pt idx="376">
                  <c:v>41799</c:v>
                </c:pt>
                <c:pt idx="377">
                  <c:v>41800</c:v>
                </c:pt>
                <c:pt idx="378">
                  <c:v>41801</c:v>
                </c:pt>
                <c:pt idx="379">
                  <c:v>41802</c:v>
                </c:pt>
                <c:pt idx="380">
                  <c:v>41803</c:v>
                </c:pt>
                <c:pt idx="381">
                  <c:v>41806</c:v>
                </c:pt>
                <c:pt idx="382">
                  <c:v>41807</c:v>
                </c:pt>
                <c:pt idx="383">
                  <c:v>41808</c:v>
                </c:pt>
                <c:pt idx="384">
                  <c:v>41809</c:v>
                </c:pt>
                <c:pt idx="385">
                  <c:v>41810</c:v>
                </c:pt>
                <c:pt idx="386">
                  <c:v>41813</c:v>
                </c:pt>
                <c:pt idx="387">
                  <c:v>41814</c:v>
                </c:pt>
                <c:pt idx="388">
                  <c:v>41815</c:v>
                </c:pt>
                <c:pt idx="389">
                  <c:v>41816</c:v>
                </c:pt>
                <c:pt idx="390">
                  <c:v>41817</c:v>
                </c:pt>
                <c:pt idx="391">
                  <c:v>41820</c:v>
                </c:pt>
                <c:pt idx="392">
                  <c:v>41821</c:v>
                </c:pt>
                <c:pt idx="393">
                  <c:v>41822</c:v>
                </c:pt>
                <c:pt idx="394">
                  <c:v>41823</c:v>
                </c:pt>
                <c:pt idx="395">
                  <c:v>41824</c:v>
                </c:pt>
                <c:pt idx="396">
                  <c:v>41827</c:v>
                </c:pt>
                <c:pt idx="397">
                  <c:v>41828</c:v>
                </c:pt>
                <c:pt idx="398">
                  <c:v>41829</c:v>
                </c:pt>
                <c:pt idx="399">
                  <c:v>41830</c:v>
                </c:pt>
                <c:pt idx="400">
                  <c:v>41831</c:v>
                </c:pt>
                <c:pt idx="401">
                  <c:v>41834</c:v>
                </c:pt>
                <c:pt idx="402">
                  <c:v>41835</c:v>
                </c:pt>
                <c:pt idx="403">
                  <c:v>41836</c:v>
                </c:pt>
                <c:pt idx="404">
                  <c:v>41837</c:v>
                </c:pt>
                <c:pt idx="405">
                  <c:v>41838</c:v>
                </c:pt>
                <c:pt idx="406">
                  <c:v>41841</c:v>
                </c:pt>
                <c:pt idx="407">
                  <c:v>41842</c:v>
                </c:pt>
                <c:pt idx="408">
                  <c:v>41843</c:v>
                </c:pt>
                <c:pt idx="409">
                  <c:v>41844</c:v>
                </c:pt>
                <c:pt idx="410">
                  <c:v>41845</c:v>
                </c:pt>
                <c:pt idx="411">
                  <c:v>41848</c:v>
                </c:pt>
                <c:pt idx="412">
                  <c:v>41849</c:v>
                </c:pt>
                <c:pt idx="413">
                  <c:v>41850</c:v>
                </c:pt>
                <c:pt idx="414">
                  <c:v>41851</c:v>
                </c:pt>
                <c:pt idx="415">
                  <c:v>41852</c:v>
                </c:pt>
                <c:pt idx="416">
                  <c:v>41855</c:v>
                </c:pt>
                <c:pt idx="417">
                  <c:v>41856</c:v>
                </c:pt>
                <c:pt idx="418">
                  <c:v>41857</c:v>
                </c:pt>
                <c:pt idx="419">
                  <c:v>41858</c:v>
                </c:pt>
                <c:pt idx="420">
                  <c:v>41859</c:v>
                </c:pt>
                <c:pt idx="421">
                  <c:v>41862</c:v>
                </c:pt>
                <c:pt idx="422">
                  <c:v>41863</c:v>
                </c:pt>
                <c:pt idx="423">
                  <c:v>41864</c:v>
                </c:pt>
                <c:pt idx="424">
                  <c:v>41865</c:v>
                </c:pt>
                <c:pt idx="425">
                  <c:v>41866</c:v>
                </c:pt>
                <c:pt idx="426">
                  <c:v>41869</c:v>
                </c:pt>
                <c:pt idx="427">
                  <c:v>41870</c:v>
                </c:pt>
                <c:pt idx="428">
                  <c:v>41871</c:v>
                </c:pt>
                <c:pt idx="429">
                  <c:v>41872</c:v>
                </c:pt>
                <c:pt idx="430">
                  <c:v>41873</c:v>
                </c:pt>
                <c:pt idx="431">
                  <c:v>41876</c:v>
                </c:pt>
                <c:pt idx="432">
                  <c:v>41877</c:v>
                </c:pt>
                <c:pt idx="433">
                  <c:v>41878</c:v>
                </c:pt>
                <c:pt idx="434">
                  <c:v>41879</c:v>
                </c:pt>
                <c:pt idx="435">
                  <c:v>41880</c:v>
                </c:pt>
                <c:pt idx="436">
                  <c:v>41883</c:v>
                </c:pt>
                <c:pt idx="437">
                  <c:v>41884</c:v>
                </c:pt>
                <c:pt idx="438">
                  <c:v>41885</c:v>
                </c:pt>
                <c:pt idx="439">
                  <c:v>41886</c:v>
                </c:pt>
                <c:pt idx="440">
                  <c:v>41887</c:v>
                </c:pt>
                <c:pt idx="441">
                  <c:v>41890</c:v>
                </c:pt>
                <c:pt idx="442">
                  <c:v>41891</c:v>
                </c:pt>
                <c:pt idx="443">
                  <c:v>41892</c:v>
                </c:pt>
                <c:pt idx="444">
                  <c:v>41893</c:v>
                </c:pt>
                <c:pt idx="445">
                  <c:v>41894</c:v>
                </c:pt>
                <c:pt idx="446">
                  <c:v>41897</c:v>
                </c:pt>
                <c:pt idx="447">
                  <c:v>41898</c:v>
                </c:pt>
                <c:pt idx="448">
                  <c:v>41899</c:v>
                </c:pt>
                <c:pt idx="449">
                  <c:v>41900</c:v>
                </c:pt>
                <c:pt idx="450">
                  <c:v>41901</c:v>
                </c:pt>
                <c:pt idx="451">
                  <c:v>41904</c:v>
                </c:pt>
                <c:pt idx="452">
                  <c:v>41905</c:v>
                </c:pt>
                <c:pt idx="453">
                  <c:v>41906</c:v>
                </c:pt>
                <c:pt idx="454">
                  <c:v>41907</c:v>
                </c:pt>
                <c:pt idx="455">
                  <c:v>41908</c:v>
                </c:pt>
                <c:pt idx="456">
                  <c:v>41911</c:v>
                </c:pt>
                <c:pt idx="457">
                  <c:v>41912</c:v>
                </c:pt>
                <c:pt idx="458">
                  <c:v>41913</c:v>
                </c:pt>
                <c:pt idx="459">
                  <c:v>41914</c:v>
                </c:pt>
                <c:pt idx="460">
                  <c:v>41915</c:v>
                </c:pt>
                <c:pt idx="461">
                  <c:v>41918</c:v>
                </c:pt>
                <c:pt idx="462">
                  <c:v>41919</c:v>
                </c:pt>
                <c:pt idx="463">
                  <c:v>41920</c:v>
                </c:pt>
                <c:pt idx="464">
                  <c:v>41921</c:v>
                </c:pt>
                <c:pt idx="465">
                  <c:v>41922</c:v>
                </c:pt>
                <c:pt idx="466">
                  <c:v>41925</c:v>
                </c:pt>
                <c:pt idx="467">
                  <c:v>41926</c:v>
                </c:pt>
                <c:pt idx="468">
                  <c:v>41927</c:v>
                </c:pt>
                <c:pt idx="469">
                  <c:v>41928</c:v>
                </c:pt>
                <c:pt idx="470">
                  <c:v>41929</c:v>
                </c:pt>
                <c:pt idx="471">
                  <c:v>41932</c:v>
                </c:pt>
                <c:pt idx="472">
                  <c:v>41933</c:v>
                </c:pt>
                <c:pt idx="473">
                  <c:v>41934</c:v>
                </c:pt>
                <c:pt idx="474">
                  <c:v>41935</c:v>
                </c:pt>
                <c:pt idx="475">
                  <c:v>41936</c:v>
                </c:pt>
                <c:pt idx="476">
                  <c:v>41939</c:v>
                </c:pt>
                <c:pt idx="477">
                  <c:v>41940</c:v>
                </c:pt>
                <c:pt idx="478">
                  <c:v>41941</c:v>
                </c:pt>
                <c:pt idx="479">
                  <c:v>41942</c:v>
                </c:pt>
                <c:pt idx="480">
                  <c:v>41943</c:v>
                </c:pt>
                <c:pt idx="481">
                  <c:v>41946</c:v>
                </c:pt>
                <c:pt idx="482">
                  <c:v>41947</c:v>
                </c:pt>
                <c:pt idx="483">
                  <c:v>41948</c:v>
                </c:pt>
                <c:pt idx="484">
                  <c:v>41949</c:v>
                </c:pt>
                <c:pt idx="485">
                  <c:v>41950</c:v>
                </c:pt>
                <c:pt idx="486">
                  <c:v>41953</c:v>
                </c:pt>
                <c:pt idx="487">
                  <c:v>41954</c:v>
                </c:pt>
                <c:pt idx="488">
                  <c:v>41955</c:v>
                </c:pt>
                <c:pt idx="489">
                  <c:v>41956</c:v>
                </c:pt>
                <c:pt idx="490">
                  <c:v>41957</c:v>
                </c:pt>
                <c:pt idx="491">
                  <c:v>41960</c:v>
                </c:pt>
                <c:pt idx="492">
                  <c:v>41961</c:v>
                </c:pt>
                <c:pt idx="493">
                  <c:v>41962</c:v>
                </c:pt>
                <c:pt idx="494">
                  <c:v>41963</c:v>
                </c:pt>
                <c:pt idx="495">
                  <c:v>41964</c:v>
                </c:pt>
                <c:pt idx="496">
                  <c:v>41967</c:v>
                </c:pt>
                <c:pt idx="497">
                  <c:v>41968</c:v>
                </c:pt>
                <c:pt idx="498">
                  <c:v>41969</c:v>
                </c:pt>
                <c:pt idx="499">
                  <c:v>41970</c:v>
                </c:pt>
                <c:pt idx="500">
                  <c:v>41971</c:v>
                </c:pt>
                <c:pt idx="501">
                  <c:v>41974</c:v>
                </c:pt>
                <c:pt idx="502">
                  <c:v>41975</c:v>
                </c:pt>
                <c:pt idx="503">
                  <c:v>41976</c:v>
                </c:pt>
                <c:pt idx="504">
                  <c:v>41977</c:v>
                </c:pt>
                <c:pt idx="505">
                  <c:v>41978</c:v>
                </c:pt>
                <c:pt idx="506">
                  <c:v>41981</c:v>
                </c:pt>
                <c:pt idx="507">
                  <c:v>41982</c:v>
                </c:pt>
                <c:pt idx="508">
                  <c:v>41983</c:v>
                </c:pt>
                <c:pt idx="509">
                  <c:v>41984</c:v>
                </c:pt>
                <c:pt idx="510">
                  <c:v>41985</c:v>
                </c:pt>
                <c:pt idx="511">
                  <c:v>41988</c:v>
                </c:pt>
                <c:pt idx="512">
                  <c:v>41989</c:v>
                </c:pt>
                <c:pt idx="513">
                  <c:v>41990</c:v>
                </c:pt>
                <c:pt idx="514">
                  <c:v>41991</c:v>
                </c:pt>
                <c:pt idx="515">
                  <c:v>41992</c:v>
                </c:pt>
                <c:pt idx="516">
                  <c:v>41995</c:v>
                </c:pt>
                <c:pt idx="517">
                  <c:v>41996</c:v>
                </c:pt>
                <c:pt idx="518">
                  <c:v>41997</c:v>
                </c:pt>
                <c:pt idx="519">
                  <c:v>41998</c:v>
                </c:pt>
                <c:pt idx="520">
                  <c:v>41999</c:v>
                </c:pt>
                <c:pt idx="521">
                  <c:v>42002</c:v>
                </c:pt>
                <c:pt idx="522">
                  <c:v>42003</c:v>
                </c:pt>
                <c:pt idx="523">
                  <c:v>42004</c:v>
                </c:pt>
                <c:pt idx="524">
                  <c:v>42005</c:v>
                </c:pt>
                <c:pt idx="525">
                  <c:v>42006</c:v>
                </c:pt>
                <c:pt idx="526">
                  <c:v>42009</c:v>
                </c:pt>
                <c:pt idx="527">
                  <c:v>42010</c:v>
                </c:pt>
                <c:pt idx="528">
                  <c:v>42011</c:v>
                </c:pt>
                <c:pt idx="529">
                  <c:v>42012</c:v>
                </c:pt>
                <c:pt idx="530">
                  <c:v>42013</c:v>
                </c:pt>
                <c:pt idx="531">
                  <c:v>42016</c:v>
                </c:pt>
                <c:pt idx="532">
                  <c:v>42017</c:v>
                </c:pt>
                <c:pt idx="533">
                  <c:v>42018</c:v>
                </c:pt>
                <c:pt idx="534">
                  <c:v>42019</c:v>
                </c:pt>
                <c:pt idx="535">
                  <c:v>42020</c:v>
                </c:pt>
                <c:pt idx="536">
                  <c:v>42023</c:v>
                </c:pt>
                <c:pt idx="537">
                  <c:v>42024</c:v>
                </c:pt>
                <c:pt idx="538">
                  <c:v>42025</c:v>
                </c:pt>
                <c:pt idx="539">
                  <c:v>42026</c:v>
                </c:pt>
                <c:pt idx="540">
                  <c:v>42027</c:v>
                </c:pt>
                <c:pt idx="541">
                  <c:v>42030</c:v>
                </c:pt>
                <c:pt idx="542">
                  <c:v>42031</c:v>
                </c:pt>
                <c:pt idx="543">
                  <c:v>42032</c:v>
                </c:pt>
                <c:pt idx="544">
                  <c:v>42033</c:v>
                </c:pt>
                <c:pt idx="545">
                  <c:v>42034</c:v>
                </c:pt>
                <c:pt idx="546">
                  <c:v>42037</c:v>
                </c:pt>
                <c:pt idx="547">
                  <c:v>42038</c:v>
                </c:pt>
                <c:pt idx="548">
                  <c:v>42039</c:v>
                </c:pt>
                <c:pt idx="549">
                  <c:v>42040</c:v>
                </c:pt>
                <c:pt idx="550">
                  <c:v>42041</c:v>
                </c:pt>
                <c:pt idx="551">
                  <c:v>42044</c:v>
                </c:pt>
                <c:pt idx="552">
                  <c:v>42045</c:v>
                </c:pt>
                <c:pt idx="553">
                  <c:v>42046</c:v>
                </c:pt>
                <c:pt idx="554">
                  <c:v>42047</c:v>
                </c:pt>
                <c:pt idx="555">
                  <c:v>42048</c:v>
                </c:pt>
                <c:pt idx="556">
                  <c:v>42051</c:v>
                </c:pt>
                <c:pt idx="557">
                  <c:v>42052</c:v>
                </c:pt>
                <c:pt idx="558">
                  <c:v>42053</c:v>
                </c:pt>
                <c:pt idx="559">
                  <c:v>42054</c:v>
                </c:pt>
                <c:pt idx="560">
                  <c:v>42055</c:v>
                </c:pt>
                <c:pt idx="561">
                  <c:v>42058</c:v>
                </c:pt>
                <c:pt idx="562">
                  <c:v>42059</c:v>
                </c:pt>
                <c:pt idx="563">
                  <c:v>42060</c:v>
                </c:pt>
                <c:pt idx="564">
                  <c:v>42061</c:v>
                </c:pt>
                <c:pt idx="565">
                  <c:v>42062</c:v>
                </c:pt>
                <c:pt idx="566">
                  <c:v>42065</c:v>
                </c:pt>
                <c:pt idx="567">
                  <c:v>42066</c:v>
                </c:pt>
                <c:pt idx="568">
                  <c:v>42067</c:v>
                </c:pt>
                <c:pt idx="569">
                  <c:v>42068</c:v>
                </c:pt>
                <c:pt idx="570">
                  <c:v>42069</c:v>
                </c:pt>
                <c:pt idx="571">
                  <c:v>42072</c:v>
                </c:pt>
                <c:pt idx="572">
                  <c:v>42073</c:v>
                </c:pt>
                <c:pt idx="573">
                  <c:v>42074</c:v>
                </c:pt>
                <c:pt idx="574">
                  <c:v>42075</c:v>
                </c:pt>
                <c:pt idx="575">
                  <c:v>42076</c:v>
                </c:pt>
                <c:pt idx="576">
                  <c:v>42079</c:v>
                </c:pt>
                <c:pt idx="577">
                  <c:v>42080</c:v>
                </c:pt>
                <c:pt idx="578">
                  <c:v>42081</c:v>
                </c:pt>
                <c:pt idx="579">
                  <c:v>42082</c:v>
                </c:pt>
                <c:pt idx="580">
                  <c:v>42083</c:v>
                </c:pt>
                <c:pt idx="581">
                  <c:v>42086</c:v>
                </c:pt>
                <c:pt idx="582">
                  <c:v>42087</c:v>
                </c:pt>
                <c:pt idx="583">
                  <c:v>42088</c:v>
                </c:pt>
                <c:pt idx="584">
                  <c:v>42089</c:v>
                </c:pt>
                <c:pt idx="585">
                  <c:v>42090</c:v>
                </c:pt>
                <c:pt idx="586">
                  <c:v>42093</c:v>
                </c:pt>
                <c:pt idx="587">
                  <c:v>42094</c:v>
                </c:pt>
                <c:pt idx="588">
                  <c:v>42095</c:v>
                </c:pt>
                <c:pt idx="589">
                  <c:v>42096</c:v>
                </c:pt>
                <c:pt idx="590">
                  <c:v>42097</c:v>
                </c:pt>
                <c:pt idx="591">
                  <c:v>42100</c:v>
                </c:pt>
                <c:pt idx="592">
                  <c:v>42101</c:v>
                </c:pt>
                <c:pt idx="593">
                  <c:v>42102</c:v>
                </c:pt>
                <c:pt idx="594">
                  <c:v>42103</c:v>
                </c:pt>
                <c:pt idx="595">
                  <c:v>42104</c:v>
                </c:pt>
                <c:pt idx="596">
                  <c:v>42107</c:v>
                </c:pt>
                <c:pt idx="597">
                  <c:v>42108</c:v>
                </c:pt>
                <c:pt idx="598">
                  <c:v>42109</c:v>
                </c:pt>
                <c:pt idx="599">
                  <c:v>42110</c:v>
                </c:pt>
                <c:pt idx="600">
                  <c:v>42111</c:v>
                </c:pt>
                <c:pt idx="601">
                  <c:v>42114</c:v>
                </c:pt>
                <c:pt idx="602">
                  <c:v>42115</c:v>
                </c:pt>
                <c:pt idx="603">
                  <c:v>42116</c:v>
                </c:pt>
                <c:pt idx="604">
                  <c:v>42117</c:v>
                </c:pt>
                <c:pt idx="605">
                  <c:v>42118</c:v>
                </c:pt>
                <c:pt idx="606">
                  <c:v>42121</c:v>
                </c:pt>
                <c:pt idx="607">
                  <c:v>42122</c:v>
                </c:pt>
                <c:pt idx="608">
                  <c:v>42123</c:v>
                </c:pt>
                <c:pt idx="609">
                  <c:v>42124</c:v>
                </c:pt>
                <c:pt idx="610">
                  <c:v>42125</c:v>
                </c:pt>
                <c:pt idx="611">
                  <c:v>42128</c:v>
                </c:pt>
                <c:pt idx="612">
                  <c:v>42129</c:v>
                </c:pt>
                <c:pt idx="613">
                  <c:v>42130</c:v>
                </c:pt>
                <c:pt idx="614">
                  <c:v>42131</c:v>
                </c:pt>
                <c:pt idx="615">
                  <c:v>42132</c:v>
                </c:pt>
                <c:pt idx="616">
                  <c:v>42135</c:v>
                </c:pt>
                <c:pt idx="617">
                  <c:v>42136</c:v>
                </c:pt>
                <c:pt idx="618">
                  <c:v>42137</c:v>
                </c:pt>
                <c:pt idx="619">
                  <c:v>42138</c:v>
                </c:pt>
                <c:pt idx="620">
                  <c:v>42139</c:v>
                </c:pt>
                <c:pt idx="621">
                  <c:v>42142</c:v>
                </c:pt>
                <c:pt idx="622">
                  <c:v>42143</c:v>
                </c:pt>
                <c:pt idx="623">
                  <c:v>42144</c:v>
                </c:pt>
                <c:pt idx="624">
                  <c:v>42145</c:v>
                </c:pt>
                <c:pt idx="625">
                  <c:v>42146</c:v>
                </c:pt>
                <c:pt idx="626">
                  <c:v>42149</c:v>
                </c:pt>
                <c:pt idx="627">
                  <c:v>42150</c:v>
                </c:pt>
                <c:pt idx="628">
                  <c:v>42151</c:v>
                </c:pt>
                <c:pt idx="629">
                  <c:v>42152</c:v>
                </c:pt>
                <c:pt idx="630">
                  <c:v>42153</c:v>
                </c:pt>
                <c:pt idx="631">
                  <c:v>42156</c:v>
                </c:pt>
                <c:pt idx="632">
                  <c:v>42157</c:v>
                </c:pt>
                <c:pt idx="633">
                  <c:v>42158</c:v>
                </c:pt>
                <c:pt idx="634">
                  <c:v>42159</c:v>
                </c:pt>
                <c:pt idx="635">
                  <c:v>42160</c:v>
                </c:pt>
                <c:pt idx="636">
                  <c:v>42163</c:v>
                </c:pt>
                <c:pt idx="637">
                  <c:v>42164</c:v>
                </c:pt>
                <c:pt idx="638">
                  <c:v>42165</c:v>
                </c:pt>
                <c:pt idx="639">
                  <c:v>42166</c:v>
                </c:pt>
                <c:pt idx="640">
                  <c:v>42167</c:v>
                </c:pt>
                <c:pt idx="641">
                  <c:v>42170</c:v>
                </c:pt>
                <c:pt idx="642">
                  <c:v>42171</c:v>
                </c:pt>
                <c:pt idx="643">
                  <c:v>42172</c:v>
                </c:pt>
                <c:pt idx="644">
                  <c:v>42173</c:v>
                </c:pt>
                <c:pt idx="645">
                  <c:v>42174</c:v>
                </c:pt>
                <c:pt idx="646">
                  <c:v>42177</c:v>
                </c:pt>
                <c:pt idx="647">
                  <c:v>42178</c:v>
                </c:pt>
                <c:pt idx="648">
                  <c:v>42179</c:v>
                </c:pt>
                <c:pt idx="649">
                  <c:v>42180</c:v>
                </c:pt>
                <c:pt idx="650">
                  <c:v>42181</c:v>
                </c:pt>
                <c:pt idx="651">
                  <c:v>42184</c:v>
                </c:pt>
                <c:pt idx="652">
                  <c:v>42185</c:v>
                </c:pt>
                <c:pt idx="653">
                  <c:v>42186</c:v>
                </c:pt>
                <c:pt idx="654">
                  <c:v>42187</c:v>
                </c:pt>
                <c:pt idx="655">
                  <c:v>42188</c:v>
                </c:pt>
                <c:pt idx="656">
                  <c:v>42191</c:v>
                </c:pt>
                <c:pt idx="657">
                  <c:v>42192</c:v>
                </c:pt>
                <c:pt idx="658">
                  <c:v>42193</c:v>
                </c:pt>
                <c:pt idx="659">
                  <c:v>42194</c:v>
                </c:pt>
                <c:pt idx="660">
                  <c:v>42195</c:v>
                </c:pt>
                <c:pt idx="661">
                  <c:v>42198</c:v>
                </c:pt>
                <c:pt idx="662">
                  <c:v>42199</c:v>
                </c:pt>
                <c:pt idx="663">
                  <c:v>42200</c:v>
                </c:pt>
                <c:pt idx="664">
                  <c:v>42201</c:v>
                </c:pt>
                <c:pt idx="665">
                  <c:v>42202</c:v>
                </c:pt>
                <c:pt idx="666">
                  <c:v>42205</c:v>
                </c:pt>
                <c:pt idx="667">
                  <c:v>42206</c:v>
                </c:pt>
                <c:pt idx="668">
                  <c:v>42207</c:v>
                </c:pt>
                <c:pt idx="669">
                  <c:v>42208</c:v>
                </c:pt>
                <c:pt idx="670">
                  <c:v>42209</c:v>
                </c:pt>
                <c:pt idx="671">
                  <c:v>42212</c:v>
                </c:pt>
                <c:pt idx="672">
                  <c:v>42213</c:v>
                </c:pt>
                <c:pt idx="673">
                  <c:v>42214</c:v>
                </c:pt>
                <c:pt idx="674">
                  <c:v>42215</c:v>
                </c:pt>
                <c:pt idx="675">
                  <c:v>42216</c:v>
                </c:pt>
                <c:pt idx="676">
                  <c:v>42219</c:v>
                </c:pt>
                <c:pt idx="677">
                  <c:v>42220</c:v>
                </c:pt>
                <c:pt idx="678">
                  <c:v>42221</c:v>
                </c:pt>
                <c:pt idx="679">
                  <c:v>42222</c:v>
                </c:pt>
                <c:pt idx="680">
                  <c:v>42223</c:v>
                </c:pt>
                <c:pt idx="681">
                  <c:v>42226</c:v>
                </c:pt>
                <c:pt idx="682">
                  <c:v>42227</c:v>
                </c:pt>
                <c:pt idx="683">
                  <c:v>42228</c:v>
                </c:pt>
                <c:pt idx="684">
                  <c:v>42229</c:v>
                </c:pt>
                <c:pt idx="685">
                  <c:v>42230</c:v>
                </c:pt>
                <c:pt idx="686">
                  <c:v>42233</c:v>
                </c:pt>
                <c:pt idx="687">
                  <c:v>42234</c:v>
                </c:pt>
                <c:pt idx="688">
                  <c:v>42235</c:v>
                </c:pt>
                <c:pt idx="689">
                  <c:v>42236</c:v>
                </c:pt>
                <c:pt idx="690">
                  <c:v>42237</c:v>
                </c:pt>
                <c:pt idx="691">
                  <c:v>42240</c:v>
                </c:pt>
                <c:pt idx="692">
                  <c:v>42241</c:v>
                </c:pt>
                <c:pt idx="693">
                  <c:v>42242</c:v>
                </c:pt>
                <c:pt idx="694">
                  <c:v>42243</c:v>
                </c:pt>
                <c:pt idx="695">
                  <c:v>42244</c:v>
                </c:pt>
                <c:pt idx="696">
                  <c:v>42247</c:v>
                </c:pt>
                <c:pt idx="697">
                  <c:v>42248</c:v>
                </c:pt>
                <c:pt idx="698">
                  <c:v>42249</c:v>
                </c:pt>
                <c:pt idx="699">
                  <c:v>42250</c:v>
                </c:pt>
                <c:pt idx="700">
                  <c:v>42251</c:v>
                </c:pt>
                <c:pt idx="701">
                  <c:v>42254</c:v>
                </c:pt>
                <c:pt idx="702">
                  <c:v>42255</c:v>
                </c:pt>
                <c:pt idx="703">
                  <c:v>42256</c:v>
                </c:pt>
                <c:pt idx="704">
                  <c:v>42257</c:v>
                </c:pt>
                <c:pt idx="705">
                  <c:v>42258</c:v>
                </c:pt>
                <c:pt idx="706">
                  <c:v>42261</c:v>
                </c:pt>
                <c:pt idx="707">
                  <c:v>42262</c:v>
                </c:pt>
                <c:pt idx="708">
                  <c:v>42263</c:v>
                </c:pt>
                <c:pt idx="709">
                  <c:v>42264</c:v>
                </c:pt>
                <c:pt idx="710">
                  <c:v>42265</c:v>
                </c:pt>
                <c:pt idx="711">
                  <c:v>42268</c:v>
                </c:pt>
                <c:pt idx="712">
                  <c:v>42269</c:v>
                </c:pt>
                <c:pt idx="713">
                  <c:v>42270</c:v>
                </c:pt>
                <c:pt idx="714">
                  <c:v>42271</c:v>
                </c:pt>
                <c:pt idx="715">
                  <c:v>42272</c:v>
                </c:pt>
                <c:pt idx="716">
                  <c:v>42275</c:v>
                </c:pt>
                <c:pt idx="717">
                  <c:v>42276</c:v>
                </c:pt>
                <c:pt idx="718">
                  <c:v>42277</c:v>
                </c:pt>
                <c:pt idx="719">
                  <c:v>42278</c:v>
                </c:pt>
                <c:pt idx="720">
                  <c:v>42279</c:v>
                </c:pt>
                <c:pt idx="721">
                  <c:v>42282</c:v>
                </c:pt>
                <c:pt idx="722">
                  <c:v>42283</c:v>
                </c:pt>
                <c:pt idx="723">
                  <c:v>42284</c:v>
                </c:pt>
                <c:pt idx="724">
                  <c:v>42285</c:v>
                </c:pt>
                <c:pt idx="725">
                  <c:v>42286</c:v>
                </c:pt>
                <c:pt idx="726">
                  <c:v>42289</c:v>
                </c:pt>
                <c:pt idx="727">
                  <c:v>42290</c:v>
                </c:pt>
                <c:pt idx="728">
                  <c:v>42291</c:v>
                </c:pt>
                <c:pt idx="729">
                  <c:v>42292</c:v>
                </c:pt>
                <c:pt idx="730">
                  <c:v>42293</c:v>
                </c:pt>
                <c:pt idx="731">
                  <c:v>42296</c:v>
                </c:pt>
                <c:pt idx="732">
                  <c:v>42297</c:v>
                </c:pt>
                <c:pt idx="733">
                  <c:v>42298</c:v>
                </c:pt>
                <c:pt idx="734">
                  <c:v>42299</c:v>
                </c:pt>
                <c:pt idx="735">
                  <c:v>42300</c:v>
                </c:pt>
                <c:pt idx="736">
                  <c:v>42303</c:v>
                </c:pt>
                <c:pt idx="737">
                  <c:v>42304</c:v>
                </c:pt>
                <c:pt idx="738">
                  <c:v>42305</c:v>
                </c:pt>
                <c:pt idx="739">
                  <c:v>42306</c:v>
                </c:pt>
                <c:pt idx="740">
                  <c:v>42307</c:v>
                </c:pt>
                <c:pt idx="741">
                  <c:v>42310</c:v>
                </c:pt>
                <c:pt idx="742">
                  <c:v>42311</c:v>
                </c:pt>
                <c:pt idx="743">
                  <c:v>42312</c:v>
                </c:pt>
                <c:pt idx="744">
                  <c:v>42313</c:v>
                </c:pt>
                <c:pt idx="745">
                  <c:v>42314</c:v>
                </c:pt>
                <c:pt idx="746">
                  <c:v>42317</c:v>
                </c:pt>
                <c:pt idx="747">
                  <c:v>42318</c:v>
                </c:pt>
                <c:pt idx="748">
                  <c:v>42319</c:v>
                </c:pt>
                <c:pt idx="749">
                  <c:v>42320</c:v>
                </c:pt>
                <c:pt idx="750">
                  <c:v>42321</c:v>
                </c:pt>
                <c:pt idx="751">
                  <c:v>42324</c:v>
                </c:pt>
                <c:pt idx="752">
                  <c:v>42325</c:v>
                </c:pt>
                <c:pt idx="753">
                  <c:v>42326</c:v>
                </c:pt>
                <c:pt idx="754">
                  <c:v>42327</c:v>
                </c:pt>
                <c:pt idx="755">
                  <c:v>42328</c:v>
                </c:pt>
                <c:pt idx="756">
                  <c:v>42331</c:v>
                </c:pt>
                <c:pt idx="757">
                  <c:v>42332</c:v>
                </c:pt>
                <c:pt idx="758">
                  <c:v>42333</c:v>
                </c:pt>
                <c:pt idx="759">
                  <c:v>42334</c:v>
                </c:pt>
                <c:pt idx="760">
                  <c:v>42335</c:v>
                </c:pt>
                <c:pt idx="761">
                  <c:v>42338</c:v>
                </c:pt>
                <c:pt idx="762">
                  <c:v>42339</c:v>
                </c:pt>
                <c:pt idx="763">
                  <c:v>42340</c:v>
                </c:pt>
                <c:pt idx="764">
                  <c:v>42341</c:v>
                </c:pt>
                <c:pt idx="765">
                  <c:v>42342</c:v>
                </c:pt>
                <c:pt idx="766">
                  <c:v>42345</c:v>
                </c:pt>
                <c:pt idx="767">
                  <c:v>42346</c:v>
                </c:pt>
                <c:pt idx="768">
                  <c:v>42347</c:v>
                </c:pt>
                <c:pt idx="769">
                  <c:v>42348</c:v>
                </c:pt>
                <c:pt idx="770">
                  <c:v>42349</c:v>
                </c:pt>
                <c:pt idx="771">
                  <c:v>42352</c:v>
                </c:pt>
                <c:pt idx="772">
                  <c:v>42353</c:v>
                </c:pt>
                <c:pt idx="773">
                  <c:v>42354</c:v>
                </c:pt>
                <c:pt idx="774">
                  <c:v>42355</c:v>
                </c:pt>
                <c:pt idx="775">
                  <c:v>42356</c:v>
                </c:pt>
                <c:pt idx="776">
                  <c:v>42359</c:v>
                </c:pt>
                <c:pt idx="777">
                  <c:v>42360</c:v>
                </c:pt>
                <c:pt idx="778">
                  <c:v>42361</c:v>
                </c:pt>
                <c:pt idx="779">
                  <c:v>42362</c:v>
                </c:pt>
                <c:pt idx="780">
                  <c:v>42363</c:v>
                </c:pt>
                <c:pt idx="781">
                  <c:v>42366</c:v>
                </c:pt>
                <c:pt idx="782">
                  <c:v>42367</c:v>
                </c:pt>
                <c:pt idx="783">
                  <c:v>42368</c:v>
                </c:pt>
                <c:pt idx="784">
                  <c:v>42369</c:v>
                </c:pt>
                <c:pt idx="785">
                  <c:v>42370</c:v>
                </c:pt>
                <c:pt idx="786">
                  <c:v>42373</c:v>
                </c:pt>
                <c:pt idx="787">
                  <c:v>42374</c:v>
                </c:pt>
                <c:pt idx="788">
                  <c:v>42375</c:v>
                </c:pt>
                <c:pt idx="789">
                  <c:v>42376</c:v>
                </c:pt>
                <c:pt idx="790">
                  <c:v>42377</c:v>
                </c:pt>
                <c:pt idx="791">
                  <c:v>42380</c:v>
                </c:pt>
                <c:pt idx="792">
                  <c:v>42381</c:v>
                </c:pt>
                <c:pt idx="793">
                  <c:v>42382</c:v>
                </c:pt>
                <c:pt idx="794">
                  <c:v>42383</c:v>
                </c:pt>
                <c:pt idx="795">
                  <c:v>42384</c:v>
                </c:pt>
                <c:pt idx="796">
                  <c:v>42387</c:v>
                </c:pt>
                <c:pt idx="797">
                  <c:v>42388</c:v>
                </c:pt>
                <c:pt idx="798">
                  <c:v>42389</c:v>
                </c:pt>
                <c:pt idx="799">
                  <c:v>42390</c:v>
                </c:pt>
                <c:pt idx="800">
                  <c:v>42391</c:v>
                </c:pt>
                <c:pt idx="801">
                  <c:v>42394</c:v>
                </c:pt>
                <c:pt idx="802">
                  <c:v>42395</c:v>
                </c:pt>
                <c:pt idx="803">
                  <c:v>42396</c:v>
                </c:pt>
                <c:pt idx="804">
                  <c:v>42397</c:v>
                </c:pt>
                <c:pt idx="805">
                  <c:v>42398</c:v>
                </c:pt>
                <c:pt idx="806">
                  <c:v>42401</c:v>
                </c:pt>
                <c:pt idx="807">
                  <c:v>42402</c:v>
                </c:pt>
                <c:pt idx="808">
                  <c:v>42403</c:v>
                </c:pt>
                <c:pt idx="809">
                  <c:v>42404</c:v>
                </c:pt>
                <c:pt idx="810">
                  <c:v>42405</c:v>
                </c:pt>
                <c:pt idx="811">
                  <c:v>42408</c:v>
                </c:pt>
                <c:pt idx="812">
                  <c:v>42409</c:v>
                </c:pt>
                <c:pt idx="813">
                  <c:v>42410</c:v>
                </c:pt>
                <c:pt idx="814">
                  <c:v>42411</c:v>
                </c:pt>
                <c:pt idx="815">
                  <c:v>42412</c:v>
                </c:pt>
                <c:pt idx="816">
                  <c:v>42415</c:v>
                </c:pt>
                <c:pt idx="817">
                  <c:v>42416</c:v>
                </c:pt>
                <c:pt idx="818">
                  <c:v>42417</c:v>
                </c:pt>
                <c:pt idx="819">
                  <c:v>42418</c:v>
                </c:pt>
                <c:pt idx="820">
                  <c:v>42419</c:v>
                </c:pt>
                <c:pt idx="821">
                  <c:v>42422</c:v>
                </c:pt>
                <c:pt idx="822">
                  <c:v>42423</c:v>
                </c:pt>
                <c:pt idx="823">
                  <c:v>42424</c:v>
                </c:pt>
                <c:pt idx="824">
                  <c:v>42425</c:v>
                </c:pt>
                <c:pt idx="825">
                  <c:v>42426</c:v>
                </c:pt>
                <c:pt idx="826">
                  <c:v>42429</c:v>
                </c:pt>
                <c:pt idx="827">
                  <c:v>42430</c:v>
                </c:pt>
                <c:pt idx="828">
                  <c:v>42431</c:v>
                </c:pt>
                <c:pt idx="829">
                  <c:v>42432</c:v>
                </c:pt>
                <c:pt idx="830">
                  <c:v>42433</c:v>
                </c:pt>
                <c:pt idx="831">
                  <c:v>42436</c:v>
                </c:pt>
                <c:pt idx="832">
                  <c:v>42437</c:v>
                </c:pt>
                <c:pt idx="833">
                  <c:v>42438</c:v>
                </c:pt>
                <c:pt idx="834">
                  <c:v>42439</c:v>
                </c:pt>
                <c:pt idx="835">
                  <c:v>42440</c:v>
                </c:pt>
                <c:pt idx="836">
                  <c:v>42443</c:v>
                </c:pt>
                <c:pt idx="837">
                  <c:v>42444</c:v>
                </c:pt>
                <c:pt idx="838">
                  <c:v>42445</c:v>
                </c:pt>
                <c:pt idx="839">
                  <c:v>42446</c:v>
                </c:pt>
                <c:pt idx="840">
                  <c:v>42447</c:v>
                </c:pt>
                <c:pt idx="841">
                  <c:v>42450</c:v>
                </c:pt>
                <c:pt idx="842">
                  <c:v>42451</c:v>
                </c:pt>
                <c:pt idx="843">
                  <c:v>42452</c:v>
                </c:pt>
                <c:pt idx="844">
                  <c:v>42453</c:v>
                </c:pt>
                <c:pt idx="845">
                  <c:v>42454</c:v>
                </c:pt>
                <c:pt idx="846">
                  <c:v>42457</c:v>
                </c:pt>
                <c:pt idx="847">
                  <c:v>42458</c:v>
                </c:pt>
                <c:pt idx="848">
                  <c:v>42459</c:v>
                </c:pt>
                <c:pt idx="849">
                  <c:v>42460</c:v>
                </c:pt>
                <c:pt idx="850">
                  <c:v>42461</c:v>
                </c:pt>
                <c:pt idx="851">
                  <c:v>42464</c:v>
                </c:pt>
                <c:pt idx="852">
                  <c:v>42465</c:v>
                </c:pt>
                <c:pt idx="853">
                  <c:v>42466</c:v>
                </c:pt>
                <c:pt idx="854">
                  <c:v>42467</c:v>
                </c:pt>
                <c:pt idx="855">
                  <c:v>42468</c:v>
                </c:pt>
                <c:pt idx="856">
                  <c:v>42471</c:v>
                </c:pt>
                <c:pt idx="857">
                  <c:v>42472</c:v>
                </c:pt>
                <c:pt idx="858">
                  <c:v>42473</c:v>
                </c:pt>
                <c:pt idx="859">
                  <c:v>42474</c:v>
                </c:pt>
                <c:pt idx="860">
                  <c:v>42475</c:v>
                </c:pt>
                <c:pt idx="861">
                  <c:v>42478</c:v>
                </c:pt>
                <c:pt idx="862">
                  <c:v>42479</c:v>
                </c:pt>
                <c:pt idx="863">
                  <c:v>42480</c:v>
                </c:pt>
                <c:pt idx="864">
                  <c:v>42481</c:v>
                </c:pt>
                <c:pt idx="865">
                  <c:v>42482</c:v>
                </c:pt>
                <c:pt idx="866">
                  <c:v>42485</c:v>
                </c:pt>
                <c:pt idx="867">
                  <c:v>42486</c:v>
                </c:pt>
                <c:pt idx="868">
                  <c:v>42487</c:v>
                </c:pt>
                <c:pt idx="869">
                  <c:v>42488</c:v>
                </c:pt>
                <c:pt idx="870">
                  <c:v>42489</c:v>
                </c:pt>
                <c:pt idx="871">
                  <c:v>42492</c:v>
                </c:pt>
                <c:pt idx="872">
                  <c:v>42493</c:v>
                </c:pt>
                <c:pt idx="873">
                  <c:v>42494</c:v>
                </c:pt>
                <c:pt idx="874">
                  <c:v>42495</c:v>
                </c:pt>
                <c:pt idx="875">
                  <c:v>42496</c:v>
                </c:pt>
                <c:pt idx="876">
                  <c:v>42499</c:v>
                </c:pt>
                <c:pt idx="877">
                  <c:v>42500</c:v>
                </c:pt>
                <c:pt idx="878">
                  <c:v>42501</c:v>
                </c:pt>
                <c:pt idx="879">
                  <c:v>42502</c:v>
                </c:pt>
                <c:pt idx="880">
                  <c:v>42503</c:v>
                </c:pt>
                <c:pt idx="881">
                  <c:v>42506</c:v>
                </c:pt>
                <c:pt idx="882">
                  <c:v>42507</c:v>
                </c:pt>
                <c:pt idx="883">
                  <c:v>42508</c:v>
                </c:pt>
                <c:pt idx="884">
                  <c:v>42509</c:v>
                </c:pt>
                <c:pt idx="885">
                  <c:v>42510</c:v>
                </c:pt>
                <c:pt idx="886">
                  <c:v>42513</c:v>
                </c:pt>
                <c:pt idx="887">
                  <c:v>42514</c:v>
                </c:pt>
                <c:pt idx="888">
                  <c:v>42515</c:v>
                </c:pt>
                <c:pt idx="889">
                  <c:v>42516</c:v>
                </c:pt>
                <c:pt idx="890">
                  <c:v>42517</c:v>
                </c:pt>
                <c:pt idx="891">
                  <c:v>42520</c:v>
                </c:pt>
                <c:pt idx="892">
                  <c:v>42521</c:v>
                </c:pt>
                <c:pt idx="893">
                  <c:v>42522</c:v>
                </c:pt>
                <c:pt idx="894">
                  <c:v>42523</c:v>
                </c:pt>
                <c:pt idx="895">
                  <c:v>42524</c:v>
                </c:pt>
                <c:pt idx="896">
                  <c:v>42527</c:v>
                </c:pt>
                <c:pt idx="897">
                  <c:v>42528</c:v>
                </c:pt>
                <c:pt idx="898">
                  <c:v>42529</c:v>
                </c:pt>
                <c:pt idx="899">
                  <c:v>42530</c:v>
                </c:pt>
                <c:pt idx="900">
                  <c:v>42531</c:v>
                </c:pt>
                <c:pt idx="901">
                  <c:v>42534</c:v>
                </c:pt>
                <c:pt idx="902">
                  <c:v>42535</c:v>
                </c:pt>
                <c:pt idx="903">
                  <c:v>42536</c:v>
                </c:pt>
                <c:pt idx="904">
                  <c:v>42537</c:v>
                </c:pt>
                <c:pt idx="905">
                  <c:v>42538</c:v>
                </c:pt>
                <c:pt idx="906">
                  <c:v>42541</c:v>
                </c:pt>
                <c:pt idx="907">
                  <c:v>42542</c:v>
                </c:pt>
                <c:pt idx="908">
                  <c:v>42543</c:v>
                </c:pt>
                <c:pt idx="909">
                  <c:v>42544</c:v>
                </c:pt>
                <c:pt idx="910">
                  <c:v>42545</c:v>
                </c:pt>
                <c:pt idx="911">
                  <c:v>42548</c:v>
                </c:pt>
                <c:pt idx="912">
                  <c:v>42549</c:v>
                </c:pt>
                <c:pt idx="913">
                  <c:v>42550</c:v>
                </c:pt>
                <c:pt idx="914">
                  <c:v>42551</c:v>
                </c:pt>
                <c:pt idx="915">
                  <c:v>42552</c:v>
                </c:pt>
                <c:pt idx="916">
                  <c:v>42555</c:v>
                </c:pt>
                <c:pt idx="917">
                  <c:v>42556</c:v>
                </c:pt>
                <c:pt idx="918">
                  <c:v>42557</c:v>
                </c:pt>
                <c:pt idx="919">
                  <c:v>42558</c:v>
                </c:pt>
                <c:pt idx="920">
                  <c:v>42559</c:v>
                </c:pt>
                <c:pt idx="921">
                  <c:v>42562</c:v>
                </c:pt>
                <c:pt idx="922">
                  <c:v>42563</c:v>
                </c:pt>
                <c:pt idx="923">
                  <c:v>42564</c:v>
                </c:pt>
                <c:pt idx="924">
                  <c:v>42565</c:v>
                </c:pt>
                <c:pt idx="925">
                  <c:v>42566</c:v>
                </c:pt>
                <c:pt idx="926">
                  <c:v>42569</c:v>
                </c:pt>
                <c:pt idx="927">
                  <c:v>42570</c:v>
                </c:pt>
                <c:pt idx="928">
                  <c:v>42571</c:v>
                </c:pt>
                <c:pt idx="929">
                  <c:v>42572</c:v>
                </c:pt>
                <c:pt idx="930">
                  <c:v>42573</c:v>
                </c:pt>
                <c:pt idx="931">
                  <c:v>42576</c:v>
                </c:pt>
                <c:pt idx="932">
                  <c:v>42577</c:v>
                </c:pt>
                <c:pt idx="933">
                  <c:v>42578</c:v>
                </c:pt>
                <c:pt idx="934">
                  <c:v>42579</c:v>
                </c:pt>
                <c:pt idx="935">
                  <c:v>42580</c:v>
                </c:pt>
                <c:pt idx="936">
                  <c:v>42583</c:v>
                </c:pt>
                <c:pt idx="937">
                  <c:v>42584</c:v>
                </c:pt>
                <c:pt idx="938">
                  <c:v>42585</c:v>
                </c:pt>
                <c:pt idx="939">
                  <c:v>42586</c:v>
                </c:pt>
                <c:pt idx="940">
                  <c:v>42587</c:v>
                </c:pt>
                <c:pt idx="941">
                  <c:v>42590</c:v>
                </c:pt>
                <c:pt idx="942">
                  <c:v>42591</c:v>
                </c:pt>
                <c:pt idx="943">
                  <c:v>42592</c:v>
                </c:pt>
                <c:pt idx="944">
                  <c:v>42593</c:v>
                </c:pt>
                <c:pt idx="945">
                  <c:v>42594</c:v>
                </c:pt>
                <c:pt idx="946">
                  <c:v>42597</c:v>
                </c:pt>
                <c:pt idx="947">
                  <c:v>42598</c:v>
                </c:pt>
                <c:pt idx="948">
                  <c:v>42599</c:v>
                </c:pt>
                <c:pt idx="949">
                  <c:v>42600</c:v>
                </c:pt>
                <c:pt idx="950">
                  <c:v>42601</c:v>
                </c:pt>
                <c:pt idx="951">
                  <c:v>42604</c:v>
                </c:pt>
                <c:pt idx="952">
                  <c:v>42605</c:v>
                </c:pt>
                <c:pt idx="953">
                  <c:v>42606</c:v>
                </c:pt>
                <c:pt idx="954">
                  <c:v>42607</c:v>
                </c:pt>
                <c:pt idx="955">
                  <c:v>42608</c:v>
                </c:pt>
                <c:pt idx="956">
                  <c:v>42611</c:v>
                </c:pt>
                <c:pt idx="957">
                  <c:v>42612</c:v>
                </c:pt>
                <c:pt idx="958">
                  <c:v>42613</c:v>
                </c:pt>
                <c:pt idx="959">
                  <c:v>42614</c:v>
                </c:pt>
                <c:pt idx="960">
                  <c:v>42615</c:v>
                </c:pt>
                <c:pt idx="961">
                  <c:v>42618</c:v>
                </c:pt>
                <c:pt idx="962">
                  <c:v>42619</c:v>
                </c:pt>
                <c:pt idx="963">
                  <c:v>42620</c:v>
                </c:pt>
                <c:pt idx="964">
                  <c:v>42621</c:v>
                </c:pt>
                <c:pt idx="965">
                  <c:v>42622</c:v>
                </c:pt>
                <c:pt idx="966">
                  <c:v>42625</c:v>
                </c:pt>
                <c:pt idx="967">
                  <c:v>42626</c:v>
                </c:pt>
                <c:pt idx="968">
                  <c:v>42627</c:v>
                </c:pt>
                <c:pt idx="969">
                  <c:v>42628</c:v>
                </c:pt>
                <c:pt idx="970">
                  <c:v>42629</c:v>
                </c:pt>
                <c:pt idx="971">
                  <c:v>42632</c:v>
                </c:pt>
                <c:pt idx="972">
                  <c:v>42633</c:v>
                </c:pt>
                <c:pt idx="973">
                  <c:v>42634</c:v>
                </c:pt>
                <c:pt idx="974">
                  <c:v>42635</c:v>
                </c:pt>
                <c:pt idx="975">
                  <c:v>42636</c:v>
                </c:pt>
                <c:pt idx="976">
                  <c:v>42639</c:v>
                </c:pt>
                <c:pt idx="977">
                  <c:v>42640</c:v>
                </c:pt>
                <c:pt idx="978">
                  <c:v>42641</c:v>
                </c:pt>
                <c:pt idx="979">
                  <c:v>42642</c:v>
                </c:pt>
                <c:pt idx="980">
                  <c:v>42643</c:v>
                </c:pt>
                <c:pt idx="981">
                  <c:v>42646</c:v>
                </c:pt>
                <c:pt idx="982">
                  <c:v>42647</c:v>
                </c:pt>
                <c:pt idx="983">
                  <c:v>42648</c:v>
                </c:pt>
                <c:pt idx="984">
                  <c:v>42649</c:v>
                </c:pt>
                <c:pt idx="985">
                  <c:v>42650</c:v>
                </c:pt>
                <c:pt idx="986">
                  <c:v>42653</c:v>
                </c:pt>
                <c:pt idx="987">
                  <c:v>42654</c:v>
                </c:pt>
                <c:pt idx="988">
                  <c:v>42655</c:v>
                </c:pt>
                <c:pt idx="989">
                  <c:v>42656</c:v>
                </c:pt>
                <c:pt idx="990">
                  <c:v>42657</c:v>
                </c:pt>
                <c:pt idx="991">
                  <c:v>42660</c:v>
                </c:pt>
                <c:pt idx="992">
                  <c:v>42661</c:v>
                </c:pt>
                <c:pt idx="993">
                  <c:v>42662</c:v>
                </c:pt>
                <c:pt idx="994">
                  <c:v>42663</c:v>
                </c:pt>
                <c:pt idx="995">
                  <c:v>42664</c:v>
                </c:pt>
                <c:pt idx="996">
                  <c:v>42667</c:v>
                </c:pt>
                <c:pt idx="997">
                  <c:v>42668</c:v>
                </c:pt>
                <c:pt idx="998">
                  <c:v>42669</c:v>
                </c:pt>
                <c:pt idx="999">
                  <c:v>42670</c:v>
                </c:pt>
                <c:pt idx="1000">
                  <c:v>42671</c:v>
                </c:pt>
                <c:pt idx="1001">
                  <c:v>42674</c:v>
                </c:pt>
                <c:pt idx="1002">
                  <c:v>42675</c:v>
                </c:pt>
                <c:pt idx="1003">
                  <c:v>42676</c:v>
                </c:pt>
                <c:pt idx="1004">
                  <c:v>42677</c:v>
                </c:pt>
                <c:pt idx="1005">
                  <c:v>42678</c:v>
                </c:pt>
                <c:pt idx="1006">
                  <c:v>42681</c:v>
                </c:pt>
                <c:pt idx="1007">
                  <c:v>42682</c:v>
                </c:pt>
                <c:pt idx="1008">
                  <c:v>42683</c:v>
                </c:pt>
                <c:pt idx="1009">
                  <c:v>42684</c:v>
                </c:pt>
                <c:pt idx="1010">
                  <c:v>42685</c:v>
                </c:pt>
                <c:pt idx="1011">
                  <c:v>42688</c:v>
                </c:pt>
                <c:pt idx="1012">
                  <c:v>42689</c:v>
                </c:pt>
                <c:pt idx="1013">
                  <c:v>42690</c:v>
                </c:pt>
                <c:pt idx="1014">
                  <c:v>42691</c:v>
                </c:pt>
                <c:pt idx="1015">
                  <c:v>42692</c:v>
                </c:pt>
                <c:pt idx="1016">
                  <c:v>42695</c:v>
                </c:pt>
                <c:pt idx="1017">
                  <c:v>42696</c:v>
                </c:pt>
                <c:pt idx="1018">
                  <c:v>42697</c:v>
                </c:pt>
                <c:pt idx="1019">
                  <c:v>42698</c:v>
                </c:pt>
                <c:pt idx="1020">
                  <c:v>42699</c:v>
                </c:pt>
                <c:pt idx="1021">
                  <c:v>42702</c:v>
                </c:pt>
                <c:pt idx="1022">
                  <c:v>42703</c:v>
                </c:pt>
                <c:pt idx="1023">
                  <c:v>42704</c:v>
                </c:pt>
                <c:pt idx="1024">
                  <c:v>42705</c:v>
                </c:pt>
                <c:pt idx="1025">
                  <c:v>42706</c:v>
                </c:pt>
                <c:pt idx="1026">
                  <c:v>42709</c:v>
                </c:pt>
                <c:pt idx="1027">
                  <c:v>42710</c:v>
                </c:pt>
                <c:pt idx="1028">
                  <c:v>42711</c:v>
                </c:pt>
                <c:pt idx="1029">
                  <c:v>42712</c:v>
                </c:pt>
                <c:pt idx="1030">
                  <c:v>42713</c:v>
                </c:pt>
                <c:pt idx="1031">
                  <c:v>42716</c:v>
                </c:pt>
                <c:pt idx="1032">
                  <c:v>42717</c:v>
                </c:pt>
                <c:pt idx="1033">
                  <c:v>42718</c:v>
                </c:pt>
                <c:pt idx="1034">
                  <c:v>42719</c:v>
                </c:pt>
                <c:pt idx="1035">
                  <c:v>42720</c:v>
                </c:pt>
                <c:pt idx="1036">
                  <c:v>42723</c:v>
                </c:pt>
                <c:pt idx="1037">
                  <c:v>42724</c:v>
                </c:pt>
                <c:pt idx="1038">
                  <c:v>42725</c:v>
                </c:pt>
                <c:pt idx="1039">
                  <c:v>42726</c:v>
                </c:pt>
                <c:pt idx="1040">
                  <c:v>42727</c:v>
                </c:pt>
                <c:pt idx="1041">
                  <c:v>42730</c:v>
                </c:pt>
                <c:pt idx="1042">
                  <c:v>42731</c:v>
                </c:pt>
                <c:pt idx="1043">
                  <c:v>42732</c:v>
                </c:pt>
                <c:pt idx="1044">
                  <c:v>42733</c:v>
                </c:pt>
                <c:pt idx="1045">
                  <c:v>42734</c:v>
                </c:pt>
                <c:pt idx="1046">
                  <c:v>42737</c:v>
                </c:pt>
                <c:pt idx="1047">
                  <c:v>42738</c:v>
                </c:pt>
                <c:pt idx="1048">
                  <c:v>42739</c:v>
                </c:pt>
                <c:pt idx="1049">
                  <c:v>42740</c:v>
                </c:pt>
                <c:pt idx="1050">
                  <c:v>42741</c:v>
                </c:pt>
                <c:pt idx="1051">
                  <c:v>42744</c:v>
                </c:pt>
                <c:pt idx="1052">
                  <c:v>42745</c:v>
                </c:pt>
                <c:pt idx="1053">
                  <c:v>42746</c:v>
                </c:pt>
                <c:pt idx="1054">
                  <c:v>42747</c:v>
                </c:pt>
                <c:pt idx="1055">
                  <c:v>42748</c:v>
                </c:pt>
                <c:pt idx="1056">
                  <c:v>42751</c:v>
                </c:pt>
                <c:pt idx="1057">
                  <c:v>42752</c:v>
                </c:pt>
                <c:pt idx="1058">
                  <c:v>42753</c:v>
                </c:pt>
                <c:pt idx="1059">
                  <c:v>42754</c:v>
                </c:pt>
                <c:pt idx="1060">
                  <c:v>42755</c:v>
                </c:pt>
                <c:pt idx="1061">
                  <c:v>42758</c:v>
                </c:pt>
                <c:pt idx="1062">
                  <c:v>42759</c:v>
                </c:pt>
                <c:pt idx="1063">
                  <c:v>42760</c:v>
                </c:pt>
                <c:pt idx="1064">
                  <c:v>42761</c:v>
                </c:pt>
                <c:pt idx="1065">
                  <c:v>42762</c:v>
                </c:pt>
                <c:pt idx="1066">
                  <c:v>42765</c:v>
                </c:pt>
                <c:pt idx="1067">
                  <c:v>42766</c:v>
                </c:pt>
                <c:pt idx="1068">
                  <c:v>42767</c:v>
                </c:pt>
                <c:pt idx="1069">
                  <c:v>42768</c:v>
                </c:pt>
                <c:pt idx="1070">
                  <c:v>42769</c:v>
                </c:pt>
                <c:pt idx="1071">
                  <c:v>42772</c:v>
                </c:pt>
                <c:pt idx="1072">
                  <c:v>42773</c:v>
                </c:pt>
                <c:pt idx="1073">
                  <c:v>42774</c:v>
                </c:pt>
                <c:pt idx="1074">
                  <c:v>42775</c:v>
                </c:pt>
                <c:pt idx="1075">
                  <c:v>42776</c:v>
                </c:pt>
                <c:pt idx="1076">
                  <c:v>42779</c:v>
                </c:pt>
                <c:pt idx="1077">
                  <c:v>42780</c:v>
                </c:pt>
                <c:pt idx="1078">
                  <c:v>42781</c:v>
                </c:pt>
                <c:pt idx="1079">
                  <c:v>42782</c:v>
                </c:pt>
                <c:pt idx="1080">
                  <c:v>42783</c:v>
                </c:pt>
                <c:pt idx="1081">
                  <c:v>42786</c:v>
                </c:pt>
                <c:pt idx="1082">
                  <c:v>42787</c:v>
                </c:pt>
                <c:pt idx="1083">
                  <c:v>42788</c:v>
                </c:pt>
                <c:pt idx="1084">
                  <c:v>42789</c:v>
                </c:pt>
                <c:pt idx="1085">
                  <c:v>42790</c:v>
                </c:pt>
                <c:pt idx="1086">
                  <c:v>42793</c:v>
                </c:pt>
                <c:pt idx="1087">
                  <c:v>42794</c:v>
                </c:pt>
                <c:pt idx="1088">
                  <c:v>42795</c:v>
                </c:pt>
                <c:pt idx="1089">
                  <c:v>42796</c:v>
                </c:pt>
                <c:pt idx="1090">
                  <c:v>42797</c:v>
                </c:pt>
                <c:pt idx="1091">
                  <c:v>42800</c:v>
                </c:pt>
                <c:pt idx="1092">
                  <c:v>42801</c:v>
                </c:pt>
                <c:pt idx="1093">
                  <c:v>42802</c:v>
                </c:pt>
                <c:pt idx="1094">
                  <c:v>42803</c:v>
                </c:pt>
                <c:pt idx="1095">
                  <c:v>42804</c:v>
                </c:pt>
                <c:pt idx="1096">
                  <c:v>42807</c:v>
                </c:pt>
                <c:pt idx="1097">
                  <c:v>42808</c:v>
                </c:pt>
                <c:pt idx="1098">
                  <c:v>42809</c:v>
                </c:pt>
                <c:pt idx="1099">
                  <c:v>42810</c:v>
                </c:pt>
                <c:pt idx="1100">
                  <c:v>42811</c:v>
                </c:pt>
                <c:pt idx="1101">
                  <c:v>42814</c:v>
                </c:pt>
                <c:pt idx="1102">
                  <c:v>42815</c:v>
                </c:pt>
                <c:pt idx="1103">
                  <c:v>42816</c:v>
                </c:pt>
                <c:pt idx="1104">
                  <c:v>42817</c:v>
                </c:pt>
                <c:pt idx="1105">
                  <c:v>42818</c:v>
                </c:pt>
                <c:pt idx="1106">
                  <c:v>42821</c:v>
                </c:pt>
                <c:pt idx="1107">
                  <c:v>42822</c:v>
                </c:pt>
                <c:pt idx="1108">
                  <c:v>42823</c:v>
                </c:pt>
                <c:pt idx="1109">
                  <c:v>42824</c:v>
                </c:pt>
                <c:pt idx="1110">
                  <c:v>42825</c:v>
                </c:pt>
                <c:pt idx="1111">
                  <c:v>42828</c:v>
                </c:pt>
                <c:pt idx="1112">
                  <c:v>42829</c:v>
                </c:pt>
                <c:pt idx="1113">
                  <c:v>42830</c:v>
                </c:pt>
                <c:pt idx="1114">
                  <c:v>42831</c:v>
                </c:pt>
                <c:pt idx="1115">
                  <c:v>42832</c:v>
                </c:pt>
                <c:pt idx="1116">
                  <c:v>42835</c:v>
                </c:pt>
                <c:pt idx="1117">
                  <c:v>42836</c:v>
                </c:pt>
                <c:pt idx="1118">
                  <c:v>42837</c:v>
                </c:pt>
                <c:pt idx="1119">
                  <c:v>42838</c:v>
                </c:pt>
                <c:pt idx="1120">
                  <c:v>42839</c:v>
                </c:pt>
                <c:pt idx="1121">
                  <c:v>42842</c:v>
                </c:pt>
                <c:pt idx="1122">
                  <c:v>42843</c:v>
                </c:pt>
                <c:pt idx="1123">
                  <c:v>42844</c:v>
                </c:pt>
                <c:pt idx="1124">
                  <c:v>42845</c:v>
                </c:pt>
                <c:pt idx="1125">
                  <c:v>42846</c:v>
                </c:pt>
                <c:pt idx="1126">
                  <c:v>42849</c:v>
                </c:pt>
                <c:pt idx="1127">
                  <c:v>42850</c:v>
                </c:pt>
                <c:pt idx="1128">
                  <c:v>42851</c:v>
                </c:pt>
                <c:pt idx="1129">
                  <c:v>42852</c:v>
                </c:pt>
                <c:pt idx="1130">
                  <c:v>42853</c:v>
                </c:pt>
                <c:pt idx="1131">
                  <c:v>42856</c:v>
                </c:pt>
                <c:pt idx="1132">
                  <c:v>42857</c:v>
                </c:pt>
                <c:pt idx="1133">
                  <c:v>42858</c:v>
                </c:pt>
                <c:pt idx="1134">
                  <c:v>42859</c:v>
                </c:pt>
                <c:pt idx="1135">
                  <c:v>42860</c:v>
                </c:pt>
                <c:pt idx="1136">
                  <c:v>42863</c:v>
                </c:pt>
                <c:pt idx="1137">
                  <c:v>42864</c:v>
                </c:pt>
                <c:pt idx="1138">
                  <c:v>42865</c:v>
                </c:pt>
                <c:pt idx="1139">
                  <c:v>42866</c:v>
                </c:pt>
                <c:pt idx="1140">
                  <c:v>42867</c:v>
                </c:pt>
                <c:pt idx="1141">
                  <c:v>42870</c:v>
                </c:pt>
                <c:pt idx="1142">
                  <c:v>42871</c:v>
                </c:pt>
                <c:pt idx="1143">
                  <c:v>42872</c:v>
                </c:pt>
                <c:pt idx="1144">
                  <c:v>42873</c:v>
                </c:pt>
                <c:pt idx="1145">
                  <c:v>42874</c:v>
                </c:pt>
                <c:pt idx="1146">
                  <c:v>42877</c:v>
                </c:pt>
                <c:pt idx="1147">
                  <c:v>42878</c:v>
                </c:pt>
                <c:pt idx="1148">
                  <c:v>42879</c:v>
                </c:pt>
                <c:pt idx="1149">
                  <c:v>42880</c:v>
                </c:pt>
                <c:pt idx="1150">
                  <c:v>42881</c:v>
                </c:pt>
                <c:pt idx="1151">
                  <c:v>42884</c:v>
                </c:pt>
                <c:pt idx="1152">
                  <c:v>42885</c:v>
                </c:pt>
                <c:pt idx="1153">
                  <c:v>42886</c:v>
                </c:pt>
                <c:pt idx="1154">
                  <c:v>42887</c:v>
                </c:pt>
                <c:pt idx="1155">
                  <c:v>42888</c:v>
                </c:pt>
                <c:pt idx="1156">
                  <c:v>42891</c:v>
                </c:pt>
                <c:pt idx="1157">
                  <c:v>42892</c:v>
                </c:pt>
                <c:pt idx="1158">
                  <c:v>42893</c:v>
                </c:pt>
                <c:pt idx="1159">
                  <c:v>42894</c:v>
                </c:pt>
                <c:pt idx="1160">
                  <c:v>42895</c:v>
                </c:pt>
                <c:pt idx="1161">
                  <c:v>42898</c:v>
                </c:pt>
                <c:pt idx="1162">
                  <c:v>42899</c:v>
                </c:pt>
                <c:pt idx="1163">
                  <c:v>42900</c:v>
                </c:pt>
                <c:pt idx="1164">
                  <c:v>42901</c:v>
                </c:pt>
                <c:pt idx="1165">
                  <c:v>42902</c:v>
                </c:pt>
                <c:pt idx="1166">
                  <c:v>42905</c:v>
                </c:pt>
                <c:pt idx="1167">
                  <c:v>42906</c:v>
                </c:pt>
                <c:pt idx="1168">
                  <c:v>42907</c:v>
                </c:pt>
                <c:pt idx="1169">
                  <c:v>42908</c:v>
                </c:pt>
                <c:pt idx="1170">
                  <c:v>42909</c:v>
                </c:pt>
                <c:pt idx="1171">
                  <c:v>42912</c:v>
                </c:pt>
                <c:pt idx="1172">
                  <c:v>42913</c:v>
                </c:pt>
                <c:pt idx="1173">
                  <c:v>42914</c:v>
                </c:pt>
                <c:pt idx="1174">
                  <c:v>42915</c:v>
                </c:pt>
                <c:pt idx="1175">
                  <c:v>42916</c:v>
                </c:pt>
                <c:pt idx="1176">
                  <c:v>42919</c:v>
                </c:pt>
                <c:pt idx="1177">
                  <c:v>42920</c:v>
                </c:pt>
                <c:pt idx="1178">
                  <c:v>42921</c:v>
                </c:pt>
                <c:pt idx="1179">
                  <c:v>42922</c:v>
                </c:pt>
                <c:pt idx="1180">
                  <c:v>42923</c:v>
                </c:pt>
                <c:pt idx="1181">
                  <c:v>42926</c:v>
                </c:pt>
                <c:pt idx="1182">
                  <c:v>42927</c:v>
                </c:pt>
                <c:pt idx="1183">
                  <c:v>42928</c:v>
                </c:pt>
                <c:pt idx="1184">
                  <c:v>42929</c:v>
                </c:pt>
                <c:pt idx="1185">
                  <c:v>42930</c:v>
                </c:pt>
                <c:pt idx="1186">
                  <c:v>42933</c:v>
                </c:pt>
                <c:pt idx="1187">
                  <c:v>42934</c:v>
                </c:pt>
                <c:pt idx="1188">
                  <c:v>42935</c:v>
                </c:pt>
                <c:pt idx="1189">
                  <c:v>42936</c:v>
                </c:pt>
                <c:pt idx="1190">
                  <c:v>42937</c:v>
                </c:pt>
                <c:pt idx="1191">
                  <c:v>42940</c:v>
                </c:pt>
                <c:pt idx="1192">
                  <c:v>42941</c:v>
                </c:pt>
                <c:pt idx="1193">
                  <c:v>42942</c:v>
                </c:pt>
                <c:pt idx="1194">
                  <c:v>42943</c:v>
                </c:pt>
                <c:pt idx="1195">
                  <c:v>42944</c:v>
                </c:pt>
                <c:pt idx="1196">
                  <c:v>42947</c:v>
                </c:pt>
                <c:pt idx="1197">
                  <c:v>42948</c:v>
                </c:pt>
                <c:pt idx="1198">
                  <c:v>42949</c:v>
                </c:pt>
                <c:pt idx="1199">
                  <c:v>42950</c:v>
                </c:pt>
                <c:pt idx="1200">
                  <c:v>42951</c:v>
                </c:pt>
                <c:pt idx="1201">
                  <c:v>42954</c:v>
                </c:pt>
                <c:pt idx="1202">
                  <c:v>42955</c:v>
                </c:pt>
                <c:pt idx="1203">
                  <c:v>42956</c:v>
                </c:pt>
                <c:pt idx="1204">
                  <c:v>42957</c:v>
                </c:pt>
                <c:pt idx="1205">
                  <c:v>42958</c:v>
                </c:pt>
                <c:pt idx="1206">
                  <c:v>42961</c:v>
                </c:pt>
                <c:pt idx="1207">
                  <c:v>42962</c:v>
                </c:pt>
                <c:pt idx="1208">
                  <c:v>42963</c:v>
                </c:pt>
                <c:pt idx="1209">
                  <c:v>42964</c:v>
                </c:pt>
                <c:pt idx="1210">
                  <c:v>42965</c:v>
                </c:pt>
                <c:pt idx="1211">
                  <c:v>42968</c:v>
                </c:pt>
                <c:pt idx="1212">
                  <c:v>42969</c:v>
                </c:pt>
                <c:pt idx="1213">
                  <c:v>42970</c:v>
                </c:pt>
                <c:pt idx="1214">
                  <c:v>42971</c:v>
                </c:pt>
                <c:pt idx="1215">
                  <c:v>42972</c:v>
                </c:pt>
                <c:pt idx="1216">
                  <c:v>42975</c:v>
                </c:pt>
                <c:pt idx="1217">
                  <c:v>42976</c:v>
                </c:pt>
                <c:pt idx="1218">
                  <c:v>42977</c:v>
                </c:pt>
                <c:pt idx="1219">
                  <c:v>42978</c:v>
                </c:pt>
                <c:pt idx="1220">
                  <c:v>42979</c:v>
                </c:pt>
                <c:pt idx="1221">
                  <c:v>42982</c:v>
                </c:pt>
                <c:pt idx="1222">
                  <c:v>42983</c:v>
                </c:pt>
                <c:pt idx="1223">
                  <c:v>42984</c:v>
                </c:pt>
                <c:pt idx="1224">
                  <c:v>42985</c:v>
                </c:pt>
                <c:pt idx="1225">
                  <c:v>42986</c:v>
                </c:pt>
                <c:pt idx="1226">
                  <c:v>42989</c:v>
                </c:pt>
                <c:pt idx="1227">
                  <c:v>42990</c:v>
                </c:pt>
                <c:pt idx="1228">
                  <c:v>42991</c:v>
                </c:pt>
                <c:pt idx="1229">
                  <c:v>42992</c:v>
                </c:pt>
                <c:pt idx="1230">
                  <c:v>42993</c:v>
                </c:pt>
                <c:pt idx="1231">
                  <c:v>42996</c:v>
                </c:pt>
                <c:pt idx="1232">
                  <c:v>42997</c:v>
                </c:pt>
                <c:pt idx="1233">
                  <c:v>42998</c:v>
                </c:pt>
                <c:pt idx="1234">
                  <c:v>42999</c:v>
                </c:pt>
                <c:pt idx="1235">
                  <c:v>43000</c:v>
                </c:pt>
                <c:pt idx="1236">
                  <c:v>43003</c:v>
                </c:pt>
                <c:pt idx="1237">
                  <c:v>43004</c:v>
                </c:pt>
                <c:pt idx="1238">
                  <c:v>43005</c:v>
                </c:pt>
                <c:pt idx="1239">
                  <c:v>43006</c:v>
                </c:pt>
                <c:pt idx="1240">
                  <c:v>43007</c:v>
                </c:pt>
                <c:pt idx="1241">
                  <c:v>43010</c:v>
                </c:pt>
                <c:pt idx="1242">
                  <c:v>43011</c:v>
                </c:pt>
                <c:pt idx="1243">
                  <c:v>43012</c:v>
                </c:pt>
                <c:pt idx="1244">
                  <c:v>43013</c:v>
                </c:pt>
                <c:pt idx="1245">
                  <c:v>43014</c:v>
                </c:pt>
                <c:pt idx="1246">
                  <c:v>43017</c:v>
                </c:pt>
                <c:pt idx="1247">
                  <c:v>43018</c:v>
                </c:pt>
                <c:pt idx="1248">
                  <c:v>43019</c:v>
                </c:pt>
                <c:pt idx="1249">
                  <c:v>43020</c:v>
                </c:pt>
                <c:pt idx="1250">
                  <c:v>43021</c:v>
                </c:pt>
                <c:pt idx="1251">
                  <c:v>43024</c:v>
                </c:pt>
                <c:pt idx="1252">
                  <c:v>43025</c:v>
                </c:pt>
                <c:pt idx="1253">
                  <c:v>43026</c:v>
                </c:pt>
                <c:pt idx="1254">
                  <c:v>43027</c:v>
                </c:pt>
                <c:pt idx="1255">
                  <c:v>43028</c:v>
                </c:pt>
                <c:pt idx="1256">
                  <c:v>43031</c:v>
                </c:pt>
                <c:pt idx="1257">
                  <c:v>43032</c:v>
                </c:pt>
                <c:pt idx="1258">
                  <c:v>43033</c:v>
                </c:pt>
                <c:pt idx="1259">
                  <c:v>43034</c:v>
                </c:pt>
                <c:pt idx="1260">
                  <c:v>43035</c:v>
                </c:pt>
                <c:pt idx="1261">
                  <c:v>43038</c:v>
                </c:pt>
                <c:pt idx="1262">
                  <c:v>43039</c:v>
                </c:pt>
                <c:pt idx="1263">
                  <c:v>43040</c:v>
                </c:pt>
                <c:pt idx="1264">
                  <c:v>43041</c:v>
                </c:pt>
                <c:pt idx="1265">
                  <c:v>43042</c:v>
                </c:pt>
                <c:pt idx="1266">
                  <c:v>43045</c:v>
                </c:pt>
                <c:pt idx="1267">
                  <c:v>43046</c:v>
                </c:pt>
                <c:pt idx="1268">
                  <c:v>43047</c:v>
                </c:pt>
                <c:pt idx="1269">
                  <c:v>43048</c:v>
                </c:pt>
                <c:pt idx="1270">
                  <c:v>43049</c:v>
                </c:pt>
                <c:pt idx="1271">
                  <c:v>43052</c:v>
                </c:pt>
                <c:pt idx="1272">
                  <c:v>43053</c:v>
                </c:pt>
                <c:pt idx="1273">
                  <c:v>43054</c:v>
                </c:pt>
                <c:pt idx="1274">
                  <c:v>43055</c:v>
                </c:pt>
                <c:pt idx="1275">
                  <c:v>43056</c:v>
                </c:pt>
                <c:pt idx="1276">
                  <c:v>43059</c:v>
                </c:pt>
                <c:pt idx="1277">
                  <c:v>43060</c:v>
                </c:pt>
                <c:pt idx="1278">
                  <c:v>43061</c:v>
                </c:pt>
                <c:pt idx="1279">
                  <c:v>43062</c:v>
                </c:pt>
                <c:pt idx="1280">
                  <c:v>43063</c:v>
                </c:pt>
                <c:pt idx="1281">
                  <c:v>43066</c:v>
                </c:pt>
                <c:pt idx="1282">
                  <c:v>43067</c:v>
                </c:pt>
                <c:pt idx="1283">
                  <c:v>43068</c:v>
                </c:pt>
                <c:pt idx="1284">
                  <c:v>43069</c:v>
                </c:pt>
                <c:pt idx="1285">
                  <c:v>43070</c:v>
                </c:pt>
                <c:pt idx="1286">
                  <c:v>43073</c:v>
                </c:pt>
                <c:pt idx="1287">
                  <c:v>43074</c:v>
                </c:pt>
                <c:pt idx="1288">
                  <c:v>43075</c:v>
                </c:pt>
                <c:pt idx="1289">
                  <c:v>43076</c:v>
                </c:pt>
                <c:pt idx="1290">
                  <c:v>43077</c:v>
                </c:pt>
                <c:pt idx="1291">
                  <c:v>43080</c:v>
                </c:pt>
                <c:pt idx="1292">
                  <c:v>43081</c:v>
                </c:pt>
                <c:pt idx="1293">
                  <c:v>43082</c:v>
                </c:pt>
                <c:pt idx="1294">
                  <c:v>43083</c:v>
                </c:pt>
                <c:pt idx="1295">
                  <c:v>43084</c:v>
                </c:pt>
                <c:pt idx="1296">
                  <c:v>43087</c:v>
                </c:pt>
                <c:pt idx="1297">
                  <c:v>43088</c:v>
                </c:pt>
                <c:pt idx="1298">
                  <c:v>43089</c:v>
                </c:pt>
                <c:pt idx="1299">
                  <c:v>43090</c:v>
                </c:pt>
                <c:pt idx="1300">
                  <c:v>43091</c:v>
                </c:pt>
                <c:pt idx="1301">
                  <c:v>43094</c:v>
                </c:pt>
                <c:pt idx="1302">
                  <c:v>43095</c:v>
                </c:pt>
                <c:pt idx="1303">
                  <c:v>43096</c:v>
                </c:pt>
                <c:pt idx="1304">
                  <c:v>43097</c:v>
                </c:pt>
                <c:pt idx="1305">
                  <c:v>43098</c:v>
                </c:pt>
                <c:pt idx="1306">
                  <c:v>43101</c:v>
                </c:pt>
                <c:pt idx="1307">
                  <c:v>43102</c:v>
                </c:pt>
                <c:pt idx="1308">
                  <c:v>43103</c:v>
                </c:pt>
                <c:pt idx="1309">
                  <c:v>43104</c:v>
                </c:pt>
                <c:pt idx="1310">
                  <c:v>43105</c:v>
                </c:pt>
                <c:pt idx="1311">
                  <c:v>43108</c:v>
                </c:pt>
                <c:pt idx="1312">
                  <c:v>43109</c:v>
                </c:pt>
                <c:pt idx="1313">
                  <c:v>43110</c:v>
                </c:pt>
                <c:pt idx="1314">
                  <c:v>43111</c:v>
                </c:pt>
                <c:pt idx="1315">
                  <c:v>43112</c:v>
                </c:pt>
                <c:pt idx="1316">
                  <c:v>43115</c:v>
                </c:pt>
                <c:pt idx="1317">
                  <c:v>43116</c:v>
                </c:pt>
                <c:pt idx="1318">
                  <c:v>43117</c:v>
                </c:pt>
                <c:pt idx="1319">
                  <c:v>43118</c:v>
                </c:pt>
                <c:pt idx="1320">
                  <c:v>43119</c:v>
                </c:pt>
                <c:pt idx="1321">
                  <c:v>43122</c:v>
                </c:pt>
                <c:pt idx="1322">
                  <c:v>43123</c:v>
                </c:pt>
                <c:pt idx="1323">
                  <c:v>43124</c:v>
                </c:pt>
                <c:pt idx="1324">
                  <c:v>43125</c:v>
                </c:pt>
                <c:pt idx="1325">
                  <c:v>43126</c:v>
                </c:pt>
                <c:pt idx="1326">
                  <c:v>43129</c:v>
                </c:pt>
                <c:pt idx="1327">
                  <c:v>43130</c:v>
                </c:pt>
                <c:pt idx="1328">
                  <c:v>43131</c:v>
                </c:pt>
                <c:pt idx="1329">
                  <c:v>43132</c:v>
                </c:pt>
                <c:pt idx="1330">
                  <c:v>43133</c:v>
                </c:pt>
                <c:pt idx="1331">
                  <c:v>43136</c:v>
                </c:pt>
                <c:pt idx="1332">
                  <c:v>43137</c:v>
                </c:pt>
                <c:pt idx="1333">
                  <c:v>43138</c:v>
                </c:pt>
                <c:pt idx="1334">
                  <c:v>43139</c:v>
                </c:pt>
                <c:pt idx="1335">
                  <c:v>43140</c:v>
                </c:pt>
                <c:pt idx="1336">
                  <c:v>43143</c:v>
                </c:pt>
                <c:pt idx="1337">
                  <c:v>43144</c:v>
                </c:pt>
                <c:pt idx="1338">
                  <c:v>43145</c:v>
                </c:pt>
                <c:pt idx="1339">
                  <c:v>43146</c:v>
                </c:pt>
                <c:pt idx="1340">
                  <c:v>43147</c:v>
                </c:pt>
                <c:pt idx="1341">
                  <c:v>43150</c:v>
                </c:pt>
                <c:pt idx="1342">
                  <c:v>43151</c:v>
                </c:pt>
                <c:pt idx="1343">
                  <c:v>43152</c:v>
                </c:pt>
                <c:pt idx="1344">
                  <c:v>43153</c:v>
                </c:pt>
                <c:pt idx="1345">
                  <c:v>43154</c:v>
                </c:pt>
                <c:pt idx="1346">
                  <c:v>43157</c:v>
                </c:pt>
                <c:pt idx="1347">
                  <c:v>43158</c:v>
                </c:pt>
                <c:pt idx="1348">
                  <c:v>43159</c:v>
                </c:pt>
                <c:pt idx="1349">
                  <c:v>43160</c:v>
                </c:pt>
                <c:pt idx="1350">
                  <c:v>43161</c:v>
                </c:pt>
                <c:pt idx="1351">
                  <c:v>43164</c:v>
                </c:pt>
                <c:pt idx="1352">
                  <c:v>43165</c:v>
                </c:pt>
                <c:pt idx="1353">
                  <c:v>43166</c:v>
                </c:pt>
                <c:pt idx="1354">
                  <c:v>43167</c:v>
                </c:pt>
                <c:pt idx="1355">
                  <c:v>43168</c:v>
                </c:pt>
                <c:pt idx="1356">
                  <c:v>43171</c:v>
                </c:pt>
                <c:pt idx="1357">
                  <c:v>43172</c:v>
                </c:pt>
                <c:pt idx="1358">
                  <c:v>43173</c:v>
                </c:pt>
                <c:pt idx="1359">
                  <c:v>43174</c:v>
                </c:pt>
                <c:pt idx="1360">
                  <c:v>43175</c:v>
                </c:pt>
                <c:pt idx="1361">
                  <c:v>43178</c:v>
                </c:pt>
                <c:pt idx="1362">
                  <c:v>43179</c:v>
                </c:pt>
                <c:pt idx="1363">
                  <c:v>43180</c:v>
                </c:pt>
                <c:pt idx="1364">
                  <c:v>43181</c:v>
                </c:pt>
                <c:pt idx="1365">
                  <c:v>43182</c:v>
                </c:pt>
                <c:pt idx="1366">
                  <c:v>43185</c:v>
                </c:pt>
                <c:pt idx="1367">
                  <c:v>43186</c:v>
                </c:pt>
                <c:pt idx="1368">
                  <c:v>43187</c:v>
                </c:pt>
                <c:pt idx="1369">
                  <c:v>43188</c:v>
                </c:pt>
                <c:pt idx="1370">
                  <c:v>43189</c:v>
                </c:pt>
                <c:pt idx="1371">
                  <c:v>43192</c:v>
                </c:pt>
                <c:pt idx="1372">
                  <c:v>43193</c:v>
                </c:pt>
                <c:pt idx="1373">
                  <c:v>43194</c:v>
                </c:pt>
                <c:pt idx="1374">
                  <c:v>43195</c:v>
                </c:pt>
                <c:pt idx="1375">
                  <c:v>43196</c:v>
                </c:pt>
                <c:pt idx="1376">
                  <c:v>43199</c:v>
                </c:pt>
                <c:pt idx="1377">
                  <c:v>43200</c:v>
                </c:pt>
                <c:pt idx="1378">
                  <c:v>43201</c:v>
                </c:pt>
                <c:pt idx="1379">
                  <c:v>43202</c:v>
                </c:pt>
                <c:pt idx="1380">
                  <c:v>43203</c:v>
                </c:pt>
                <c:pt idx="1381">
                  <c:v>43206</c:v>
                </c:pt>
                <c:pt idx="1382">
                  <c:v>43207</c:v>
                </c:pt>
                <c:pt idx="1383">
                  <c:v>43208</c:v>
                </c:pt>
                <c:pt idx="1384">
                  <c:v>43209</c:v>
                </c:pt>
                <c:pt idx="1385">
                  <c:v>43210</c:v>
                </c:pt>
                <c:pt idx="1386">
                  <c:v>43213</c:v>
                </c:pt>
                <c:pt idx="1387">
                  <c:v>43214</c:v>
                </c:pt>
                <c:pt idx="1388">
                  <c:v>43215</c:v>
                </c:pt>
                <c:pt idx="1389">
                  <c:v>43216</c:v>
                </c:pt>
                <c:pt idx="1390">
                  <c:v>43217</c:v>
                </c:pt>
                <c:pt idx="1391">
                  <c:v>43220</c:v>
                </c:pt>
                <c:pt idx="1392">
                  <c:v>43221</c:v>
                </c:pt>
                <c:pt idx="1393">
                  <c:v>43222</c:v>
                </c:pt>
                <c:pt idx="1394">
                  <c:v>43223</c:v>
                </c:pt>
                <c:pt idx="1395">
                  <c:v>43224</c:v>
                </c:pt>
                <c:pt idx="1396">
                  <c:v>43227</c:v>
                </c:pt>
                <c:pt idx="1397">
                  <c:v>43228</c:v>
                </c:pt>
                <c:pt idx="1398">
                  <c:v>43229</c:v>
                </c:pt>
                <c:pt idx="1399">
                  <c:v>43230</c:v>
                </c:pt>
                <c:pt idx="1400">
                  <c:v>43231</c:v>
                </c:pt>
                <c:pt idx="1401">
                  <c:v>43234</c:v>
                </c:pt>
                <c:pt idx="1402">
                  <c:v>43235</c:v>
                </c:pt>
                <c:pt idx="1403">
                  <c:v>43236</c:v>
                </c:pt>
                <c:pt idx="1404">
                  <c:v>43237</c:v>
                </c:pt>
                <c:pt idx="1405">
                  <c:v>43238</c:v>
                </c:pt>
                <c:pt idx="1406">
                  <c:v>43241</c:v>
                </c:pt>
                <c:pt idx="1407">
                  <c:v>43242</c:v>
                </c:pt>
                <c:pt idx="1408">
                  <c:v>43243</c:v>
                </c:pt>
                <c:pt idx="1409">
                  <c:v>43244</c:v>
                </c:pt>
                <c:pt idx="1410">
                  <c:v>43245</c:v>
                </c:pt>
                <c:pt idx="1411">
                  <c:v>43248</c:v>
                </c:pt>
                <c:pt idx="1412">
                  <c:v>43249</c:v>
                </c:pt>
                <c:pt idx="1413">
                  <c:v>43250</c:v>
                </c:pt>
                <c:pt idx="1414">
                  <c:v>43251</c:v>
                </c:pt>
                <c:pt idx="1415">
                  <c:v>43252</c:v>
                </c:pt>
                <c:pt idx="1416">
                  <c:v>43255</c:v>
                </c:pt>
                <c:pt idx="1417">
                  <c:v>43256</c:v>
                </c:pt>
                <c:pt idx="1418">
                  <c:v>43257</c:v>
                </c:pt>
                <c:pt idx="1419">
                  <c:v>43258</c:v>
                </c:pt>
                <c:pt idx="1420">
                  <c:v>43259</c:v>
                </c:pt>
                <c:pt idx="1421">
                  <c:v>43262</c:v>
                </c:pt>
                <c:pt idx="1422">
                  <c:v>43263</c:v>
                </c:pt>
                <c:pt idx="1423">
                  <c:v>43264</c:v>
                </c:pt>
                <c:pt idx="1424">
                  <c:v>43265</c:v>
                </c:pt>
                <c:pt idx="1425">
                  <c:v>43266</c:v>
                </c:pt>
                <c:pt idx="1426">
                  <c:v>43269</c:v>
                </c:pt>
                <c:pt idx="1427">
                  <c:v>43270</c:v>
                </c:pt>
                <c:pt idx="1428">
                  <c:v>43271</c:v>
                </c:pt>
                <c:pt idx="1429">
                  <c:v>43272</c:v>
                </c:pt>
                <c:pt idx="1430">
                  <c:v>43273</c:v>
                </c:pt>
                <c:pt idx="1431">
                  <c:v>43276</c:v>
                </c:pt>
                <c:pt idx="1432">
                  <c:v>43277</c:v>
                </c:pt>
                <c:pt idx="1433">
                  <c:v>43278</c:v>
                </c:pt>
                <c:pt idx="1434">
                  <c:v>43279</c:v>
                </c:pt>
                <c:pt idx="1435">
                  <c:v>43280</c:v>
                </c:pt>
                <c:pt idx="1436">
                  <c:v>43283</c:v>
                </c:pt>
                <c:pt idx="1437">
                  <c:v>43284</c:v>
                </c:pt>
                <c:pt idx="1438">
                  <c:v>43285</c:v>
                </c:pt>
                <c:pt idx="1439">
                  <c:v>43286</c:v>
                </c:pt>
                <c:pt idx="1440">
                  <c:v>43287</c:v>
                </c:pt>
                <c:pt idx="1441">
                  <c:v>43290</c:v>
                </c:pt>
                <c:pt idx="1442">
                  <c:v>43291</c:v>
                </c:pt>
                <c:pt idx="1443">
                  <c:v>43292</c:v>
                </c:pt>
                <c:pt idx="1444">
                  <c:v>43293</c:v>
                </c:pt>
                <c:pt idx="1445">
                  <c:v>43294</c:v>
                </c:pt>
                <c:pt idx="1446">
                  <c:v>43297</c:v>
                </c:pt>
                <c:pt idx="1447">
                  <c:v>43298</c:v>
                </c:pt>
                <c:pt idx="1448">
                  <c:v>43299</c:v>
                </c:pt>
                <c:pt idx="1449">
                  <c:v>43300</c:v>
                </c:pt>
                <c:pt idx="1450">
                  <c:v>43301</c:v>
                </c:pt>
                <c:pt idx="1451">
                  <c:v>43304</c:v>
                </c:pt>
                <c:pt idx="1452">
                  <c:v>43305</c:v>
                </c:pt>
                <c:pt idx="1453">
                  <c:v>43306</c:v>
                </c:pt>
                <c:pt idx="1454">
                  <c:v>43307</c:v>
                </c:pt>
                <c:pt idx="1455">
                  <c:v>43308</c:v>
                </c:pt>
                <c:pt idx="1456">
                  <c:v>43311</c:v>
                </c:pt>
                <c:pt idx="1457">
                  <c:v>43312</c:v>
                </c:pt>
                <c:pt idx="1458">
                  <c:v>43313</c:v>
                </c:pt>
                <c:pt idx="1459">
                  <c:v>43314</c:v>
                </c:pt>
                <c:pt idx="1460">
                  <c:v>43315</c:v>
                </c:pt>
                <c:pt idx="1461">
                  <c:v>43318</c:v>
                </c:pt>
                <c:pt idx="1462">
                  <c:v>43319</c:v>
                </c:pt>
                <c:pt idx="1463">
                  <c:v>43320</c:v>
                </c:pt>
                <c:pt idx="1464">
                  <c:v>43321</c:v>
                </c:pt>
                <c:pt idx="1465">
                  <c:v>43322</c:v>
                </c:pt>
                <c:pt idx="1466">
                  <c:v>43325</c:v>
                </c:pt>
                <c:pt idx="1467">
                  <c:v>43326</c:v>
                </c:pt>
                <c:pt idx="1468">
                  <c:v>43327</c:v>
                </c:pt>
                <c:pt idx="1469">
                  <c:v>43328</c:v>
                </c:pt>
                <c:pt idx="1470">
                  <c:v>43329</c:v>
                </c:pt>
                <c:pt idx="1471">
                  <c:v>43332</c:v>
                </c:pt>
                <c:pt idx="1472">
                  <c:v>43333</c:v>
                </c:pt>
                <c:pt idx="1473">
                  <c:v>43334</c:v>
                </c:pt>
                <c:pt idx="1474">
                  <c:v>43335</c:v>
                </c:pt>
                <c:pt idx="1475">
                  <c:v>43336</c:v>
                </c:pt>
                <c:pt idx="1476">
                  <c:v>43339</c:v>
                </c:pt>
                <c:pt idx="1477">
                  <c:v>43340</c:v>
                </c:pt>
                <c:pt idx="1478">
                  <c:v>43341</c:v>
                </c:pt>
                <c:pt idx="1479">
                  <c:v>43342</c:v>
                </c:pt>
                <c:pt idx="1480">
                  <c:v>43343</c:v>
                </c:pt>
                <c:pt idx="1481">
                  <c:v>43346</c:v>
                </c:pt>
                <c:pt idx="1482">
                  <c:v>43347</c:v>
                </c:pt>
                <c:pt idx="1483">
                  <c:v>43348</c:v>
                </c:pt>
                <c:pt idx="1484">
                  <c:v>43349</c:v>
                </c:pt>
                <c:pt idx="1485">
                  <c:v>43350</c:v>
                </c:pt>
                <c:pt idx="1486">
                  <c:v>43353</c:v>
                </c:pt>
                <c:pt idx="1487">
                  <c:v>43354</c:v>
                </c:pt>
                <c:pt idx="1488">
                  <c:v>43355</c:v>
                </c:pt>
                <c:pt idx="1489">
                  <c:v>43356</c:v>
                </c:pt>
                <c:pt idx="1490">
                  <c:v>43357</c:v>
                </c:pt>
                <c:pt idx="1491">
                  <c:v>43360</c:v>
                </c:pt>
                <c:pt idx="1492">
                  <c:v>43361</c:v>
                </c:pt>
                <c:pt idx="1493">
                  <c:v>43362</c:v>
                </c:pt>
                <c:pt idx="1494">
                  <c:v>43363</c:v>
                </c:pt>
                <c:pt idx="1495">
                  <c:v>43364</c:v>
                </c:pt>
                <c:pt idx="1496">
                  <c:v>43367</c:v>
                </c:pt>
                <c:pt idx="1497">
                  <c:v>43368</c:v>
                </c:pt>
                <c:pt idx="1498">
                  <c:v>43369</c:v>
                </c:pt>
                <c:pt idx="1499">
                  <c:v>43370</c:v>
                </c:pt>
                <c:pt idx="1500">
                  <c:v>43371</c:v>
                </c:pt>
                <c:pt idx="1501">
                  <c:v>43374</c:v>
                </c:pt>
                <c:pt idx="1502">
                  <c:v>43375</c:v>
                </c:pt>
                <c:pt idx="1503">
                  <c:v>43376</c:v>
                </c:pt>
                <c:pt idx="1504">
                  <c:v>43377</c:v>
                </c:pt>
                <c:pt idx="1505">
                  <c:v>43378</c:v>
                </c:pt>
                <c:pt idx="1506">
                  <c:v>43381</c:v>
                </c:pt>
                <c:pt idx="1507">
                  <c:v>43382</c:v>
                </c:pt>
                <c:pt idx="1508">
                  <c:v>43383</c:v>
                </c:pt>
                <c:pt idx="1509">
                  <c:v>43384</c:v>
                </c:pt>
                <c:pt idx="1510">
                  <c:v>43385</c:v>
                </c:pt>
                <c:pt idx="1511">
                  <c:v>43388</c:v>
                </c:pt>
                <c:pt idx="1512">
                  <c:v>43389</c:v>
                </c:pt>
                <c:pt idx="1513">
                  <c:v>43390</c:v>
                </c:pt>
                <c:pt idx="1514">
                  <c:v>43391</c:v>
                </c:pt>
                <c:pt idx="1515">
                  <c:v>43392</c:v>
                </c:pt>
                <c:pt idx="1516">
                  <c:v>43395</c:v>
                </c:pt>
                <c:pt idx="1517">
                  <c:v>43396</c:v>
                </c:pt>
                <c:pt idx="1518">
                  <c:v>43397</c:v>
                </c:pt>
                <c:pt idx="1519">
                  <c:v>43398</c:v>
                </c:pt>
                <c:pt idx="1520">
                  <c:v>43399</c:v>
                </c:pt>
                <c:pt idx="1521">
                  <c:v>43402</c:v>
                </c:pt>
                <c:pt idx="1522">
                  <c:v>43403</c:v>
                </c:pt>
                <c:pt idx="1523">
                  <c:v>43404</c:v>
                </c:pt>
                <c:pt idx="1524">
                  <c:v>43405</c:v>
                </c:pt>
                <c:pt idx="1525">
                  <c:v>43406</c:v>
                </c:pt>
                <c:pt idx="1526">
                  <c:v>43409</c:v>
                </c:pt>
                <c:pt idx="1527">
                  <c:v>43410</c:v>
                </c:pt>
                <c:pt idx="1528">
                  <c:v>43411</c:v>
                </c:pt>
                <c:pt idx="1529">
                  <c:v>43412</c:v>
                </c:pt>
                <c:pt idx="1530">
                  <c:v>43413</c:v>
                </c:pt>
                <c:pt idx="1531">
                  <c:v>43416</c:v>
                </c:pt>
                <c:pt idx="1532">
                  <c:v>43417</c:v>
                </c:pt>
                <c:pt idx="1533">
                  <c:v>43418</c:v>
                </c:pt>
                <c:pt idx="1534">
                  <c:v>43419</c:v>
                </c:pt>
                <c:pt idx="1535">
                  <c:v>43420</c:v>
                </c:pt>
                <c:pt idx="1536">
                  <c:v>43423</c:v>
                </c:pt>
                <c:pt idx="1537">
                  <c:v>43424</c:v>
                </c:pt>
                <c:pt idx="1538">
                  <c:v>43425</c:v>
                </c:pt>
                <c:pt idx="1539">
                  <c:v>43426</c:v>
                </c:pt>
                <c:pt idx="1540">
                  <c:v>43427</c:v>
                </c:pt>
                <c:pt idx="1541">
                  <c:v>43430</c:v>
                </c:pt>
                <c:pt idx="1542">
                  <c:v>43431</c:v>
                </c:pt>
                <c:pt idx="1543">
                  <c:v>43432</c:v>
                </c:pt>
                <c:pt idx="1544">
                  <c:v>43433</c:v>
                </c:pt>
                <c:pt idx="1545">
                  <c:v>43434</c:v>
                </c:pt>
                <c:pt idx="1546">
                  <c:v>43437</c:v>
                </c:pt>
                <c:pt idx="1547">
                  <c:v>43438</c:v>
                </c:pt>
                <c:pt idx="1548">
                  <c:v>43439</c:v>
                </c:pt>
                <c:pt idx="1549">
                  <c:v>43440</c:v>
                </c:pt>
                <c:pt idx="1550">
                  <c:v>43441</c:v>
                </c:pt>
                <c:pt idx="1551">
                  <c:v>43444</c:v>
                </c:pt>
                <c:pt idx="1552">
                  <c:v>43445</c:v>
                </c:pt>
                <c:pt idx="1553">
                  <c:v>43446</c:v>
                </c:pt>
                <c:pt idx="1554">
                  <c:v>43447</c:v>
                </c:pt>
                <c:pt idx="1555">
                  <c:v>43448</c:v>
                </c:pt>
                <c:pt idx="1556">
                  <c:v>43451</c:v>
                </c:pt>
                <c:pt idx="1557">
                  <c:v>43452</c:v>
                </c:pt>
                <c:pt idx="1558">
                  <c:v>43453</c:v>
                </c:pt>
                <c:pt idx="1559">
                  <c:v>43454</c:v>
                </c:pt>
                <c:pt idx="1560">
                  <c:v>43455</c:v>
                </c:pt>
                <c:pt idx="1561">
                  <c:v>43458</c:v>
                </c:pt>
                <c:pt idx="1562">
                  <c:v>43459</c:v>
                </c:pt>
                <c:pt idx="1563">
                  <c:v>43460</c:v>
                </c:pt>
                <c:pt idx="1564">
                  <c:v>43461</c:v>
                </c:pt>
                <c:pt idx="1565">
                  <c:v>43462</c:v>
                </c:pt>
                <c:pt idx="1566">
                  <c:v>43465</c:v>
                </c:pt>
                <c:pt idx="1567">
                  <c:v>43466</c:v>
                </c:pt>
                <c:pt idx="1568">
                  <c:v>43467</c:v>
                </c:pt>
                <c:pt idx="1569">
                  <c:v>43468</c:v>
                </c:pt>
                <c:pt idx="1570">
                  <c:v>43469</c:v>
                </c:pt>
                <c:pt idx="1571">
                  <c:v>43472</c:v>
                </c:pt>
                <c:pt idx="1572">
                  <c:v>43473</c:v>
                </c:pt>
                <c:pt idx="1573">
                  <c:v>43474</c:v>
                </c:pt>
                <c:pt idx="1574">
                  <c:v>43475</c:v>
                </c:pt>
                <c:pt idx="1575">
                  <c:v>43476</c:v>
                </c:pt>
                <c:pt idx="1576">
                  <c:v>43479</c:v>
                </c:pt>
                <c:pt idx="1577">
                  <c:v>43480</c:v>
                </c:pt>
                <c:pt idx="1578">
                  <c:v>43481</c:v>
                </c:pt>
                <c:pt idx="1579">
                  <c:v>43482</c:v>
                </c:pt>
                <c:pt idx="1580">
                  <c:v>43483</c:v>
                </c:pt>
                <c:pt idx="1581">
                  <c:v>43486</c:v>
                </c:pt>
                <c:pt idx="1582">
                  <c:v>43487</c:v>
                </c:pt>
                <c:pt idx="1583">
                  <c:v>43488</c:v>
                </c:pt>
                <c:pt idx="1584">
                  <c:v>43489</c:v>
                </c:pt>
                <c:pt idx="1585">
                  <c:v>43490</c:v>
                </c:pt>
                <c:pt idx="1586">
                  <c:v>43493</c:v>
                </c:pt>
                <c:pt idx="1587">
                  <c:v>43494</c:v>
                </c:pt>
                <c:pt idx="1588">
                  <c:v>43495</c:v>
                </c:pt>
                <c:pt idx="1589">
                  <c:v>43496</c:v>
                </c:pt>
                <c:pt idx="1590">
                  <c:v>43497</c:v>
                </c:pt>
                <c:pt idx="1591">
                  <c:v>43500</c:v>
                </c:pt>
                <c:pt idx="1592">
                  <c:v>43501</c:v>
                </c:pt>
                <c:pt idx="1593">
                  <c:v>43502</c:v>
                </c:pt>
                <c:pt idx="1594">
                  <c:v>43503</c:v>
                </c:pt>
                <c:pt idx="1595">
                  <c:v>43504</c:v>
                </c:pt>
                <c:pt idx="1596">
                  <c:v>43507</c:v>
                </c:pt>
                <c:pt idx="1597">
                  <c:v>43508</c:v>
                </c:pt>
                <c:pt idx="1598">
                  <c:v>43509</c:v>
                </c:pt>
                <c:pt idx="1599">
                  <c:v>43510</c:v>
                </c:pt>
                <c:pt idx="1600">
                  <c:v>43511</c:v>
                </c:pt>
                <c:pt idx="1601">
                  <c:v>43514</c:v>
                </c:pt>
                <c:pt idx="1602">
                  <c:v>43515</c:v>
                </c:pt>
                <c:pt idx="1603">
                  <c:v>43516</c:v>
                </c:pt>
                <c:pt idx="1604">
                  <c:v>43517</c:v>
                </c:pt>
                <c:pt idx="1605">
                  <c:v>43518</c:v>
                </c:pt>
                <c:pt idx="1606">
                  <c:v>43521</c:v>
                </c:pt>
                <c:pt idx="1607">
                  <c:v>43522</c:v>
                </c:pt>
                <c:pt idx="1608">
                  <c:v>43523</c:v>
                </c:pt>
                <c:pt idx="1609">
                  <c:v>43524</c:v>
                </c:pt>
                <c:pt idx="1610">
                  <c:v>43525</c:v>
                </c:pt>
                <c:pt idx="1611">
                  <c:v>43528</c:v>
                </c:pt>
                <c:pt idx="1612">
                  <c:v>43529</c:v>
                </c:pt>
                <c:pt idx="1613">
                  <c:v>43530</c:v>
                </c:pt>
                <c:pt idx="1614">
                  <c:v>43531</c:v>
                </c:pt>
                <c:pt idx="1615">
                  <c:v>43532</c:v>
                </c:pt>
                <c:pt idx="1616">
                  <c:v>43535</c:v>
                </c:pt>
                <c:pt idx="1617">
                  <c:v>43536</c:v>
                </c:pt>
                <c:pt idx="1618">
                  <c:v>43537</c:v>
                </c:pt>
                <c:pt idx="1619">
                  <c:v>43538</c:v>
                </c:pt>
                <c:pt idx="1620">
                  <c:v>43539</c:v>
                </c:pt>
                <c:pt idx="1621">
                  <c:v>43542</c:v>
                </c:pt>
                <c:pt idx="1622">
                  <c:v>43543</c:v>
                </c:pt>
                <c:pt idx="1623">
                  <c:v>43544</c:v>
                </c:pt>
                <c:pt idx="1624">
                  <c:v>43545</c:v>
                </c:pt>
                <c:pt idx="1625">
                  <c:v>43546</c:v>
                </c:pt>
                <c:pt idx="1626">
                  <c:v>43549</c:v>
                </c:pt>
                <c:pt idx="1627">
                  <c:v>43550</c:v>
                </c:pt>
                <c:pt idx="1628">
                  <c:v>43551</c:v>
                </c:pt>
                <c:pt idx="1629">
                  <c:v>43552</c:v>
                </c:pt>
                <c:pt idx="1630">
                  <c:v>43553</c:v>
                </c:pt>
                <c:pt idx="1631">
                  <c:v>43556</c:v>
                </c:pt>
                <c:pt idx="1632">
                  <c:v>43557</c:v>
                </c:pt>
                <c:pt idx="1633">
                  <c:v>43558</c:v>
                </c:pt>
                <c:pt idx="1634">
                  <c:v>43559</c:v>
                </c:pt>
                <c:pt idx="1635">
                  <c:v>43560</c:v>
                </c:pt>
                <c:pt idx="1636">
                  <c:v>43563</c:v>
                </c:pt>
                <c:pt idx="1637">
                  <c:v>43564</c:v>
                </c:pt>
                <c:pt idx="1638">
                  <c:v>43565</c:v>
                </c:pt>
                <c:pt idx="1639">
                  <c:v>43566</c:v>
                </c:pt>
                <c:pt idx="1640">
                  <c:v>43567</c:v>
                </c:pt>
                <c:pt idx="1641">
                  <c:v>43570</c:v>
                </c:pt>
                <c:pt idx="1642">
                  <c:v>43571</c:v>
                </c:pt>
                <c:pt idx="1643">
                  <c:v>43572</c:v>
                </c:pt>
                <c:pt idx="1644">
                  <c:v>43573</c:v>
                </c:pt>
                <c:pt idx="1645">
                  <c:v>43574</c:v>
                </c:pt>
                <c:pt idx="1646">
                  <c:v>43577</c:v>
                </c:pt>
                <c:pt idx="1647">
                  <c:v>43578</c:v>
                </c:pt>
                <c:pt idx="1648">
                  <c:v>43579</c:v>
                </c:pt>
                <c:pt idx="1649">
                  <c:v>43580</c:v>
                </c:pt>
                <c:pt idx="1650">
                  <c:v>43581</c:v>
                </c:pt>
                <c:pt idx="1651">
                  <c:v>43584</c:v>
                </c:pt>
                <c:pt idx="1652">
                  <c:v>43585</c:v>
                </c:pt>
                <c:pt idx="1653">
                  <c:v>43586</c:v>
                </c:pt>
                <c:pt idx="1654">
                  <c:v>43587</c:v>
                </c:pt>
                <c:pt idx="1655">
                  <c:v>43588</c:v>
                </c:pt>
                <c:pt idx="1656">
                  <c:v>43591</c:v>
                </c:pt>
                <c:pt idx="1657">
                  <c:v>43592</c:v>
                </c:pt>
                <c:pt idx="1658">
                  <c:v>43593</c:v>
                </c:pt>
                <c:pt idx="1659">
                  <c:v>43594</c:v>
                </c:pt>
                <c:pt idx="1660">
                  <c:v>43595</c:v>
                </c:pt>
                <c:pt idx="1661">
                  <c:v>43598</c:v>
                </c:pt>
                <c:pt idx="1662">
                  <c:v>43599</c:v>
                </c:pt>
                <c:pt idx="1663">
                  <c:v>43600</c:v>
                </c:pt>
                <c:pt idx="1664">
                  <c:v>43601</c:v>
                </c:pt>
                <c:pt idx="1665">
                  <c:v>43602</c:v>
                </c:pt>
                <c:pt idx="1666">
                  <c:v>43605</c:v>
                </c:pt>
                <c:pt idx="1667">
                  <c:v>43606</c:v>
                </c:pt>
                <c:pt idx="1668">
                  <c:v>43607</c:v>
                </c:pt>
                <c:pt idx="1669">
                  <c:v>43608</c:v>
                </c:pt>
                <c:pt idx="1670">
                  <c:v>43609</c:v>
                </c:pt>
                <c:pt idx="1671">
                  <c:v>43612</c:v>
                </c:pt>
                <c:pt idx="1672">
                  <c:v>43613</c:v>
                </c:pt>
                <c:pt idx="1673">
                  <c:v>43614</c:v>
                </c:pt>
                <c:pt idx="1674">
                  <c:v>43615</c:v>
                </c:pt>
                <c:pt idx="1675">
                  <c:v>43616</c:v>
                </c:pt>
                <c:pt idx="1676">
                  <c:v>43619</c:v>
                </c:pt>
                <c:pt idx="1677">
                  <c:v>43620</c:v>
                </c:pt>
                <c:pt idx="1678">
                  <c:v>43621</c:v>
                </c:pt>
                <c:pt idx="1679">
                  <c:v>43622</c:v>
                </c:pt>
                <c:pt idx="1680">
                  <c:v>43623</c:v>
                </c:pt>
                <c:pt idx="1681">
                  <c:v>43626</c:v>
                </c:pt>
                <c:pt idx="1682">
                  <c:v>43627</c:v>
                </c:pt>
                <c:pt idx="1683">
                  <c:v>43628</c:v>
                </c:pt>
                <c:pt idx="1684">
                  <c:v>43629</c:v>
                </c:pt>
                <c:pt idx="1685">
                  <c:v>43630</c:v>
                </c:pt>
                <c:pt idx="1686">
                  <c:v>43633</c:v>
                </c:pt>
                <c:pt idx="1687">
                  <c:v>43634</c:v>
                </c:pt>
                <c:pt idx="1688">
                  <c:v>43635</c:v>
                </c:pt>
                <c:pt idx="1689">
                  <c:v>43636</c:v>
                </c:pt>
                <c:pt idx="1690">
                  <c:v>43637</c:v>
                </c:pt>
                <c:pt idx="1691">
                  <c:v>43640</c:v>
                </c:pt>
                <c:pt idx="1692">
                  <c:v>43641</c:v>
                </c:pt>
                <c:pt idx="1693">
                  <c:v>43642</c:v>
                </c:pt>
                <c:pt idx="1694">
                  <c:v>43643</c:v>
                </c:pt>
                <c:pt idx="1695">
                  <c:v>43644</c:v>
                </c:pt>
                <c:pt idx="1696">
                  <c:v>43647</c:v>
                </c:pt>
                <c:pt idx="1697">
                  <c:v>43648</c:v>
                </c:pt>
                <c:pt idx="1698">
                  <c:v>43649</c:v>
                </c:pt>
                <c:pt idx="1699">
                  <c:v>43650</c:v>
                </c:pt>
                <c:pt idx="1700">
                  <c:v>43651</c:v>
                </c:pt>
                <c:pt idx="1701">
                  <c:v>43654</c:v>
                </c:pt>
                <c:pt idx="1702">
                  <c:v>43655</c:v>
                </c:pt>
                <c:pt idx="1703">
                  <c:v>43656</c:v>
                </c:pt>
                <c:pt idx="1704">
                  <c:v>43657</c:v>
                </c:pt>
                <c:pt idx="1705">
                  <c:v>43658</c:v>
                </c:pt>
                <c:pt idx="1706">
                  <c:v>43661</c:v>
                </c:pt>
                <c:pt idx="1707">
                  <c:v>43662</c:v>
                </c:pt>
                <c:pt idx="1708">
                  <c:v>43663</c:v>
                </c:pt>
                <c:pt idx="1709">
                  <c:v>43664</c:v>
                </c:pt>
                <c:pt idx="1710">
                  <c:v>43665</c:v>
                </c:pt>
                <c:pt idx="1711">
                  <c:v>43668</c:v>
                </c:pt>
                <c:pt idx="1712">
                  <c:v>43669</c:v>
                </c:pt>
                <c:pt idx="1713">
                  <c:v>43670</c:v>
                </c:pt>
                <c:pt idx="1714">
                  <c:v>43671</c:v>
                </c:pt>
                <c:pt idx="1715">
                  <c:v>43672</c:v>
                </c:pt>
                <c:pt idx="1716">
                  <c:v>43675</c:v>
                </c:pt>
                <c:pt idx="1717">
                  <c:v>43676</c:v>
                </c:pt>
                <c:pt idx="1718">
                  <c:v>43677</c:v>
                </c:pt>
                <c:pt idx="1719">
                  <c:v>43678</c:v>
                </c:pt>
                <c:pt idx="1720">
                  <c:v>43679</c:v>
                </c:pt>
                <c:pt idx="1721">
                  <c:v>43682</c:v>
                </c:pt>
                <c:pt idx="1722">
                  <c:v>43683</c:v>
                </c:pt>
                <c:pt idx="1723">
                  <c:v>43684</c:v>
                </c:pt>
                <c:pt idx="1724">
                  <c:v>43685</c:v>
                </c:pt>
                <c:pt idx="1725">
                  <c:v>43686</c:v>
                </c:pt>
                <c:pt idx="1726">
                  <c:v>43689</c:v>
                </c:pt>
                <c:pt idx="1727">
                  <c:v>43690</c:v>
                </c:pt>
                <c:pt idx="1728">
                  <c:v>43691</c:v>
                </c:pt>
                <c:pt idx="1729">
                  <c:v>43692</c:v>
                </c:pt>
                <c:pt idx="1730">
                  <c:v>43693</c:v>
                </c:pt>
                <c:pt idx="1731">
                  <c:v>43696</c:v>
                </c:pt>
                <c:pt idx="1732">
                  <c:v>43697</c:v>
                </c:pt>
                <c:pt idx="1733">
                  <c:v>43698</c:v>
                </c:pt>
                <c:pt idx="1734">
                  <c:v>43699</c:v>
                </c:pt>
                <c:pt idx="1735">
                  <c:v>43700</c:v>
                </c:pt>
                <c:pt idx="1736">
                  <c:v>43703</c:v>
                </c:pt>
                <c:pt idx="1737">
                  <c:v>43704</c:v>
                </c:pt>
                <c:pt idx="1738">
                  <c:v>43705</c:v>
                </c:pt>
                <c:pt idx="1739">
                  <c:v>43706</c:v>
                </c:pt>
                <c:pt idx="1740">
                  <c:v>43707</c:v>
                </c:pt>
                <c:pt idx="1741">
                  <c:v>43710</c:v>
                </c:pt>
                <c:pt idx="1742">
                  <c:v>43711</c:v>
                </c:pt>
                <c:pt idx="1743">
                  <c:v>43712</c:v>
                </c:pt>
                <c:pt idx="1744">
                  <c:v>43713</c:v>
                </c:pt>
                <c:pt idx="1745">
                  <c:v>43714</c:v>
                </c:pt>
                <c:pt idx="1746">
                  <c:v>43717</c:v>
                </c:pt>
                <c:pt idx="1747">
                  <c:v>43718</c:v>
                </c:pt>
                <c:pt idx="1748">
                  <c:v>43719</c:v>
                </c:pt>
                <c:pt idx="1749">
                  <c:v>43720</c:v>
                </c:pt>
                <c:pt idx="1750">
                  <c:v>43721</c:v>
                </c:pt>
                <c:pt idx="1751">
                  <c:v>43724</c:v>
                </c:pt>
                <c:pt idx="1752">
                  <c:v>43725</c:v>
                </c:pt>
                <c:pt idx="1753">
                  <c:v>43726</c:v>
                </c:pt>
                <c:pt idx="1754">
                  <c:v>43727</c:v>
                </c:pt>
                <c:pt idx="1755">
                  <c:v>43728</c:v>
                </c:pt>
                <c:pt idx="1756">
                  <c:v>43731</c:v>
                </c:pt>
                <c:pt idx="1757">
                  <c:v>43732</c:v>
                </c:pt>
                <c:pt idx="1758">
                  <c:v>43733</c:v>
                </c:pt>
                <c:pt idx="1759">
                  <c:v>43734</c:v>
                </c:pt>
                <c:pt idx="1760">
                  <c:v>43735</c:v>
                </c:pt>
                <c:pt idx="1761">
                  <c:v>43738</c:v>
                </c:pt>
                <c:pt idx="1762">
                  <c:v>43739</c:v>
                </c:pt>
                <c:pt idx="1763">
                  <c:v>43740</c:v>
                </c:pt>
                <c:pt idx="1764">
                  <c:v>43741</c:v>
                </c:pt>
                <c:pt idx="1765">
                  <c:v>43742</c:v>
                </c:pt>
                <c:pt idx="1766">
                  <c:v>43745</c:v>
                </c:pt>
                <c:pt idx="1767">
                  <c:v>43746</c:v>
                </c:pt>
                <c:pt idx="1768">
                  <c:v>43747</c:v>
                </c:pt>
                <c:pt idx="1769">
                  <c:v>43748</c:v>
                </c:pt>
                <c:pt idx="1770">
                  <c:v>43749</c:v>
                </c:pt>
                <c:pt idx="1771">
                  <c:v>43752</c:v>
                </c:pt>
                <c:pt idx="1772">
                  <c:v>43753</c:v>
                </c:pt>
                <c:pt idx="1773">
                  <c:v>43754</c:v>
                </c:pt>
                <c:pt idx="1774">
                  <c:v>43755</c:v>
                </c:pt>
                <c:pt idx="1775">
                  <c:v>43756</c:v>
                </c:pt>
                <c:pt idx="1776">
                  <c:v>43759</c:v>
                </c:pt>
                <c:pt idx="1777">
                  <c:v>43760</c:v>
                </c:pt>
                <c:pt idx="1778">
                  <c:v>43761</c:v>
                </c:pt>
                <c:pt idx="1779">
                  <c:v>43762</c:v>
                </c:pt>
                <c:pt idx="1780">
                  <c:v>43763</c:v>
                </c:pt>
                <c:pt idx="1781">
                  <c:v>43766</c:v>
                </c:pt>
                <c:pt idx="1782">
                  <c:v>43767</c:v>
                </c:pt>
                <c:pt idx="1783">
                  <c:v>43768</c:v>
                </c:pt>
                <c:pt idx="1784">
                  <c:v>43769</c:v>
                </c:pt>
                <c:pt idx="1785">
                  <c:v>43770</c:v>
                </c:pt>
                <c:pt idx="1786">
                  <c:v>43773</c:v>
                </c:pt>
                <c:pt idx="1787">
                  <c:v>43774</c:v>
                </c:pt>
                <c:pt idx="1788">
                  <c:v>43775</c:v>
                </c:pt>
                <c:pt idx="1789">
                  <c:v>43776</c:v>
                </c:pt>
                <c:pt idx="1790">
                  <c:v>43777</c:v>
                </c:pt>
                <c:pt idx="1791">
                  <c:v>43780</c:v>
                </c:pt>
                <c:pt idx="1792">
                  <c:v>43781</c:v>
                </c:pt>
                <c:pt idx="1793">
                  <c:v>43782</c:v>
                </c:pt>
                <c:pt idx="1794">
                  <c:v>43783</c:v>
                </c:pt>
                <c:pt idx="1795">
                  <c:v>43784</c:v>
                </c:pt>
                <c:pt idx="1796">
                  <c:v>43787</c:v>
                </c:pt>
                <c:pt idx="1797">
                  <c:v>43788</c:v>
                </c:pt>
                <c:pt idx="1798">
                  <c:v>43789</c:v>
                </c:pt>
                <c:pt idx="1799">
                  <c:v>43790</c:v>
                </c:pt>
                <c:pt idx="1800">
                  <c:v>43791</c:v>
                </c:pt>
                <c:pt idx="1801">
                  <c:v>43794</c:v>
                </c:pt>
                <c:pt idx="1802">
                  <c:v>43795</c:v>
                </c:pt>
                <c:pt idx="1803">
                  <c:v>43796</c:v>
                </c:pt>
                <c:pt idx="1804">
                  <c:v>43797</c:v>
                </c:pt>
                <c:pt idx="1805">
                  <c:v>43798</c:v>
                </c:pt>
                <c:pt idx="1806">
                  <c:v>43801</c:v>
                </c:pt>
                <c:pt idx="1807">
                  <c:v>43802</c:v>
                </c:pt>
                <c:pt idx="1808">
                  <c:v>43803</c:v>
                </c:pt>
                <c:pt idx="1809">
                  <c:v>43804</c:v>
                </c:pt>
                <c:pt idx="1810">
                  <c:v>43805</c:v>
                </c:pt>
                <c:pt idx="1811">
                  <c:v>43808</c:v>
                </c:pt>
                <c:pt idx="1812">
                  <c:v>43809</c:v>
                </c:pt>
                <c:pt idx="1813">
                  <c:v>43810</c:v>
                </c:pt>
                <c:pt idx="1814">
                  <c:v>43811</c:v>
                </c:pt>
                <c:pt idx="1815">
                  <c:v>43812</c:v>
                </c:pt>
                <c:pt idx="1816">
                  <c:v>43815</c:v>
                </c:pt>
                <c:pt idx="1817">
                  <c:v>43816</c:v>
                </c:pt>
                <c:pt idx="1818">
                  <c:v>43817</c:v>
                </c:pt>
                <c:pt idx="1819">
                  <c:v>43818</c:v>
                </c:pt>
                <c:pt idx="1820">
                  <c:v>43819</c:v>
                </c:pt>
                <c:pt idx="1821">
                  <c:v>43822</c:v>
                </c:pt>
                <c:pt idx="1822">
                  <c:v>43823</c:v>
                </c:pt>
                <c:pt idx="1823">
                  <c:v>43824</c:v>
                </c:pt>
                <c:pt idx="1824">
                  <c:v>43825</c:v>
                </c:pt>
                <c:pt idx="1825">
                  <c:v>43826</c:v>
                </c:pt>
                <c:pt idx="1826">
                  <c:v>43829</c:v>
                </c:pt>
                <c:pt idx="1827">
                  <c:v>43830</c:v>
                </c:pt>
                <c:pt idx="1828">
                  <c:v>43831</c:v>
                </c:pt>
                <c:pt idx="1829">
                  <c:v>43832</c:v>
                </c:pt>
                <c:pt idx="1830">
                  <c:v>43833</c:v>
                </c:pt>
                <c:pt idx="1831">
                  <c:v>43836</c:v>
                </c:pt>
                <c:pt idx="1832">
                  <c:v>43837</c:v>
                </c:pt>
                <c:pt idx="1833">
                  <c:v>43838</c:v>
                </c:pt>
                <c:pt idx="1834">
                  <c:v>43839</c:v>
                </c:pt>
                <c:pt idx="1835">
                  <c:v>43840</c:v>
                </c:pt>
                <c:pt idx="1836">
                  <c:v>43843</c:v>
                </c:pt>
                <c:pt idx="1837">
                  <c:v>43844</c:v>
                </c:pt>
                <c:pt idx="1838">
                  <c:v>43845</c:v>
                </c:pt>
                <c:pt idx="1839">
                  <c:v>43846</c:v>
                </c:pt>
                <c:pt idx="1840">
                  <c:v>43847</c:v>
                </c:pt>
                <c:pt idx="1841">
                  <c:v>43850</c:v>
                </c:pt>
                <c:pt idx="1842">
                  <c:v>43851</c:v>
                </c:pt>
                <c:pt idx="1843">
                  <c:v>43852</c:v>
                </c:pt>
                <c:pt idx="1844">
                  <c:v>43853</c:v>
                </c:pt>
                <c:pt idx="1845">
                  <c:v>43854</c:v>
                </c:pt>
                <c:pt idx="1846">
                  <c:v>43857</c:v>
                </c:pt>
                <c:pt idx="1847">
                  <c:v>43858</c:v>
                </c:pt>
                <c:pt idx="1848">
                  <c:v>43859</c:v>
                </c:pt>
                <c:pt idx="1849">
                  <c:v>43860</c:v>
                </c:pt>
                <c:pt idx="1850">
                  <c:v>43861</c:v>
                </c:pt>
                <c:pt idx="1851">
                  <c:v>43864</c:v>
                </c:pt>
                <c:pt idx="1852">
                  <c:v>43865</c:v>
                </c:pt>
                <c:pt idx="1853">
                  <c:v>43866</c:v>
                </c:pt>
                <c:pt idx="1854">
                  <c:v>43867</c:v>
                </c:pt>
                <c:pt idx="1855">
                  <c:v>43868</c:v>
                </c:pt>
                <c:pt idx="1856">
                  <c:v>43871</c:v>
                </c:pt>
                <c:pt idx="1857">
                  <c:v>43872</c:v>
                </c:pt>
                <c:pt idx="1858">
                  <c:v>43873</c:v>
                </c:pt>
                <c:pt idx="1859">
                  <c:v>43874</c:v>
                </c:pt>
                <c:pt idx="1860">
                  <c:v>43875</c:v>
                </c:pt>
                <c:pt idx="1861">
                  <c:v>43878</c:v>
                </c:pt>
                <c:pt idx="1862">
                  <c:v>43879</c:v>
                </c:pt>
                <c:pt idx="1863">
                  <c:v>43880</c:v>
                </c:pt>
                <c:pt idx="1864">
                  <c:v>43881</c:v>
                </c:pt>
                <c:pt idx="1865">
                  <c:v>43882</c:v>
                </c:pt>
                <c:pt idx="1866">
                  <c:v>43885</c:v>
                </c:pt>
                <c:pt idx="1867">
                  <c:v>43886</c:v>
                </c:pt>
                <c:pt idx="1868">
                  <c:v>43887</c:v>
                </c:pt>
                <c:pt idx="1869">
                  <c:v>43888</c:v>
                </c:pt>
                <c:pt idx="1870">
                  <c:v>43889</c:v>
                </c:pt>
                <c:pt idx="1871">
                  <c:v>43892</c:v>
                </c:pt>
                <c:pt idx="1872">
                  <c:v>43893</c:v>
                </c:pt>
                <c:pt idx="1873">
                  <c:v>43894</c:v>
                </c:pt>
                <c:pt idx="1874">
                  <c:v>43895</c:v>
                </c:pt>
                <c:pt idx="1875">
                  <c:v>43896</c:v>
                </c:pt>
                <c:pt idx="1876">
                  <c:v>43899</c:v>
                </c:pt>
                <c:pt idx="1877">
                  <c:v>43900</c:v>
                </c:pt>
                <c:pt idx="1878">
                  <c:v>43901</c:v>
                </c:pt>
                <c:pt idx="1879">
                  <c:v>43902</c:v>
                </c:pt>
                <c:pt idx="1880">
                  <c:v>43903</c:v>
                </c:pt>
                <c:pt idx="1881">
                  <c:v>43906</c:v>
                </c:pt>
                <c:pt idx="1882">
                  <c:v>43907</c:v>
                </c:pt>
                <c:pt idx="1883">
                  <c:v>43908</c:v>
                </c:pt>
                <c:pt idx="1884">
                  <c:v>43909</c:v>
                </c:pt>
                <c:pt idx="1885">
                  <c:v>43910</c:v>
                </c:pt>
                <c:pt idx="1886">
                  <c:v>43913</c:v>
                </c:pt>
                <c:pt idx="1887">
                  <c:v>43914</c:v>
                </c:pt>
                <c:pt idx="1888">
                  <c:v>43915</c:v>
                </c:pt>
                <c:pt idx="1889">
                  <c:v>43916</c:v>
                </c:pt>
                <c:pt idx="1890">
                  <c:v>43917</c:v>
                </c:pt>
                <c:pt idx="1891">
                  <c:v>43920</c:v>
                </c:pt>
                <c:pt idx="1892">
                  <c:v>43921</c:v>
                </c:pt>
                <c:pt idx="1893">
                  <c:v>43922</c:v>
                </c:pt>
                <c:pt idx="1894">
                  <c:v>43923</c:v>
                </c:pt>
                <c:pt idx="1895">
                  <c:v>43924</c:v>
                </c:pt>
                <c:pt idx="1896">
                  <c:v>43927</c:v>
                </c:pt>
                <c:pt idx="1897">
                  <c:v>43928</c:v>
                </c:pt>
                <c:pt idx="1898">
                  <c:v>43929</c:v>
                </c:pt>
                <c:pt idx="1899">
                  <c:v>43930</c:v>
                </c:pt>
                <c:pt idx="1900">
                  <c:v>43931</c:v>
                </c:pt>
                <c:pt idx="1901">
                  <c:v>43934</c:v>
                </c:pt>
                <c:pt idx="1902">
                  <c:v>43935</c:v>
                </c:pt>
                <c:pt idx="1903">
                  <c:v>43936</c:v>
                </c:pt>
                <c:pt idx="1904">
                  <c:v>43937</c:v>
                </c:pt>
                <c:pt idx="1905">
                  <c:v>43938</c:v>
                </c:pt>
                <c:pt idx="1906">
                  <c:v>43941</c:v>
                </c:pt>
                <c:pt idx="1907">
                  <c:v>43942</c:v>
                </c:pt>
                <c:pt idx="1908">
                  <c:v>43943</c:v>
                </c:pt>
                <c:pt idx="1909">
                  <c:v>43944</c:v>
                </c:pt>
                <c:pt idx="1910">
                  <c:v>43945</c:v>
                </c:pt>
                <c:pt idx="1911">
                  <c:v>43948</c:v>
                </c:pt>
                <c:pt idx="1912">
                  <c:v>43949</c:v>
                </c:pt>
                <c:pt idx="1913">
                  <c:v>43950</c:v>
                </c:pt>
                <c:pt idx="1914">
                  <c:v>43951</c:v>
                </c:pt>
                <c:pt idx="1915">
                  <c:v>43952</c:v>
                </c:pt>
                <c:pt idx="1916">
                  <c:v>43955</c:v>
                </c:pt>
                <c:pt idx="1917">
                  <c:v>43956</c:v>
                </c:pt>
                <c:pt idx="1918">
                  <c:v>43957</c:v>
                </c:pt>
                <c:pt idx="1919">
                  <c:v>43958</c:v>
                </c:pt>
                <c:pt idx="1920">
                  <c:v>43959</c:v>
                </c:pt>
                <c:pt idx="1921">
                  <c:v>43962</c:v>
                </c:pt>
                <c:pt idx="1922">
                  <c:v>43963</c:v>
                </c:pt>
                <c:pt idx="1923">
                  <c:v>43964</c:v>
                </c:pt>
                <c:pt idx="1924">
                  <c:v>43965</c:v>
                </c:pt>
                <c:pt idx="1925">
                  <c:v>43966</c:v>
                </c:pt>
                <c:pt idx="1926">
                  <c:v>43969</c:v>
                </c:pt>
                <c:pt idx="1927">
                  <c:v>43970</c:v>
                </c:pt>
                <c:pt idx="1928">
                  <c:v>43971</c:v>
                </c:pt>
                <c:pt idx="1929">
                  <c:v>43972</c:v>
                </c:pt>
                <c:pt idx="1930">
                  <c:v>43973</c:v>
                </c:pt>
                <c:pt idx="1931">
                  <c:v>43976</c:v>
                </c:pt>
                <c:pt idx="1932">
                  <c:v>43977</c:v>
                </c:pt>
                <c:pt idx="1933">
                  <c:v>43978</c:v>
                </c:pt>
                <c:pt idx="1934">
                  <c:v>43979</c:v>
                </c:pt>
                <c:pt idx="1935">
                  <c:v>43980</c:v>
                </c:pt>
                <c:pt idx="1936">
                  <c:v>43983</c:v>
                </c:pt>
                <c:pt idx="1937">
                  <c:v>43984</c:v>
                </c:pt>
                <c:pt idx="1938">
                  <c:v>43985</c:v>
                </c:pt>
                <c:pt idx="1939">
                  <c:v>43986</c:v>
                </c:pt>
                <c:pt idx="1940">
                  <c:v>43987</c:v>
                </c:pt>
                <c:pt idx="1941">
                  <c:v>43990</c:v>
                </c:pt>
                <c:pt idx="1942">
                  <c:v>43991</c:v>
                </c:pt>
                <c:pt idx="1943">
                  <c:v>43992</c:v>
                </c:pt>
                <c:pt idx="1944">
                  <c:v>43993</c:v>
                </c:pt>
                <c:pt idx="1945">
                  <c:v>43994</c:v>
                </c:pt>
                <c:pt idx="1946">
                  <c:v>43997</c:v>
                </c:pt>
                <c:pt idx="1947">
                  <c:v>43998</c:v>
                </c:pt>
                <c:pt idx="1948">
                  <c:v>43999</c:v>
                </c:pt>
                <c:pt idx="1949">
                  <c:v>44000</c:v>
                </c:pt>
                <c:pt idx="1950">
                  <c:v>44001</c:v>
                </c:pt>
                <c:pt idx="1951">
                  <c:v>44004</c:v>
                </c:pt>
                <c:pt idx="1952">
                  <c:v>44005</c:v>
                </c:pt>
                <c:pt idx="1953">
                  <c:v>44006</c:v>
                </c:pt>
                <c:pt idx="1954">
                  <c:v>44007</c:v>
                </c:pt>
                <c:pt idx="1955">
                  <c:v>44008</c:v>
                </c:pt>
                <c:pt idx="1956">
                  <c:v>44011</c:v>
                </c:pt>
                <c:pt idx="1957">
                  <c:v>44012</c:v>
                </c:pt>
              </c:numCache>
            </c:numRef>
          </c:cat>
          <c:val>
            <c:numRef>
              <c:f>Gráfico!$B$7:$B$5000</c:f>
              <c:numCache>
                <c:formatCode>0.00</c:formatCode>
                <c:ptCount val="4994"/>
                <c:pt idx="0">
                  <c:v>100</c:v>
                </c:pt>
                <c:pt idx="3">
                  <c:v>103.03030303027499</c:v>
                </c:pt>
                <c:pt idx="4">
                  <c:v>102.323232323281</c:v>
                </c:pt>
                <c:pt idx="5">
                  <c:v>102.828282828326</c:v>
                </c:pt>
                <c:pt idx="6">
                  <c:v>103.939393939334</c:v>
                </c:pt>
                <c:pt idx="7">
                  <c:v>109.090909090941</c:v>
                </c:pt>
                <c:pt idx="8">
                  <c:v>111.010101010092</c:v>
                </c:pt>
                <c:pt idx="9">
                  <c:v>111.61616161617</c:v>
                </c:pt>
                <c:pt idx="10">
                  <c:v>110.101010100916</c:v>
                </c:pt>
                <c:pt idx="11">
                  <c:v>110.959595959517</c:v>
                </c:pt>
                <c:pt idx="12">
                  <c:v>110.808080808027</c:v>
                </c:pt>
                <c:pt idx="13">
                  <c:v>111.86868686857601</c:v>
                </c:pt>
                <c:pt idx="14">
                  <c:v>111.111111111008</c:v>
                </c:pt>
                <c:pt idx="15">
                  <c:v>112.626262626261</c:v>
                </c:pt>
                <c:pt idx="16">
                  <c:v>117.676767676719</c:v>
                </c:pt>
                <c:pt idx="17">
                  <c:v>114.59595959587</c:v>
                </c:pt>
                <c:pt idx="18">
                  <c:v>115.656565656536</c:v>
                </c:pt>
                <c:pt idx="19">
                  <c:v>116.161616161582</c:v>
                </c:pt>
                <c:pt idx="20">
                  <c:v>118.686868686811</c:v>
                </c:pt>
                <c:pt idx="21">
                  <c:v>120.656565656536</c:v>
                </c:pt>
                <c:pt idx="22">
                  <c:v>131.91919191926701</c:v>
                </c:pt>
                <c:pt idx="23">
                  <c:v>134.74747474724401</c:v>
                </c:pt>
                <c:pt idx="25">
                  <c:v>134.84848484839301</c:v>
                </c:pt>
                <c:pt idx="26">
                  <c:v>132.32323232316401</c:v>
                </c:pt>
                <c:pt idx="27">
                  <c:v>131.010101010092</c:v>
                </c:pt>
                <c:pt idx="28">
                  <c:v>131.212121211924</c:v>
                </c:pt>
                <c:pt idx="29">
                  <c:v>131.313131313073</c:v>
                </c:pt>
                <c:pt idx="30">
                  <c:v>130.808080808027</c:v>
                </c:pt>
                <c:pt idx="33">
                  <c:v>129.797979797935</c:v>
                </c:pt>
                <c:pt idx="34">
                  <c:v>129.797979797935</c:v>
                </c:pt>
                <c:pt idx="35">
                  <c:v>128.28282828279799</c:v>
                </c:pt>
                <c:pt idx="36">
                  <c:v>126.76767676766001</c:v>
                </c:pt>
                <c:pt idx="37">
                  <c:v>127.777777777635</c:v>
                </c:pt>
                <c:pt idx="39">
                  <c:v>119.797979797819</c:v>
                </c:pt>
                <c:pt idx="40">
                  <c:v>117.12121212109901</c:v>
                </c:pt>
                <c:pt idx="41">
                  <c:v>117.97979797981699</c:v>
                </c:pt>
                <c:pt idx="42">
                  <c:v>115.15151515149</c:v>
                </c:pt>
                <c:pt idx="43">
                  <c:v>117.57575757568701</c:v>
                </c:pt>
                <c:pt idx="44">
                  <c:v>112.121212121216</c:v>
                </c:pt>
                <c:pt idx="45">
                  <c:v>112.121212121216</c:v>
                </c:pt>
                <c:pt idx="46">
                  <c:v>113.232323232223</c:v>
                </c:pt>
                <c:pt idx="47">
                  <c:v>116.262626262498</c:v>
                </c:pt>
                <c:pt idx="48">
                  <c:v>120.858585858485</c:v>
                </c:pt>
                <c:pt idx="49">
                  <c:v>122.727272727177</c:v>
                </c:pt>
                <c:pt idx="50">
                  <c:v>121.21212121204</c:v>
                </c:pt>
                <c:pt idx="51">
                  <c:v>124.242424242315</c:v>
                </c:pt>
                <c:pt idx="52">
                  <c:v>128.28282828279799</c:v>
                </c:pt>
                <c:pt idx="53">
                  <c:v>131.111111111008</c:v>
                </c:pt>
                <c:pt idx="54">
                  <c:v>132.12121212109901</c:v>
                </c:pt>
                <c:pt idx="55">
                  <c:v>129.797979797935</c:v>
                </c:pt>
                <c:pt idx="56">
                  <c:v>129.292929292889</c:v>
                </c:pt>
                <c:pt idx="57">
                  <c:v>127.676767676719</c:v>
                </c:pt>
                <c:pt idx="58">
                  <c:v>133.33333333325601</c:v>
                </c:pt>
                <c:pt idx="59">
                  <c:v>132.32323232316401</c:v>
                </c:pt>
                <c:pt idx="60">
                  <c:v>128.78787878784399</c:v>
                </c:pt>
                <c:pt idx="61">
                  <c:v>125.252525252523</c:v>
                </c:pt>
                <c:pt idx="62">
                  <c:v>126.262626262615</c:v>
                </c:pt>
                <c:pt idx="63">
                  <c:v>124.747474747361</c:v>
                </c:pt>
                <c:pt idx="68">
                  <c:v>118.28282828279799</c:v>
                </c:pt>
                <c:pt idx="69">
                  <c:v>117.171717171674</c:v>
                </c:pt>
                <c:pt idx="70">
                  <c:v>119.696969696903</c:v>
                </c:pt>
                <c:pt idx="71">
                  <c:v>117.676767676719</c:v>
                </c:pt>
                <c:pt idx="72">
                  <c:v>122.12121212109901</c:v>
                </c:pt>
                <c:pt idx="73">
                  <c:v>118.08080808073299</c:v>
                </c:pt>
                <c:pt idx="74">
                  <c:v>119.595959595987</c:v>
                </c:pt>
                <c:pt idx="75">
                  <c:v>121.111111111124</c:v>
                </c:pt>
                <c:pt idx="76">
                  <c:v>117.474747474655</c:v>
                </c:pt>
                <c:pt idx="77">
                  <c:v>119.191919191857</c:v>
                </c:pt>
                <c:pt idx="78">
                  <c:v>116.919191919151</c:v>
                </c:pt>
                <c:pt idx="79">
                  <c:v>115.404040404013</c:v>
                </c:pt>
                <c:pt idx="80">
                  <c:v>115.15151515149</c:v>
                </c:pt>
                <c:pt idx="81">
                  <c:v>115.454545454588</c:v>
                </c:pt>
                <c:pt idx="82">
                  <c:v>115.858585858485</c:v>
                </c:pt>
                <c:pt idx="83">
                  <c:v>115.656565656536</c:v>
                </c:pt>
                <c:pt idx="84">
                  <c:v>117.171717171674</c:v>
                </c:pt>
                <c:pt idx="85">
                  <c:v>119.393939393922</c:v>
                </c:pt>
                <c:pt idx="86">
                  <c:v>118.18181818164901</c:v>
                </c:pt>
                <c:pt idx="87">
                  <c:v>122.22222222224801</c:v>
                </c:pt>
                <c:pt idx="89">
                  <c:v>122.22222222224801</c:v>
                </c:pt>
                <c:pt idx="90">
                  <c:v>126.262626262615</c:v>
                </c:pt>
                <c:pt idx="91">
                  <c:v>128.48484848486299</c:v>
                </c:pt>
                <c:pt idx="92">
                  <c:v>137.37373737385499</c:v>
                </c:pt>
                <c:pt idx="93">
                  <c:v>132.32323232316401</c:v>
                </c:pt>
                <c:pt idx="94">
                  <c:v>125.959595959517</c:v>
                </c:pt>
                <c:pt idx="95">
                  <c:v>118.13131313119101</c:v>
                </c:pt>
                <c:pt idx="96">
                  <c:v>116.010101010092</c:v>
                </c:pt>
                <c:pt idx="97">
                  <c:v>107.07070707064101</c:v>
                </c:pt>
                <c:pt idx="98">
                  <c:v>120.202020201948</c:v>
                </c:pt>
                <c:pt idx="99">
                  <c:v>124.242424242315</c:v>
                </c:pt>
                <c:pt idx="100">
                  <c:v>125.757575757569</c:v>
                </c:pt>
                <c:pt idx="101">
                  <c:v>123.18181818164901</c:v>
                </c:pt>
                <c:pt idx="102">
                  <c:v>125.959595959517</c:v>
                </c:pt>
                <c:pt idx="103">
                  <c:v>124.040404040366</c:v>
                </c:pt>
                <c:pt idx="104">
                  <c:v>123.232323232223</c:v>
                </c:pt>
                <c:pt idx="105">
                  <c:v>120.202020201948</c:v>
                </c:pt>
                <c:pt idx="106">
                  <c:v>115.858585858485</c:v>
                </c:pt>
                <c:pt idx="107">
                  <c:v>115.15151515149</c:v>
                </c:pt>
                <c:pt idx="108">
                  <c:v>124.949494949309</c:v>
                </c:pt>
                <c:pt idx="109">
                  <c:v>125.353535353439</c:v>
                </c:pt>
                <c:pt idx="110">
                  <c:v>123.232323232223</c:v>
                </c:pt>
                <c:pt idx="111">
                  <c:v>123.232323232223</c:v>
                </c:pt>
                <c:pt idx="112">
                  <c:v>121.71717171720201</c:v>
                </c:pt>
                <c:pt idx="113">
                  <c:v>124.393939393805</c:v>
                </c:pt>
                <c:pt idx="114">
                  <c:v>126.010101009975</c:v>
                </c:pt>
                <c:pt idx="115">
                  <c:v>127.07070707064101</c:v>
                </c:pt>
                <c:pt idx="116">
                  <c:v>125.757575757569</c:v>
                </c:pt>
                <c:pt idx="117">
                  <c:v>122.727272727177</c:v>
                </c:pt>
                <c:pt idx="118">
                  <c:v>118.686868686811</c:v>
                </c:pt>
                <c:pt idx="119">
                  <c:v>119.191919191857</c:v>
                </c:pt>
                <c:pt idx="120">
                  <c:v>120.202020201948</c:v>
                </c:pt>
                <c:pt idx="121">
                  <c:v>118.18181818164901</c:v>
                </c:pt>
                <c:pt idx="122">
                  <c:v>116.666666666628</c:v>
                </c:pt>
                <c:pt idx="123">
                  <c:v>117.171717171674</c:v>
                </c:pt>
                <c:pt idx="126">
                  <c:v>117.424242424197</c:v>
                </c:pt>
                <c:pt idx="127">
                  <c:v>115.656565656536</c:v>
                </c:pt>
                <c:pt idx="128">
                  <c:v>114.393939393922</c:v>
                </c:pt>
                <c:pt idx="129">
                  <c:v>112.626262626261</c:v>
                </c:pt>
                <c:pt idx="130">
                  <c:v>115.656565656536</c:v>
                </c:pt>
                <c:pt idx="131">
                  <c:v>116.161616161582</c:v>
                </c:pt>
                <c:pt idx="132">
                  <c:v>116.464646464563</c:v>
                </c:pt>
                <c:pt idx="133">
                  <c:v>118.18181818164901</c:v>
                </c:pt>
                <c:pt idx="134">
                  <c:v>122.727272727177</c:v>
                </c:pt>
                <c:pt idx="135">
                  <c:v>119.191919191857</c:v>
                </c:pt>
                <c:pt idx="136">
                  <c:v>122.22222222224801</c:v>
                </c:pt>
                <c:pt idx="138">
                  <c:v>122.727272727177</c:v>
                </c:pt>
                <c:pt idx="139">
                  <c:v>125.050505050574</c:v>
                </c:pt>
                <c:pt idx="140">
                  <c:v>127.27272727259</c:v>
                </c:pt>
                <c:pt idx="141">
                  <c:v>134.14141414151501</c:v>
                </c:pt>
                <c:pt idx="142">
                  <c:v>138.88888888875999</c:v>
                </c:pt>
                <c:pt idx="143">
                  <c:v>147.77777777775199</c:v>
                </c:pt>
                <c:pt idx="144">
                  <c:v>140.909090909176</c:v>
                </c:pt>
                <c:pt idx="145">
                  <c:v>144.44444444449601</c:v>
                </c:pt>
                <c:pt idx="146">
                  <c:v>143.13131313119101</c:v>
                </c:pt>
                <c:pt idx="147">
                  <c:v>143.13131313119101</c:v>
                </c:pt>
                <c:pt idx="148">
                  <c:v>142.92929292912601</c:v>
                </c:pt>
                <c:pt idx="149">
                  <c:v>138.38383838371399</c:v>
                </c:pt>
                <c:pt idx="150">
                  <c:v>134.94949494930901</c:v>
                </c:pt>
                <c:pt idx="151">
                  <c:v>132.92929292935901</c:v>
                </c:pt>
                <c:pt idx="152">
                  <c:v>129.292929292889</c:v>
                </c:pt>
                <c:pt idx="153">
                  <c:v>136.36363636353099</c:v>
                </c:pt>
                <c:pt idx="154">
                  <c:v>139.393939393805</c:v>
                </c:pt>
                <c:pt idx="155">
                  <c:v>140.909090909176</c:v>
                </c:pt>
                <c:pt idx="156">
                  <c:v>142.37373737362199</c:v>
                </c:pt>
                <c:pt idx="157">
                  <c:v>141.414141413989</c:v>
                </c:pt>
                <c:pt idx="158">
                  <c:v>139.64646464656099</c:v>
                </c:pt>
                <c:pt idx="159">
                  <c:v>142.42424242408001</c:v>
                </c:pt>
                <c:pt idx="160">
                  <c:v>141.414141413989</c:v>
                </c:pt>
                <c:pt idx="161">
                  <c:v>143.03030303050801</c:v>
                </c:pt>
                <c:pt idx="162">
                  <c:v>143.93939393921801</c:v>
                </c:pt>
                <c:pt idx="163">
                  <c:v>144.94949494930901</c:v>
                </c:pt>
                <c:pt idx="164">
                  <c:v>146.46464646467899</c:v>
                </c:pt>
                <c:pt idx="165">
                  <c:v>145.45454545458799</c:v>
                </c:pt>
                <c:pt idx="167">
                  <c:v>144.44444444449601</c:v>
                </c:pt>
                <c:pt idx="168">
                  <c:v>141.81818181811801</c:v>
                </c:pt>
                <c:pt idx="169">
                  <c:v>148.18181818164899</c:v>
                </c:pt>
                <c:pt idx="170">
                  <c:v>145.26633303612499</c:v>
                </c:pt>
                <c:pt idx="171">
                  <c:v>147.501199698308</c:v>
                </c:pt>
                <c:pt idx="172">
                  <c:v>148.31387848453599</c:v>
                </c:pt>
                <c:pt idx="173">
                  <c:v>150.59953757072799</c:v>
                </c:pt>
                <c:pt idx="174">
                  <c:v>151.36142393294699</c:v>
                </c:pt>
                <c:pt idx="175">
                  <c:v>151.36142393294699</c:v>
                </c:pt>
                <c:pt idx="176">
                  <c:v>150.34557545022099</c:v>
                </c:pt>
                <c:pt idx="177">
                  <c:v>156.44066634657801</c:v>
                </c:pt>
                <c:pt idx="178">
                  <c:v>160.75802239845501</c:v>
                </c:pt>
                <c:pt idx="179">
                  <c:v>161.21515421546101</c:v>
                </c:pt>
                <c:pt idx="180">
                  <c:v>161.82466330542201</c:v>
                </c:pt>
                <c:pt idx="181">
                  <c:v>166.49756632605599</c:v>
                </c:pt>
                <c:pt idx="182">
                  <c:v>169.240357229719</c:v>
                </c:pt>
                <c:pt idx="183">
                  <c:v>169.64669662271601</c:v>
                </c:pt>
                <c:pt idx="184">
                  <c:v>168.63084813999001</c:v>
                </c:pt>
                <c:pt idx="185">
                  <c:v>168.63084813999001</c:v>
                </c:pt>
                <c:pt idx="186">
                  <c:v>171.678393588169</c:v>
                </c:pt>
                <c:pt idx="187">
                  <c:v>175.030693581561</c:v>
                </c:pt>
                <c:pt idx="188">
                  <c:v>177.773484484758</c:v>
                </c:pt>
                <c:pt idx="189">
                  <c:v>180.059143571183</c:v>
                </c:pt>
                <c:pt idx="190">
                  <c:v>184.47808447131001</c:v>
                </c:pt>
                <c:pt idx="191">
                  <c:v>195.04290869203399</c:v>
                </c:pt>
                <c:pt idx="192">
                  <c:v>186.916120829992</c:v>
                </c:pt>
                <c:pt idx="193">
                  <c:v>189.45574203669099</c:v>
                </c:pt>
                <c:pt idx="194">
                  <c:v>192.50328748510199</c:v>
                </c:pt>
                <c:pt idx="195">
                  <c:v>185.39234810555399</c:v>
                </c:pt>
                <c:pt idx="196">
                  <c:v>183.10668901936199</c:v>
                </c:pt>
                <c:pt idx="197">
                  <c:v>185.39234810555399</c:v>
                </c:pt>
                <c:pt idx="198">
                  <c:v>183.868575381581</c:v>
                </c:pt>
                <c:pt idx="199">
                  <c:v>186.76374355750201</c:v>
                </c:pt>
                <c:pt idx="200">
                  <c:v>200.12215110589801</c:v>
                </c:pt>
                <c:pt idx="201">
                  <c:v>199.207887471421</c:v>
                </c:pt>
                <c:pt idx="202">
                  <c:v>196.05875717475999</c:v>
                </c:pt>
                <c:pt idx="203">
                  <c:v>194.53498445078699</c:v>
                </c:pt>
                <c:pt idx="204">
                  <c:v>199.10630262317099</c:v>
                </c:pt>
                <c:pt idx="205">
                  <c:v>204.795054126764</c:v>
                </c:pt>
                <c:pt idx="207">
                  <c:v>205.20139351952801</c:v>
                </c:pt>
                <c:pt idx="208">
                  <c:v>208.807655633427</c:v>
                </c:pt>
                <c:pt idx="209">
                  <c:v>209.26478745066601</c:v>
                </c:pt>
                <c:pt idx="210">
                  <c:v>211.29648441635101</c:v>
                </c:pt>
                <c:pt idx="211">
                  <c:v>216.37572683021401</c:v>
                </c:pt>
                <c:pt idx="212">
                  <c:v>207.23309048521301</c:v>
                </c:pt>
                <c:pt idx="213">
                  <c:v>202.560187464347</c:v>
                </c:pt>
                <c:pt idx="214">
                  <c:v>211.093314719852</c:v>
                </c:pt>
                <c:pt idx="215">
                  <c:v>208.24893896793901</c:v>
                </c:pt>
                <c:pt idx="216">
                  <c:v>210.78856017510401</c:v>
                </c:pt>
                <c:pt idx="217">
                  <c:v>204.18554503680201</c:v>
                </c:pt>
                <c:pt idx="218">
                  <c:v>198.59837838169199</c:v>
                </c:pt>
                <c:pt idx="219">
                  <c:v>196.56668141600699</c:v>
                </c:pt>
                <c:pt idx="220">
                  <c:v>187.93196931248499</c:v>
                </c:pt>
                <c:pt idx="221">
                  <c:v>188.94781779521099</c:v>
                </c:pt>
                <c:pt idx="222">
                  <c:v>201.64592382986999</c:v>
                </c:pt>
                <c:pt idx="224">
                  <c:v>204.69346927828201</c:v>
                </c:pt>
                <c:pt idx="225">
                  <c:v>207.74101472669301</c:v>
                </c:pt>
                <c:pt idx="226">
                  <c:v>219.62644197489101</c:v>
                </c:pt>
                <c:pt idx="227">
                  <c:v>219.37247985438401</c:v>
                </c:pt>
                <c:pt idx="228">
                  <c:v>216.883651071461</c:v>
                </c:pt>
                <c:pt idx="229">
                  <c:v>225.518363174982</c:v>
                </c:pt>
                <c:pt idx="230">
                  <c:v>232.62930255453099</c:v>
                </c:pt>
                <c:pt idx="231">
                  <c:v>236.641904061427</c:v>
                </c:pt>
                <c:pt idx="232">
                  <c:v>213.32818138180301</c:v>
                </c:pt>
                <c:pt idx="233">
                  <c:v>224.248552571749</c:v>
                </c:pt>
                <c:pt idx="234">
                  <c:v>227.550060140667</c:v>
                </c:pt>
                <c:pt idx="235">
                  <c:v>236.18477224418899</c:v>
                </c:pt>
                <c:pt idx="237">
                  <c:v>263.10475703747898</c:v>
                </c:pt>
                <c:pt idx="238">
                  <c:v>260.81909795152001</c:v>
                </c:pt>
                <c:pt idx="239">
                  <c:v>268.691923692822</c:v>
                </c:pt>
                <c:pt idx="240">
                  <c:v>253.758950996213</c:v>
                </c:pt>
                <c:pt idx="241">
                  <c:v>255.99381765816401</c:v>
                </c:pt>
                <c:pt idx="242">
                  <c:v>240.75609041657299</c:v>
                </c:pt>
                <c:pt idx="243">
                  <c:v>246.29246464767499</c:v>
                </c:pt>
                <c:pt idx="244">
                  <c:v>246.34325707191601</c:v>
                </c:pt>
                <c:pt idx="245">
                  <c:v>250.15268888231401</c:v>
                </c:pt>
                <c:pt idx="246">
                  <c:v>251.93042372725901</c:v>
                </c:pt>
                <c:pt idx="247">
                  <c:v>246.34325707191601</c:v>
                </c:pt>
                <c:pt idx="248">
                  <c:v>250.91457524453301</c:v>
                </c:pt>
                <c:pt idx="249">
                  <c:v>250.40665100305301</c:v>
                </c:pt>
                <c:pt idx="250">
                  <c:v>252.94627220975201</c:v>
                </c:pt>
                <c:pt idx="251">
                  <c:v>272.24739338271303</c:v>
                </c:pt>
                <c:pt idx="252">
                  <c:v>280.88210548646703</c:v>
                </c:pt>
                <c:pt idx="253">
                  <c:v>283.42172669293399</c:v>
                </c:pt>
                <c:pt idx="254">
                  <c:v>285.45342365885199</c:v>
                </c:pt>
                <c:pt idx="255">
                  <c:v>282.40587820997501</c:v>
                </c:pt>
                <c:pt idx="256">
                  <c:v>292.56436303816702</c:v>
                </c:pt>
                <c:pt idx="259">
                  <c:v>289.51681758975599</c:v>
                </c:pt>
                <c:pt idx="260">
                  <c:v>294.59606000361998</c:v>
                </c:pt>
                <c:pt idx="261">
                  <c:v>298.65945393452398</c:v>
                </c:pt>
                <c:pt idx="264">
                  <c:v>294.59606000361998</c:v>
                </c:pt>
                <c:pt idx="265">
                  <c:v>294.59606000361998</c:v>
                </c:pt>
                <c:pt idx="266">
                  <c:v>294.59606000361998</c:v>
                </c:pt>
                <c:pt idx="267">
                  <c:v>301.19907514145598</c:v>
                </c:pt>
                <c:pt idx="268">
                  <c:v>301.249867565464</c:v>
                </c:pt>
                <c:pt idx="269">
                  <c:v>299.67530241701797</c:v>
                </c:pt>
                <c:pt idx="270">
                  <c:v>309.83378724520998</c:v>
                </c:pt>
                <c:pt idx="271">
                  <c:v>316.63997208001098</c:v>
                </c:pt>
                <c:pt idx="272">
                  <c:v>312.83054026961298</c:v>
                </c:pt>
                <c:pt idx="273">
                  <c:v>316.436802383047</c:v>
                </c:pt>
                <c:pt idx="274">
                  <c:v>326.08736296976002</c:v>
                </c:pt>
                <c:pt idx="275">
                  <c:v>324.05566600384202</c:v>
                </c:pt>
                <c:pt idx="276">
                  <c:v>335.22999931452802</c:v>
                </c:pt>
                <c:pt idx="277">
                  <c:v>321.00812055543099</c:v>
                </c:pt>
                <c:pt idx="278">
                  <c:v>313.389256935101</c:v>
                </c:pt>
                <c:pt idx="279">
                  <c:v>284.43757517589302</c:v>
                </c:pt>
                <c:pt idx="280">
                  <c:v>265.136454002932</c:v>
                </c:pt>
                <c:pt idx="281">
                  <c:v>283.42172669293399</c:v>
                </c:pt>
                <c:pt idx="282">
                  <c:v>287.48512062430399</c:v>
                </c:pt>
                <c:pt idx="283">
                  <c:v>272.24739338271303</c:v>
                </c:pt>
                <c:pt idx="284">
                  <c:v>281.89795396896102</c:v>
                </c:pt>
                <c:pt idx="285">
                  <c:v>275.802863072138</c:v>
                </c:pt>
                <c:pt idx="286">
                  <c:v>283.82806608639697</c:v>
                </c:pt>
                <c:pt idx="287">
                  <c:v>297.13568121055101</c:v>
                </c:pt>
                <c:pt idx="288">
                  <c:v>285.45342365885199</c:v>
                </c:pt>
                <c:pt idx="289">
                  <c:v>283.42172669293399</c:v>
                </c:pt>
                <c:pt idx="290">
                  <c:v>266.05071763740898</c:v>
                </c:pt>
                <c:pt idx="291">
                  <c:v>253.96212069247801</c:v>
                </c:pt>
                <c:pt idx="292">
                  <c:v>269.199847934302</c:v>
                </c:pt>
                <c:pt idx="293">
                  <c:v>288.50096910679702</c:v>
                </c:pt>
                <c:pt idx="294">
                  <c:v>296.11983272805799</c:v>
                </c:pt>
                <c:pt idx="295">
                  <c:v>293.58021152112599</c:v>
                </c:pt>
                <c:pt idx="296">
                  <c:v>300.284811506979</c:v>
                </c:pt>
                <c:pt idx="297">
                  <c:v>297.64360545156501</c:v>
                </c:pt>
                <c:pt idx="298">
                  <c:v>296.62775696907198</c:v>
                </c:pt>
                <c:pt idx="299">
                  <c:v>293.52941909711802</c:v>
                </c:pt>
                <c:pt idx="300">
                  <c:v>296.62775696907198</c:v>
                </c:pt>
                <c:pt idx="301">
                  <c:v>301.70699938293501</c:v>
                </c:pt>
                <c:pt idx="302">
                  <c:v>292.56436303816702</c:v>
                </c:pt>
                <c:pt idx="303">
                  <c:v>290.53266607224901</c:v>
                </c:pt>
                <c:pt idx="304">
                  <c:v>283.42172669293399</c:v>
                </c:pt>
                <c:pt idx="305">
                  <c:v>279.20595548953901</c:v>
                </c:pt>
                <c:pt idx="308">
                  <c:v>280.37418124452199</c:v>
                </c:pt>
                <c:pt idx="309">
                  <c:v>292.05643879668798</c:v>
                </c:pt>
                <c:pt idx="310">
                  <c:v>292.05643879668798</c:v>
                </c:pt>
                <c:pt idx="311">
                  <c:v>292.56436303816702</c:v>
                </c:pt>
                <c:pt idx="312">
                  <c:v>296.62775696907198</c:v>
                </c:pt>
                <c:pt idx="313">
                  <c:v>296.62775696907198</c:v>
                </c:pt>
                <c:pt idx="314">
                  <c:v>286.46927214134502</c:v>
                </c:pt>
                <c:pt idx="315">
                  <c:v>292.05643879668798</c:v>
                </c:pt>
                <c:pt idx="316">
                  <c:v>296.11983272805799</c:v>
                </c:pt>
                <c:pt idx="317">
                  <c:v>303.63711150037102</c:v>
                </c:pt>
                <c:pt idx="318">
                  <c:v>303.73869634838798</c:v>
                </c:pt>
                <c:pt idx="319">
                  <c:v>306.786241796799</c:v>
                </c:pt>
                <c:pt idx="320">
                  <c:v>316.436802383047</c:v>
                </c:pt>
                <c:pt idx="322">
                  <c:v>315.420953900553</c:v>
                </c:pt>
                <c:pt idx="323">
                  <c:v>309.325863003731</c:v>
                </c:pt>
                <c:pt idx="324">
                  <c:v>304.754544831347</c:v>
                </c:pt>
                <c:pt idx="325">
                  <c:v>308.31001452077197</c:v>
                </c:pt>
                <c:pt idx="326">
                  <c:v>318.97642358997803</c:v>
                </c:pt>
                <c:pt idx="327">
                  <c:v>315.928878141567</c:v>
                </c:pt>
                <c:pt idx="329">
                  <c:v>313.64321905514203</c:v>
                </c:pt>
                <c:pt idx="330">
                  <c:v>304.24662058986701</c:v>
                </c:pt>
                <c:pt idx="331">
                  <c:v>301.70699938293501</c:v>
                </c:pt>
                <c:pt idx="332">
                  <c:v>298.91341605503101</c:v>
                </c:pt>
                <c:pt idx="333">
                  <c:v>299.92926453798998</c:v>
                </c:pt>
                <c:pt idx="334">
                  <c:v>295.61190848611301</c:v>
                </c:pt>
                <c:pt idx="335">
                  <c:v>291.04059031372901</c:v>
                </c:pt>
                <c:pt idx="336">
                  <c:v>289.31364789325698</c:v>
                </c:pt>
                <c:pt idx="337">
                  <c:v>286.06293274834798</c:v>
                </c:pt>
                <c:pt idx="338">
                  <c:v>296.62775696907198</c:v>
                </c:pt>
                <c:pt idx="341">
                  <c:v>291.04059031372901</c:v>
                </c:pt>
                <c:pt idx="342">
                  <c:v>298.65945393452398</c:v>
                </c:pt>
                <c:pt idx="343">
                  <c:v>294.59606000361998</c:v>
                </c:pt>
                <c:pt idx="344">
                  <c:v>294.85002212459199</c:v>
                </c:pt>
                <c:pt idx="345">
                  <c:v>281.39002972748102</c:v>
                </c:pt>
                <c:pt idx="346">
                  <c:v>284.69153729639902</c:v>
                </c:pt>
                <c:pt idx="347">
                  <c:v>291.04059031372901</c:v>
                </c:pt>
                <c:pt idx="348">
                  <c:v>288.704138803761</c:v>
                </c:pt>
                <c:pt idx="351">
                  <c:v>293.88496606564098</c:v>
                </c:pt>
                <c:pt idx="352">
                  <c:v>282.40587820997501</c:v>
                </c:pt>
                <c:pt idx="353">
                  <c:v>303.73869634838798</c:v>
                </c:pt>
                <c:pt idx="354">
                  <c:v>310.84963572770403</c:v>
                </c:pt>
                <c:pt idx="355">
                  <c:v>307.80209027929197</c:v>
                </c:pt>
                <c:pt idx="356">
                  <c:v>310.84963572770403</c:v>
                </c:pt>
                <c:pt idx="357">
                  <c:v>305.77039331383997</c:v>
                </c:pt>
                <c:pt idx="358">
                  <c:v>310.34171148622403</c:v>
                </c:pt>
                <c:pt idx="359">
                  <c:v>311.865484210663</c:v>
                </c:pt>
                <c:pt idx="360">
                  <c:v>308.81793876271701</c:v>
                </c:pt>
                <c:pt idx="361">
                  <c:v>324.86834478983701</c:v>
                </c:pt>
                <c:pt idx="362">
                  <c:v>326.59528721077402</c:v>
                </c:pt>
                <c:pt idx="363">
                  <c:v>316.94472662452603</c:v>
                </c:pt>
                <c:pt idx="364">
                  <c:v>321.00812055543099</c:v>
                </c:pt>
                <c:pt idx="365">
                  <c:v>331.16660538315801</c:v>
                </c:pt>
                <c:pt idx="366">
                  <c:v>338.37912961142098</c:v>
                </c:pt>
                <c:pt idx="367">
                  <c:v>333.09671750012802</c:v>
                </c:pt>
                <c:pt idx="368">
                  <c:v>338.27754476247401</c:v>
                </c:pt>
                <c:pt idx="369">
                  <c:v>338.27754476247401</c:v>
                </c:pt>
                <c:pt idx="370">
                  <c:v>329.74441750766698</c:v>
                </c:pt>
                <c:pt idx="371">
                  <c:v>338.27754476247401</c:v>
                </c:pt>
                <c:pt idx="372">
                  <c:v>332.18245386611699</c:v>
                </c:pt>
                <c:pt idx="373">
                  <c:v>334.31573568005098</c:v>
                </c:pt>
                <c:pt idx="374">
                  <c:v>330.65868114214402</c:v>
                </c:pt>
                <c:pt idx="375">
                  <c:v>330.45551144517998</c:v>
                </c:pt>
                <c:pt idx="376">
                  <c:v>345.38848414178898</c:v>
                </c:pt>
                <c:pt idx="377">
                  <c:v>355.546968969516</c:v>
                </c:pt>
                <c:pt idx="378">
                  <c:v>359.50877805287001</c:v>
                </c:pt>
                <c:pt idx="379">
                  <c:v>355.546968969516</c:v>
                </c:pt>
                <c:pt idx="380">
                  <c:v>351.991499279626</c:v>
                </c:pt>
                <c:pt idx="381">
                  <c:v>307.80209027929197</c:v>
                </c:pt>
                <c:pt idx="382">
                  <c:v>325.57943872781499</c:v>
                </c:pt>
                <c:pt idx="383">
                  <c:v>343.35678717633698</c:v>
                </c:pt>
                <c:pt idx="384">
                  <c:v>331.16660538315801</c:v>
                </c:pt>
                <c:pt idx="386">
                  <c:v>362.657908348832</c:v>
                </c:pt>
                <c:pt idx="387">
                  <c:v>356.61360987648402</c:v>
                </c:pt>
                <c:pt idx="388">
                  <c:v>357.07074169395497</c:v>
                </c:pt>
                <c:pt idx="389">
                  <c:v>346.40433262474801</c:v>
                </c:pt>
                <c:pt idx="390">
                  <c:v>344.16946596233203</c:v>
                </c:pt>
                <c:pt idx="391">
                  <c:v>338.27754476247401</c:v>
                </c:pt>
                <c:pt idx="392">
                  <c:v>345.38848414178898</c:v>
                </c:pt>
                <c:pt idx="393">
                  <c:v>352.49942352157098</c:v>
                </c:pt>
                <c:pt idx="394">
                  <c:v>351.38199019059499</c:v>
                </c:pt>
                <c:pt idx="395">
                  <c:v>352.12609802512497</c:v>
                </c:pt>
                <c:pt idx="396">
                  <c:v>351.46353625413002</c:v>
                </c:pt>
                <c:pt idx="397">
                  <c:v>363.64447957882697</c:v>
                </c:pt>
                <c:pt idx="399">
                  <c:v>383.77616415265902</c:v>
                </c:pt>
                <c:pt idx="400">
                  <c:v>384.28582705324499</c:v>
                </c:pt>
                <c:pt idx="401">
                  <c:v>385.30515285395097</c:v>
                </c:pt>
                <c:pt idx="402">
                  <c:v>377.55827676458301</c:v>
                </c:pt>
                <c:pt idx="403">
                  <c:v>373.58290614048002</c:v>
                </c:pt>
                <c:pt idx="404">
                  <c:v>366.95728843286599</c:v>
                </c:pt>
                <c:pt idx="405">
                  <c:v>380.71818674868001</c:v>
                </c:pt>
                <c:pt idx="406">
                  <c:v>372.05391743872298</c:v>
                </c:pt>
                <c:pt idx="407">
                  <c:v>371.03459163708601</c:v>
                </c:pt>
                <c:pt idx="408">
                  <c:v>361.86065942654398</c:v>
                </c:pt>
                <c:pt idx="409">
                  <c:v>371.238456798252</c:v>
                </c:pt>
                <c:pt idx="410">
                  <c:v>356.25436752010103</c:v>
                </c:pt>
                <c:pt idx="411">
                  <c:v>352.686727215536</c:v>
                </c:pt>
                <c:pt idx="412">
                  <c:v>376.13122064340899</c:v>
                </c:pt>
                <c:pt idx="413">
                  <c:v>399.57571407128103</c:v>
                </c:pt>
                <c:pt idx="414">
                  <c:v>359.82200782420102</c:v>
                </c:pt>
                <c:pt idx="415">
                  <c:v>364.91863683052401</c:v>
                </c:pt>
                <c:pt idx="416">
                  <c:v>359.56717637367501</c:v>
                </c:pt>
                <c:pt idx="417">
                  <c:v>352.686727215536</c:v>
                </c:pt>
                <c:pt idx="418">
                  <c:v>358.80268202303</c:v>
                </c:pt>
                <c:pt idx="419">
                  <c:v>358.70074944244698</c:v>
                </c:pt>
                <c:pt idx="420">
                  <c:v>356.76403042068699</c:v>
                </c:pt>
                <c:pt idx="421">
                  <c:v>354.21571591775898</c:v>
                </c:pt>
                <c:pt idx="422">
                  <c:v>362.879985227715</c:v>
                </c:pt>
                <c:pt idx="423">
                  <c:v>366.95728843286599</c:v>
                </c:pt>
                <c:pt idx="424">
                  <c:v>363.89931102888698</c:v>
                </c:pt>
                <c:pt idx="425">
                  <c:v>383.26650125207402</c:v>
                </c:pt>
                <c:pt idx="427">
                  <c:v>395.24357941607002</c:v>
                </c:pt>
                <c:pt idx="428">
                  <c:v>397.43512988835602</c:v>
                </c:pt>
                <c:pt idx="429">
                  <c:v>400.59503987245301</c:v>
                </c:pt>
                <c:pt idx="430">
                  <c:v>405.69166887830897</c:v>
                </c:pt>
                <c:pt idx="431">
                  <c:v>419.96223009517399</c:v>
                </c:pt>
                <c:pt idx="432">
                  <c:v>429.13616230571603</c:v>
                </c:pt>
                <c:pt idx="433">
                  <c:v>438.81975741730997</c:v>
                </c:pt>
                <c:pt idx="434">
                  <c:v>437.23980242572702</c:v>
                </c:pt>
                <c:pt idx="435">
                  <c:v>430.15548810735299</c:v>
                </c:pt>
                <c:pt idx="436">
                  <c:v>440.34874611906702</c:v>
                </c:pt>
                <c:pt idx="437">
                  <c:v>446.97436382714699</c:v>
                </c:pt>
                <c:pt idx="438">
                  <c:v>469.399531453382</c:v>
                </c:pt>
                <c:pt idx="439">
                  <c:v>449.522678330075</c:v>
                </c:pt>
                <c:pt idx="440">
                  <c:v>460.73526214342598</c:v>
                </c:pt>
                <c:pt idx="441">
                  <c:v>467.106048400514</c:v>
                </c:pt>
                <c:pt idx="442">
                  <c:v>470.41885725455398</c:v>
                </c:pt>
                <c:pt idx="443">
                  <c:v>477.04447496263299</c:v>
                </c:pt>
                <c:pt idx="444">
                  <c:v>482.14110396848997</c:v>
                </c:pt>
                <c:pt idx="445">
                  <c:v>485.199081372004</c:v>
                </c:pt>
                <c:pt idx="446">
                  <c:v>485.30101395212102</c:v>
                </c:pt>
                <c:pt idx="447">
                  <c:v>513.74020380619902</c:v>
                </c:pt>
                <c:pt idx="448">
                  <c:v>513.74020380619902</c:v>
                </c:pt>
                <c:pt idx="449">
                  <c:v>513.23054090514802</c:v>
                </c:pt>
                <c:pt idx="450">
                  <c:v>518.83683281205595</c:v>
                </c:pt>
                <c:pt idx="451">
                  <c:v>543.30065204109997</c:v>
                </c:pt>
                <c:pt idx="452">
                  <c:v>542.28132623899705</c:v>
                </c:pt>
                <c:pt idx="453">
                  <c:v>546.86829234473396</c:v>
                </c:pt>
                <c:pt idx="454">
                  <c:v>538.81561851408298</c:v>
                </c:pt>
                <c:pt idx="455">
                  <c:v>556.04222455527599</c:v>
                </c:pt>
                <c:pt idx="456">
                  <c:v>561.64851646218403</c:v>
                </c:pt>
                <c:pt idx="457">
                  <c:v>568.78379707038403</c:v>
                </c:pt>
                <c:pt idx="458">
                  <c:v>512.72087800409599</c:v>
                </c:pt>
                <c:pt idx="459">
                  <c:v>476.53481206204702</c:v>
                </c:pt>
                <c:pt idx="460">
                  <c:v>515.77885540761099</c:v>
                </c:pt>
                <c:pt idx="461">
                  <c:v>486.21840717317502</c:v>
                </c:pt>
                <c:pt idx="462">
                  <c:v>470.92852015513898</c:v>
                </c:pt>
                <c:pt idx="463">
                  <c:v>465.831891149282</c:v>
                </c:pt>
                <c:pt idx="464">
                  <c:v>433.57022954151</c:v>
                </c:pt>
                <c:pt idx="465">
                  <c:v>425.05885910103098</c:v>
                </c:pt>
                <c:pt idx="467">
                  <c:v>413.84627528814599</c:v>
                </c:pt>
                <c:pt idx="468">
                  <c:v>407.73032048065198</c:v>
                </c:pt>
                <c:pt idx="469">
                  <c:v>422.000881697517</c:v>
                </c:pt>
                <c:pt idx="470">
                  <c:v>438.31009451672401</c:v>
                </c:pt>
                <c:pt idx="471">
                  <c:v>445.95503802551002</c:v>
                </c:pt>
                <c:pt idx="472">
                  <c:v>456.65795893827499</c:v>
                </c:pt>
                <c:pt idx="473">
                  <c:v>443.91638642363301</c:v>
                </c:pt>
                <c:pt idx="474">
                  <c:v>428.06587021471898</c:v>
                </c:pt>
                <c:pt idx="475">
                  <c:v>436.27144291438202</c:v>
                </c:pt>
                <c:pt idx="476">
                  <c:v>428.11683650501101</c:v>
                </c:pt>
                <c:pt idx="477">
                  <c:v>425.05885910103098</c:v>
                </c:pt>
                <c:pt idx="478">
                  <c:v>420.98155589634598</c:v>
                </c:pt>
                <c:pt idx="479">
                  <c:v>438.31009451672401</c:v>
                </c:pt>
                <c:pt idx="480">
                  <c:v>468.38020565221098</c:v>
                </c:pt>
                <c:pt idx="481">
                  <c:v>480.10245236614702</c:v>
                </c:pt>
                <c:pt idx="482">
                  <c:v>455.638633137569</c:v>
                </c:pt>
                <c:pt idx="483">
                  <c:v>452.58065573358903</c:v>
                </c:pt>
                <c:pt idx="485">
                  <c:v>443.40672352258099</c:v>
                </c:pt>
                <c:pt idx="486">
                  <c:v>444.42604932421801</c:v>
                </c:pt>
                <c:pt idx="487">
                  <c:v>439.27845402806997</c:v>
                </c:pt>
                <c:pt idx="488">
                  <c:v>424.85499394079699</c:v>
                </c:pt>
                <c:pt idx="489">
                  <c:v>418.94290429400297</c:v>
                </c:pt>
                <c:pt idx="490">
                  <c:v>407.73032048065198</c:v>
                </c:pt>
                <c:pt idx="491">
                  <c:v>407.73032048065198</c:v>
                </c:pt>
                <c:pt idx="492">
                  <c:v>400.64600616227801</c:v>
                </c:pt>
                <c:pt idx="493">
                  <c:v>394.47908506495901</c:v>
                </c:pt>
                <c:pt idx="494">
                  <c:v>408.74964628182403</c:v>
                </c:pt>
                <c:pt idx="495">
                  <c:v>415.78299431037198</c:v>
                </c:pt>
                <c:pt idx="497">
                  <c:v>426.078184902202</c:v>
                </c:pt>
                <c:pt idx="498">
                  <c:v>426.58784780278802</c:v>
                </c:pt>
                <c:pt idx="499">
                  <c:v>422.000881697517</c:v>
                </c:pt>
                <c:pt idx="500">
                  <c:v>404.16268017608701</c:v>
                </c:pt>
                <c:pt idx="501">
                  <c:v>387.34380445675902</c:v>
                </c:pt>
                <c:pt idx="502">
                  <c:v>376.64088354399399</c:v>
                </c:pt>
                <c:pt idx="503">
                  <c:v>385.30515285395097</c:v>
                </c:pt>
                <c:pt idx="504">
                  <c:v>379.189198047388</c:v>
                </c:pt>
                <c:pt idx="505">
                  <c:v>365.93796263122903</c:v>
                </c:pt>
                <c:pt idx="507">
                  <c:v>327.20358218532101</c:v>
                </c:pt>
                <c:pt idx="508">
                  <c:v>302.73976295674203</c:v>
                </c:pt>
                <c:pt idx="509">
                  <c:v>315.990998372901</c:v>
                </c:pt>
                <c:pt idx="510">
                  <c:v>292.54650494502903</c:v>
                </c:pt>
                <c:pt idx="511">
                  <c:v>259.92807930661399</c:v>
                </c:pt>
                <c:pt idx="512">
                  <c:v>272.15998892113601</c:v>
                </c:pt>
                <c:pt idx="513">
                  <c:v>290.50785334268602</c:v>
                </c:pt>
                <c:pt idx="514">
                  <c:v>282.86290983343503</c:v>
                </c:pt>
                <c:pt idx="515">
                  <c:v>281.843584032264</c:v>
                </c:pt>
                <c:pt idx="516">
                  <c:v>292.54650494502903</c:v>
                </c:pt>
                <c:pt idx="517">
                  <c:v>295.604482348543</c:v>
                </c:pt>
                <c:pt idx="521">
                  <c:v>308.85571776423598</c:v>
                </c:pt>
                <c:pt idx="522">
                  <c:v>321.08762737875799</c:v>
                </c:pt>
                <c:pt idx="525">
                  <c:v>327.20358218532101</c:v>
                </c:pt>
                <c:pt idx="526">
                  <c:v>304.26875165896502</c:v>
                </c:pt>
                <c:pt idx="527">
                  <c:v>302.99459440726798</c:v>
                </c:pt>
                <c:pt idx="528">
                  <c:v>304.72744826925901</c:v>
                </c:pt>
                <c:pt idx="529">
                  <c:v>303.75908875791401</c:v>
                </c:pt>
                <c:pt idx="530">
                  <c:v>304.77841455955098</c:v>
                </c:pt>
                <c:pt idx="531">
                  <c:v>293.56583074619999</c:v>
                </c:pt>
                <c:pt idx="532">
                  <c:v>282.353246932849</c:v>
                </c:pt>
                <c:pt idx="533">
                  <c:v>294.07549364678601</c:v>
                </c:pt>
                <c:pt idx="534">
                  <c:v>294.58515654690598</c:v>
                </c:pt>
                <c:pt idx="535">
                  <c:v>302.73976295674203</c:v>
                </c:pt>
                <c:pt idx="536">
                  <c:v>301.72043715603598</c:v>
                </c:pt>
                <c:pt idx="537">
                  <c:v>295.706414929125</c:v>
                </c:pt>
                <c:pt idx="538">
                  <c:v>299.17212265264197</c:v>
                </c:pt>
                <c:pt idx="539">
                  <c:v>307.73445938248199</c:v>
                </c:pt>
                <c:pt idx="540">
                  <c:v>303.75908875791401</c:v>
                </c:pt>
                <c:pt idx="541">
                  <c:v>304.77841455955098</c:v>
                </c:pt>
                <c:pt idx="542">
                  <c:v>313.95234677009302</c:v>
                </c:pt>
                <c:pt idx="543">
                  <c:v>302.73976295674203</c:v>
                </c:pt>
                <c:pt idx="544">
                  <c:v>290.10012302221702</c:v>
                </c:pt>
                <c:pt idx="545">
                  <c:v>294.58515654690598</c:v>
                </c:pt>
                <c:pt idx="546">
                  <c:v>294.58515654690598</c:v>
                </c:pt>
                <c:pt idx="547">
                  <c:v>307.83639196306501</c:v>
                </c:pt>
                <c:pt idx="548">
                  <c:v>305.288077459671</c:v>
                </c:pt>
                <c:pt idx="549">
                  <c:v>310.89436936611298</c:v>
                </c:pt>
                <c:pt idx="550">
                  <c:v>311.91369516775001</c:v>
                </c:pt>
                <c:pt idx="551">
                  <c:v>311.40403226716398</c:v>
                </c:pt>
                <c:pt idx="552">
                  <c:v>308.85571776423598</c:v>
                </c:pt>
                <c:pt idx="553">
                  <c:v>313.95234677009302</c:v>
                </c:pt>
                <c:pt idx="554">
                  <c:v>323.63594188168599</c:v>
                </c:pt>
                <c:pt idx="555">
                  <c:v>336.37751439632802</c:v>
                </c:pt>
                <c:pt idx="558">
                  <c:v>334.84852569503698</c:v>
                </c:pt>
                <c:pt idx="559">
                  <c:v>327.71324508637201</c:v>
                </c:pt>
                <c:pt idx="560">
                  <c:v>320.06830157712102</c:v>
                </c:pt>
                <c:pt idx="561">
                  <c:v>312.93302096892103</c:v>
                </c:pt>
                <c:pt idx="562">
                  <c:v>309.875043565407</c:v>
                </c:pt>
                <c:pt idx="563">
                  <c:v>312.42335806833597</c:v>
                </c:pt>
                <c:pt idx="564">
                  <c:v>302.23010005662201</c:v>
                </c:pt>
                <c:pt idx="565">
                  <c:v>313.95234677009302</c:v>
                </c:pt>
                <c:pt idx="566">
                  <c:v>311.40403226716398</c:v>
                </c:pt>
                <c:pt idx="567">
                  <c:v>318.02964997524401</c:v>
                </c:pt>
                <c:pt idx="568">
                  <c:v>322.00502059981198</c:v>
                </c:pt>
                <c:pt idx="569">
                  <c:v>326.18425638461503</c:v>
                </c:pt>
                <c:pt idx="570">
                  <c:v>315.990998372901</c:v>
                </c:pt>
                <c:pt idx="571">
                  <c:v>317.01032417360699</c:v>
                </c:pt>
                <c:pt idx="572">
                  <c:v>311.40403226716398</c:v>
                </c:pt>
                <c:pt idx="573">
                  <c:v>318.02964997524401</c:v>
                </c:pt>
                <c:pt idx="574">
                  <c:v>325.21589687280402</c:v>
                </c:pt>
                <c:pt idx="575">
                  <c:v>326.18425638461503</c:v>
                </c:pt>
                <c:pt idx="576">
                  <c:v>342.39153662323997</c:v>
                </c:pt>
                <c:pt idx="577">
                  <c:v>344.02245790557902</c:v>
                </c:pt>
                <c:pt idx="578">
                  <c:v>353.70605301717302</c:v>
                </c:pt>
                <c:pt idx="579">
                  <c:v>352.99252495588701</c:v>
                </c:pt>
                <c:pt idx="580">
                  <c:v>362.37032232759498</c:v>
                </c:pt>
                <c:pt idx="583">
                  <c:v>351.61643512453901</c:v>
                </c:pt>
                <c:pt idx="584">
                  <c:v>336.88717729737999</c:v>
                </c:pt>
                <c:pt idx="585">
                  <c:v>340.45481760147999</c:v>
                </c:pt>
                <c:pt idx="586">
                  <c:v>342.085738883354</c:v>
                </c:pt>
                <c:pt idx="587">
                  <c:v>337.90650309855101</c:v>
                </c:pt>
                <c:pt idx="588">
                  <c:v>344.53212080616498</c:v>
                </c:pt>
                <c:pt idx="591">
                  <c:v>363.797378449235</c:v>
                </c:pt>
                <c:pt idx="592">
                  <c:v>365.122501990758</c:v>
                </c:pt>
                <c:pt idx="593">
                  <c:v>362.879985227715</c:v>
                </c:pt>
                <c:pt idx="594">
                  <c:v>371.03459163708601</c:v>
                </c:pt>
                <c:pt idx="595">
                  <c:v>379.95369239803398</c:v>
                </c:pt>
                <c:pt idx="596">
                  <c:v>380.20852384809399</c:v>
                </c:pt>
                <c:pt idx="597">
                  <c:v>382.756838351022</c:v>
                </c:pt>
                <c:pt idx="598">
                  <c:v>381.73751255031698</c:v>
                </c:pt>
                <c:pt idx="599">
                  <c:v>376.64088354399399</c:v>
                </c:pt>
                <c:pt idx="600">
                  <c:v>368.486277134158</c:v>
                </c:pt>
                <c:pt idx="601">
                  <c:v>357.78335622185801</c:v>
                </c:pt>
                <c:pt idx="602">
                  <c:v>344.53212080616498</c:v>
                </c:pt>
                <c:pt idx="603">
                  <c:v>360.33167072478699</c:v>
                </c:pt>
                <c:pt idx="604">
                  <c:v>367.46695133345202</c:v>
                </c:pt>
                <c:pt idx="605">
                  <c:v>365.42829973110901</c:v>
                </c:pt>
                <c:pt idx="606">
                  <c:v>369.50560293579503</c:v>
                </c:pt>
                <c:pt idx="607">
                  <c:v>370.27009728643998</c:v>
                </c:pt>
                <c:pt idx="608">
                  <c:v>373.022276949603</c:v>
                </c:pt>
                <c:pt idx="609">
                  <c:v>367.97661423403798</c:v>
                </c:pt>
                <c:pt idx="611">
                  <c:v>374.09256904106599</c:v>
                </c:pt>
                <c:pt idx="612">
                  <c:v>375.62155774282297</c:v>
                </c:pt>
                <c:pt idx="613">
                  <c:v>373.07324323989502</c:v>
                </c:pt>
                <c:pt idx="614">
                  <c:v>368.79207487450901</c:v>
                </c:pt>
                <c:pt idx="615">
                  <c:v>371.03459163708601</c:v>
                </c:pt>
                <c:pt idx="616">
                  <c:v>364.91863683052401</c:v>
                </c:pt>
                <c:pt idx="617">
                  <c:v>376.64088354399399</c:v>
                </c:pt>
                <c:pt idx="618">
                  <c:v>368.995940034743</c:v>
                </c:pt>
                <c:pt idx="619">
                  <c:v>371.03459163708601</c:v>
                </c:pt>
                <c:pt idx="620">
                  <c:v>368.43531084433198</c:v>
                </c:pt>
                <c:pt idx="621">
                  <c:v>359.21041234349798</c:v>
                </c:pt>
                <c:pt idx="622">
                  <c:v>353.196390116587</c:v>
                </c:pt>
                <c:pt idx="623">
                  <c:v>352.17706431494997</c:v>
                </c:pt>
                <c:pt idx="624">
                  <c:v>346.57077240850799</c:v>
                </c:pt>
                <c:pt idx="625">
                  <c:v>341.93284001341101</c:v>
                </c:pt>
                <c:pt idx="627">
                  <c:v>330.159627009183</c:v>
                </c:pt>
                <c:pt idx="628">
                  <c:v>329.242233788129</c:v>
                </c:pt>
                <c:pt idx="629">
                  <c:v>330.26155958930002</c:v>
                </c:pt>
                <c:pt idx="630">
                  <c:v>332.30021119210897</c:v>
                </c:pt>
                <c:pt idx="631">
                  <c:v>330.05769442859997</c:v>
                </c:pt>
                <c:pt idx="632">
                  <c:v>342.28960404358799</c:v>
                </c:pt>
                <c:pt idx="633">
                  <c:v>334.33886279445102</c:v>
                </c:pt>
                <c:pt idx="634">
                  <c:v>338.925828899257</c:v>
                </c:pt>
                <c:pt idx="635">
                  <c:v>340.45481760147999</c:v>
                </c:pt>
                <c:pt idx="636">
                  <c:v>340.96448050160001</c:v>
                </c:pt>
                <c:pt idx="637">
                  <c:v>345.551446607336</c:v>
                </c:pt>
                <c:pt idx="638">
                  <c:v>344.53212080616498</c:v>
                </c:pt>
                <c:pt idx="639">
                  <c:v>344.53212080616498</c:v>
                </c:pt>
                <c:pt idx="640">
                  <c:v>343.51279500499402</c:v>
                </c:pt>
                <c:pt idx="641">
                  <c:v>339.435491800308</c:v>
                </c:pt>
                <c:pt idx="642">
                  <c:v>334.33886279445102</c:v>
                </c:pt>
                <c:pt idx="643">
                  <c:v>327.20358218532101</c:v>
                </c:pt>
                <c:pt idx="644">
                  <c:v>333.31953699281399</c:v>
                </c:pt>
                <c:pt idx="645">
                  <c:v>334.84852569503698</c:v>
                </c:pt>
                <c:pt idx="646">
                  <c:v>352.17706431494997</c:v>
                </c:pt>
                <c:pt idx="647">
                  <c:v>350.902907063719</c:v>
                </c:pt>
                <c:pt idx="648">
                  <c:v>352.686727215536</c:v>
                </c:pt>
                <c:pt idx="649">
                  <c:v>354.87827768828703</c:v>
                </c:pt>
                <c:pt idx="650">
                  <c:v>352.07513173529901</c:v>
                </c:pt>
                <c:pt idx="651">
                  <c:v>347.59009820967901</c:v>
                </c:pt>
                <c:pt idx="652">
                  <c:v>359.82200782420102</c:v>
                </c:pt>
                <c:pt idx="653">
                  <c:v>362.62515377765499</c:v>
                </c:pt>
                <c:pt idx="654">
                  <c:v>367.97661423403798</c:v>
                </c:pt>
                <c:pt idx="655">
                  <c:v>362.879985227715</c:v>
                </c:pt>
                <c:pt idx="656">
                  <c:v>363.38964812830102</c:v>
                </c:pt>
                <c:pt idx="657">
                  <c:v>358.75171573320398</c:v>
                </c:pt>
                <c:pt idx="658">
                  <c:v>345.44951402721898</c:v>
                </c:pt>
                <c:pt idx="660">
                  <c:v>344.53212080616498</c:v>
                </c:pt>
                <c:pt idx="661">
                  <c:v>343.461828715168</c:v>
                </c:pt>
                <c:pt idx="662">
                  <c:v>358.49688428267802</c:v>
                </c:pt>
                <c:pt idx="663">
                  <c:v>350.64807561365899</c:v>
                </c:pt>
                <c:pt idx="664">
                  <c:v>346.77463756920798</c:v>
                </c:pt>
                <c:pt idx="665">
                  <c:v>348.09976111026498</c:v>
                </c:pt>
                <c:pt idx="666">
                  <c:v>340.45481760147999</c:v>
                </c:pt>
                <c:pt idx="667">
                  <c:v>341.47414340265101</c:v>
                </c:pt>
                <c:pt idx="668">
                  <c:v>341.47414340265101</c:v>
                </c:pt>
                <c:pt idx="669">
                  <c:v>336.797957272269</c:v>
                </c:pt>
                <c:pt idx="670">
                  <c:v>324.36564622633199</c:v>
                </c:pt>
                <c:pt idx="671">
                  <c:v>315.15652693249302</c:v>
                </c:pt>
                <c:pt idx="672">
                  <c:v>312.08682050136798</c:v>
                </c:pt>
                <c:pt idx="673">
                  <c:v>323.34241074882402</c:v>
                </c:pt>
                <c:pt idx="674">
                  <c:v>316.69138014782197</c:v>
                </c:pt>
                <c:pt idx="675">
                  <c:v>312.59843823965599</c:v>
                </c:pt>
                <c:pt idx="676">
                  <c:v>309.01711407024402</c:v>
                </c:pt>
                <c:pt idx="677">
                  <c:v>307.89155504573102</c:v>
                </c:pt>
                <c:pt idx="678">
                  <c:v>315.15652693249302</c:v>
                </c:pt>
                <c:pt idx="679">
                  <c:v>323.85402848711198</c:v>
                </c:pt>
                <c:pt idx="680">
                  <c:v>321.091292699333</c:v>
                </c:pt>
                <c:pt idx="681">
                  <c:v>340.174634346738</c:v>
                </c:pt>
                <c:pt idx="682">
                  <c:v>343.80712028965399</c:v>
                </c:pt>
                <c:pt idx="683">
                  <c:v>336.38866308145202</c:v>
                </c:pt>
                <c:pt idx="684">
                  <c:v>340.532766763121</c:v>
                </c:pt>
                <c:pt idx="685">
                  <c:v>329.48182361107303</c:v>
                </c:pt>
                <c:pt idx="687">
                  <c:v>329.48182361107303</c:v>
                </c:pt>
                <c:pt idx="688">
                  <c:v>321.295939795207</c:v>
                </c:pt>
                <c:pt idx="689">
                  <c:v>313.05889420490701</c:v>
                </c:pt>
                <c:pt idx="690">
                  <c:v>303.90093668503698</c:v>
                </c:pt>
                <c:pt idx="691">
                  <c:v>282.41299166670098</c:v>
                </c:pt>
                <c:pt idx="692">
                  <c:v>271.15740141924499</c:v>
                </c:pt>
                <c:pt idx="693">
                  <c:v>279.854902973864</c:v>
                </c:pt>
                <c:pt idx="694">
                  <c:v>294.69181739166402</c:v>
                </c:pt>
                <c:pt idx="695">
                  <c:v>294.69181739166402</c:v>
                </c:pt>
                <c:pt idx="696">
                  <c:v>304.92417216207798</c:v>
                </c:pt>
                <c:pt idx="697">
                  <c:v>299.807994776405</c:v>
                </c:pt>
                <c:pt idx="698">
                  <c:v>303.90093668503698</c:v>
                </c:pt>
                <c:pt idx="699">
                  <c:v>307.99387859320302</c:v>
                </c:pt>
                <c:pt idx="700">
                  <c:v>312.08682050136798</c:v>
                </c:pt>
                <c:pt idx="701">
                  <c:v>309.52873180853197</c:v>
                </c:pt>
                <c:pt idx="702">
                  <c:v>315.15652693249302</c:v>
                </c:pt>
                <c:pt idx="703">
                  <c:v>315.15652693249302</c:v>
                </c:pt>
                <c:pt idx="704">
                  <c:v>316.94718901719898</c:v>
                </c:pt>
                <c:pt idx="705">
                  <c:v>314.133291455451</c:v>
                </c:pt>
                <c:pt idx="706">
                  <c:v>299.807994776405</c:v>
                </c:pt>
                <c:pt idx="707">
                  <c:v>291.62211096053898</c:v>
                </c:pt>
                <c:pt idx="708">
                  <c:v>292.64534643711499</c:v>
                </c:pt>
                <c:pt idx="709">
                  <c:v>296.73828834528098</c:v>
                </c:pt>
                <c:pt idx="710">
                  <c:v>282.92460940498898</c:v>
                </c:pt>
                <c:pt idx="711">
                  <c:v>263.99475307995499</c:v>
                </c:pt>
                <c:pt idx="712">
                  <c:v>246.599749969784</c:v>
                </c:pt>
                <c:pt idx="713">
                  <c:v>236.87901293789</c:v>
                </c:pt>
                <c:pt idx="714">
                  <c:v>224.088569474639</c:v>
                </c:pt>
                <c:pt idx="715">
                  <c:v>232.274453291204</c:v>
                </c:pt>
                <c:pt idx="716">
                  <c:v>213.85621470422501</c:v>
                </c:pt>
                <c:pt idx="717">
                  <c:v>216.41430339706099</c:v>
                </c:pt>
                <c:pt idx="718">
                  <c:v>218.97239208943199</c:v>
                </c:pt>
                <c:pt idx="719">
                  <c:v>211.80974375014199</c:v>
                </c:pt>
                <c:pt idx="720">
                  <c:v>224.60018721316001</c:v>
                </c:pt>
                <c:pt idx="721">
                  <c:v>238.92548389197299</c:v>
                </c:pt>
                <c:pt idx="722">
                  <c:v>251.71592735522401</c:v>
                </c:pt>
                <c:pt idx="723">
                  <c:v>270.03184239426599</c:v>
                </c:pt>
                <c:pt idx="724">
                  <c:v>277.29681428149303</c:v>
                </c:pt>
                <c:pt idx="725">
                  <c:v>270.13416594220303</c:v>
                </c:pt>
                <c:pt idx="727">
                  <c:v>249.66945640114099</c:v>
                </c:pt>
                <c:pt idx="728">
                  <c:v>250.69269187818301</c:v>
                </c:pt>
                <c:pt idx="729">
                  <c:v>251.71592735522401</c:v>
                </c:pt>
                <c:pt idx="730">
                  <c:v>253.762398309307</c:v>
                </c:pt>
                <c:pt idx="731">
                  <c:v>247.520661899121</c:v>
                </c:pt>
                <c:pt idx="732">
                  <c:v>247.622985447058</c:v>
                </c:pt>
                <c:pt idx="733">
                  <c:v>242.50680806161799</c:v>
                </c:pt>
                <c:pt idx="734">
                  <c:v>255.80886926338999</c:v>
                </c:pt>
                <c:pt idx="735">
                  <c:v>262.86919405497599</c:v>
                </c:pt>
                <c:pt idx="736">
                  <c:v>277.29681428149303</c:v>
                </c:pt>
                <c:pt idx="737">
                  <c:v>265.01798855699599</c:v>
                </c:pt>
                <c:pt idx="738">
                  <c:v>283.43622714420798</c:v>
                </c:pt>
                <c:pt idx="739">
                  <c:v>287.37568373046798</c:v>
                </c:pt>
                <c:pt idx="740">
                  <c:v>296.73828834528098</c:v>
                </c:pt>
                <c:pt idx="741">
                  <c:v>300.83123025391302</c:v>
                </c:pt>
                <c:pt idx="742">
                  <c:v>304.92417216207798</c:v>
                </c:pt>
                <c:pt idx="743">
                  <c:v>306.97064311569602</c:v>
                </c:pt>
                <c:pt idx="744">
                  <c:v>305.94740763912</c:v>
                </c:pt>
                <c:pt idx="746">
                  <c:v>300.83123025391302</c:v>
                </c:pt>
                <c:pt idx="747">
                  <c:v>305.94740763912</c:v>
                </c:pt>
                <c:pt idx="748">
                  <c:v>302.87770120752998</c:v>
                </c:pt>
                <c:pt idx="749">
                  <c:v>296.73828834528098</c:v>
                </c:pt>
                <c:pt idx="750">
                  <c:v>299.29637703811699</c:v>
                </c:pt>
                <c:pt idx="751">
                  <c:v>312.08682050136798</c:v>
                </c:pt>
                <c:pt idx="752">
                  <c:v>304.92417216207798</c:v>
                </c:pt>
                <c:pt idx="753">
                  <c:v>302.87770120752998</c:v>
                </c:pt>
                <c:pt idx="754">
                  <c:v>309.01711407024402</c:v>
                </c:pt>
                <c:pt idx="755">
                  <c:v>306.97064311569602</c:v>
                </c:pt>
                <c:pt idx="756">
                  <c:v>292.69650821108399</c:v>
                </c:pt>
                <c:pt idx="757">
                  <c:v>284.459462620784</c:v>
                </c:pt>
                <c:pt idx="758">
                  <c:v>275.25034332741097</c:v>
                </c:pt>
                <c:pt idx="759">
                  <c:v>286.50593357486702</c:v>
                </c:pt>
                <c:pt idx="761">
                  <c:v>273.20387237286201</c:v>
                </c:pt>
                <c:pt idx="762">
                  <c:v>267.57607724936702</c:v>
                </c:pt>
                <c:pt idx="763">
                  <c:v>267.06445951107901</c:v>
                </c:pt>
                <c:pt idx="764">
                  <c:v>263.99475307995499</c:v>
                </c:pt>
                <c:pt idx="765">
                  <c:v>271.15740141924499</c:v>
                </c:pt>
                <c:pt idx="768">
                  <c:v>261.94828212587203</c:v>
                </c:pt>
                <c:pt idx="769">
                  <c:v>258.87857569474698</c:v>
                </c:pt>
                <c:pt idx="770">
                  <c:v>250.69269187818301</c:v>
                </c:pt>
                <c:pt idx="771">
                  <c:v>240.460337107768</c:v>
                </c:pt>
                <c:pt idx="772">
                  <c:v>242.50680806161799</c:v>
                </c:pt>
                <c:pt idx="773">
                  <c:v>238.41386615368501</c:v>
                </c:pt>
                <c:pt idx="774">
                  <c:v>236.36739519937001</c:v>
                </c:pt>
                <c:pt idx="775">
                  <c:v>223.065333997598</c:v>
                </c:pt>
                <c:pt idx="776">
                  <c:v>224.85599608230399</c:v>
                </c:pt>
                <c:pt idx="777">
                  <c:v>225.111804951914</c:v>
                </c:pt>
                <c:pt idx="778">
                  <c:v>236.87901293789</c:v>
                </c:pt>
                <c:pt idx="781">
                  <c:v>235.34415972232799</c:v>
                </c:pt>
                <c:pt idx="782">
                  <c:v>231.251217814162</c:v>
                </c:pt>
                <c:pt idx="783">
                  <c:v>225.060643177712</c:v>
                </c:pt>
                <c:pt idx="786">
                  <c:v>225.111804951914</c:v>
                </c:pt>
                <c:pt idx="787">
                  <c:v>224.037407700904</c:v>
                </c:pt>
                <c:pt idx="788">
                  <c:v>220.04678934044199</c:v>
                </c:pt>
                <c:pt idx="789">
                  <c:v>223.065333997598</c:v>
                </c:pt>
                <c:pt idx="790">
                  <c:v>217.94915661239099</c:v>
                </c:pt>
                <c:pt idx="791">
                  <c:v>205.67033088765999</c:v>
                </c:pt>
                <c:pt idx="792">
                  <c:v>201.06577124097399</c:v>
                </c:pt>
                <c:pt idx="793">
                  <c:v>191.34503420908001</c:v>
                </c:pt>
                <c:pt idx="794">
                  <c:v>199.53091802564401</c:v>
                </c:pt>
                <c:pt idx="795">
                  <c:v>194.414740640204</c:v>
                </c:pt>
                <c:pt idx="796">
                  <c:v>188.27532777795599</c:v>
                </c:pt>
                <c:pt idx="797">
                  <c:v>190.32179873203901</c:v>
                </c:pt>
                <c:pt idx="798">
                  <c:v>183.15915039251601</c:v>
                </c:pt>
                <c:pt idx="799">
                  <c:v>197.48444707132899</c:v>
                </c:pt>
                <c:pt idx="800">
                  <c:v>207.76796361594501</c:v>
                </c:pt>
                <c:pt idx="801">
                  <c:v>212.321361488663</c:v>
                </c:pt>
                <c:pt idx="802">
                  <c:v>215.902685658308</c:v>
                </c:pt>
                <c:pt idx="803">
                  <c:v>222.04209852055601</c:v>
                </c:pt>
                <c:pt idx="804">
                  <c:v>230.22798233712101</c:v>
                </c:pt>
                <c:pt idx="805">
                  <c:v>240.460337107768</c:v>
                </c:pt>
                <c:pt idx="806">
                  <c:v>240.460337107768</c:v>
                </c:pt>
                <c:pt idx="807">
                  <c:v>234.32092424528699</c:v>
                </c:pt>
                <c:pt idx="808">
                  <c:v>237.90224841493199</c:v>
                </c:pt>
                <c:pt idx="809">
                  <c:v>251.20430961670399</c:v>
                </c:pt>
                <c:pt idx="810">
                  <c:v>246.08813223149599</c:v>
                </c:pt>
                <c:pt idx="813">
                  <c:v>240.460337107768</c:v>
                </c:pt>
                <c:pt idx="814">
                  <c:v>234.32092424528699</c:v>
                </c:pt>
                <c:pt idx="815">
                  <c:v>249.157838662621</c:v>
                </c:pt>
                <c:pt idx="816">
                  <c:v>256.32048700191098</c:v>
                </c:pt>
                <c:pt idx="817">
                  <c:v>256.83210474066402</c:v>
                </c:pt>
                <c:pt idx="818">
                  <c:v>271.92482802690898</c:v>
                </c:pt>
                <c:pt idx="819">
                  <c:v>274.22710785036901</c:v>
                </c:pt>
                <c:pt idx="820">
                  <c:v>271.15740141924499</c:v>
                </c:pt>
                <c:pt idx="821">
                  <c:v>291.62211096053898</c:v>
                </c:pt>
                <c:pt idx="822">
                  <c:v>288.29659566003801</c:v>
                </c:pt>
                <c:pt idx="823">
                  <c:v>296.73828834528098</c:v>
                </c:pt>
                <c:pt idx="824">
                  <c:v>301.85446573095402</c:v>
                </c:pt>
                <c:pt idx="825">
                  <c:v>297.76152382278798</c:v>
                </c:pt>
                <c:pt idx="826">
                  <c:v>294.69181739166402</c:v>
                </c:pt>
                <c:pt idx="827">
                  <c:v>292.13372869882699</c:v>
                </c:pt>
                <c:pt idx="828">
                  <c:v>300.31961251515901</c:v>
                </c:pt>
                <c:pt idx="829">
                  <c:v>292.64534643711499</c:v>
                </c:pt>
                <c:pt idx="830">
                  <c:v>288.55240452894901</c:v>
                </c:pt>
                <c:pt idx="831">
                  <c:v>287.01755131362</c:v>
                </c:pt>
                <c:pt idx="832">
                  <c:v>291.11049322178599</c:v>
                </c:pt>
                <c:pt idx="833">
                  <c:v>281.59440328506798</c:v>
                </c:pt>
                <c:pt idx="834">
                  <c:v>272.18063689628599</c:v>
                </c:pt>
                <c:pt idx="835">
                  <c:v>262.97151760244702</c:v>
                </c:pt>
                <c:pt idx="836">
                  <c:v>255.80886926338999</c:v>
                </c:pt>
                <c:pt idx="837">
                  <c:v>245.576514492976</c:v>
                </c:pt>
                <c:pt idx="838">
                  <c:v>250.181074139429</c:v>
                </c:pt>
                <c:pt idx="839">
                  <c:v>260.92504664883</c:v>
                </c:pt>
                <c:pt idx="840">
                  <c:v>264.09707662789202</c:v>
                </c:pt>
                <c:pt idx="841">
                  <c:v>268.08769498812001</c:v>
                </c:pt>
                <c:pt idx="842">
                  <c:v>268.08769498812001</c:v>
                </c:pt>
                <c:pt idx="843">
                  <c:v>262.97151760244702</c:v>
                </c:pt>
                <c:pt idx="846">
                  <c:v>266.96213596314198</c:v>
                </c:pt>
                <c:pt idx="847">
                  <c:v>266.04122403403699</c:v>
                </c:pt>
                <c:pt idx="848">
                  <c:v>261.43666438711801</c:v>
                </c:pt>
                <c:pt idx="849">
                  <c:v>268.59931272640802</c:v>
                </c:pt>
                <c:pt idx="850">
                  <c:v>267.06445951107901</c:v>
                </c:pt>
                <c:pt idx="851">
                  <c:v>257.548369574361</c:v>
                </c:pt>
                <c:pt idx="852">
                  <c:v>251.71592735522401</c:v>
                </c:pt>
                <c:pt idx="853">
                  <c:v>250.43688300903901</c:v>
                </c:pt>
                <c:pt idx="854">
                  <c:v>244.041661277413</c:v>
                </c:pt>
                <c:pt idx="855">
                  <c:v>248.13460318534601</c:v>
                </c:pt>
                <c:pt idx="856">
                  <c:v>252.94380992767401</c:v>
                </c:pt>
                <c:pt idx="857">
                  <c:v>267.06445951107901</c:v>
                </c:pt>
                <c:pt idx="858">
                  <c:v>271.97598980087798</c:v>
                </c:pt>
                <c:pt idx="859">
                  <c:v>275.25034332741097</c:v>
                </c:pt>
                <c:pt idx="860">
                  <c:v>271.669019157533</c:v>
                </c:pt>
                <c:pt idx="861">
                  <c:v>276.78519654320598</c:v>
                </c:pt>
                <c:pt idx="862">
                  <c:v>294.69181739166402</c:v>
                </c:pt>
                <c:pt idx="863">
                  <c:v>302.87770120752998</c:v>
                </c:pt>
                <c:pt idx="864">
                  <c:v>298.78475929983</c:v>
                </c:pt>
                <c:pt idx="865">
                  <c:v>297.24990608403499</c:v>
                </c:pt>
                <c:pt idx="866">
                  <c:v>283.333903595805</c:v>
                </c:pt>
                <c:pt idx="867">
                  <c:v>289.31983113661403</c:v>
                </c:pt>
                <c:pt idx="868">
                  <c:v>293.15696417586901</c:v>
                </c:pt>
                <c:pt idx="869">
                  <c:v>290.59887548349798</c:v>
                </c:pt>
                <c:pt idx="870">
                  <c:v>296.073185285553</c:v>
                </c:pt>
                <c:pt idx="871">
                  <c:v>290.08725774427899</c:v>
                </c:pt>
                <c:pt idx="872">
                  <c:v>282.31066811922898</c:v>
                </c:pt>
                <c:pt idx="873">
                  <c:v>279.854902973864</c:v>
                </c:pt>
                <c:pt idx="874">
                  <c:v>289.06402226770302</c:v>
                </c:pt>
                <c:pt idx="875">
                  <c:v>290.08725774427899</c:v>
                </c:pt>
                <c:pt idx="876">
                  <c:v>286.50593357486702</c:v>
                </c:pt>
                <c:pt idx="877">
                  <c:v>291.11049322178599</c:v>
                </c:pt>
                <c:pt idx="878">
                  <c:v>298.27314156107599</c:v>
                </c:pt>
                <c:pt idx="879">
                  <c:v>300.31961251515901</c:v>
                </c:pt>
                <c:pt idx="880">
                  <c:v>291.62211096053898</c:v>
                </c:pt>
                <c:pt idx="881">
                  <c:v>295.71505286823998</c:v>
                </c:pt>
                <c:pt idx="882">
                  <c:v>297.76152382278798</c:v>
                </c:pt>
                <c:pt idx="883">
                  <c:v>298.78475929983</c:v>
                </c:pt>
                <c:pt idx="884">
                  <c:v>294.99878803407802</c:v>
                </c:pt>
                <c:pt idx="885">
                  <c:v>296.73828834528098</c:v>
                </c:pt>
                <c:pt idx="886">
                  <c:v>297.76152382278798</c:v>
                </c:pt>
                <c:pt idx="887">
                  <c:v>300.83123025391302</c:v>
                </c:pt>
                <c:pt idx="889">
                  <c:v>310.04034954728598</c:v>
                </c:pt>
                <c:pt idx="890">
                  <c:v>306.97064311569602</c:v>
                </c:pt>
                <c:pt idx="891">
                  <c:v>301.34284799220001</c:v>
                </c:pt>
                <c:pt idx="892">
                  <c:v>298.37546510901302</c:v>
                </c:pt>
                <c:pt idx="893">
                  <c:v>299.807994776405</c:v>
                </c:pt>
                <c:pt idx="894">
                  <c:v>302.87770120752998</c:v>
                </c:pt>
                <c:pt idx="895">
                  <c:v>299.807994776405</c:v>
                </c:pt>
                <c:pt idx="896">
                  <c:v>300.83123025391302</c:v>
                </c:pt>
                <c:pt idx="897">
                  <c:v>307.99387859320302</c:v>
                </c:pt>
                <c:pt idx="898">
                  <c:v>310.04034954728598</c:v>
                </c:pt>
                <c:pt idx="899">
                  <c:v>306.04973118659098</c:v>
                </c:pt>
                <c:pt idx="900">
                  <c:v>297.24990608403499</c:v>
                </c:pt>
                <c:pt idx="901">
                  <c:v>288.04078679066203</c:v>
                </c:pt>
                <c:pt idx="902">
                  <c:v>283.43622714420798</c:v>
                </c:pt>
                <c:pt idx="903">
                  <c:v>279.34328523557599</c:v>
                </c:pt>
                <c:pt idx="904">
                  <c:v>279.854902973864</c:v>
                </c:pt>
                <c:pt idx="907">
                  <c:v>291.62211096053898</c:v>
                </c:pt>
                <c:pt idx="908">
                  <c:v>291.62211096053898</c:v>
                </c:pt>
                <c:pt idx="909">
                  <c:v>300.83123025391302</c:v>
                </c:pt>
                <c:pt idx="910">
                  <c:v>294.69181739166402</c:v>
                </c:pt>
                <c:pt idx="911">
                  <c:v>286.50593357486702</c:v>
                </c:pt>
                <c:pt idx="912">
                  <c:v>296.73828834528098</c:v>
                </c:pt>
                <c:pt idx="913">
                  <c:v>301.85446573095402</c:v>
                </c:pt>
                <c:pt idx="914">
                  <c:v>295.71505286823998</c:v>
                </c:pt>
                <c:pt idx="915">
                  <c:v>303.13351007690699</c:v>
                </c:pt>
                <c:pt idx="916">
                  <c:v>304.12336745252799</c:v>
                </c:pt>
                <c:pt idx="917">
                  <c:v>294.37945891683898</c:v>
                </c:pt>
                <c:pt idx="918">
                  <c:v>292.31725605251302</c:v>
                </c:pt>
                <c:pt idx="919">
                  <c:v>291.28615461988397</c:v>
                </c:pt>
                <c:pt idx="921">
                  <c:v>292.31725605251302</c:v>
                </c:pt>
                <c:pt idx="922">
                  <c:v>296.95721249747999</c:v>
                </c:pt>
                <c:pt idx="923">
                  <c:v>292.83280676836102</c:v>
                </c:pt>
                <c:pt idx="924">
                  <c:v>294.48256906028797</c:v>
                </c:pt>
                <c:pt idx="925">
                  <c:v>295.926111065783</c:v>
                </c:pt>
                <c:pt idx="926">
                  <c:v>296.95721249747999</c:v>
                </c:pt>
                <c:pt idx="927">
                  <c:v>287.67729960707902</c:v>
                </c:pt>
                <c:pt idx="928">
                  <c:v>299.53496607858699</c:v>
                </c:pt>
                <c:pt idx="929">
                  <c:v>293.812353129499</c:v>
                </c:pt>
                <c:pt idx="930">
                  <c:v>292.83280676836102</c:v>
                </c:pt>
                <c:pt idx="931">
                  <c:v>283.55289387796103</c:v>
                </c:pt>
                <c:pt idx="932">
                  <c:v>283.81066923588497</c:v>
                </c:pt>
                <c:pt idx="933">
                  <c:v>279.94403886515602</c:v>
                </c:pt>
                <c:pt idx="934">
                  <c:v>280.717364939395</c:v>
                </c:pt>
                <c:pt idx="935">
                  <c:v>289.48172711348201</c:v>
                </c:pt>
                <c:pt idx="936">
                  <c:v>280.45958958100499</c:v>
                </c:pt>
                <c:pt idx="937">
                  <c:v>279.42848814884201</c:v>
                </c:pt>
                <c:pt idx="938">
                  <c:v>290.87371404748399</c:v>
                </c:pt>
                <c:pt idx="939">
                  <c:v>293.348357484676</c:v>
                </c:pt>
                <c:pt idx="940">
                  <c:v>280.45958958100499</c:v>
                </c:pt>
                <c:pt idx="941">
                  <c:v>277.36628528451502</c:v>
                </c:pt>
                <c:pt idx="942">
                  <c:v>280.76892001042103</c:v>
                </c:pt>
                <c:pt idx="943">
                  <c:v>278.29427657322998</c:v>
                </c:pt>
                <c:pt idx="944">
                  <c:v>279.42848814884201</c:v>
                </c:pt>
                <c:pt idx="945">
                  <c:v>278.39738671667902</c:v>
                </c:pt>
                <c:pt idx="947">
                  <c:v>273.44809984182899</c:v>
                </c:pt>
                <c:pt idx="948">
                  <c:v>275.30408241972299</c:v>
                </c:pt>
                <c:pt idx="949">
                  <c:v>278.91293743299298</c:v>
                </c:pt>
                <c:pt idx="950">
                  <c:v>275.30408241972299</c:v>
                </c:pt>
                <c:pt idx="951">
                  <c:v>268.08637239364901</c:v>
                </c:pt>
                <c:pt idx="952">
                  <c:v>271.17967669060499</c:v>
                </c:pt>
                <c:pt idx="953">
                  <c:v>270.14857525797601</c:v>
                </c:pt>
                <c:pt idx="954">
                  <c:v>269.22058396926099</c:v>
                </c:pt>
                <c:pt idx="955">
                  <c:v>265.50861881300801</c:v>
                </c:pt>
                <c:pt idx="956">
                  <c:v>266.74594053206999</c:v>
                </c:pt>
                <c:pt idx="957">
                  <c:v>267.467711534351</c:v>
                </c:pt>
                <c:pt idx="958">
                  <c:v>263.96196666453</c:v>
                </c:pt>
                <c:pt idx="959">
                  <c:v>263.85885652154701</c:v>
                </c:pt>
                <c:pt idx="960">
                  <c:v>266.95216081803699</c:v>
                </c:pt>
                <c:pt idx="961">
                  <c:v>265.25084345508401</c:v>
                </c:pt>
                <c:pt idx="962">
                  <c:v>269.63302454212698</c:v>
                </c:pt>
                <c:pt idx="963">
                  <c:v>273.75743027124599</c:v>
                </c:pt>
                <c:pt idx="964">
                  <c:v>274.68542156042503</c:v>
                </c:pt>
                <c:pt idx="965">
                  <c:v>267.57082167779998</c:v>
                </c:pt>
                <c:pt idx="966">
                  <c:v>267.57082167779998</c:v>
                </c:pt>
                <c:pt idx="967">
                  <c:v>267.57082167779998</c:v>
                </c:pt>
                <c:pt idx="968">
                  <c:v>266.33349995873903</c:v>
                </c:pt>
                <c:pt idx="969">
                  <c:v>269.63302454212698</c:v>
                </c:pt>
                <c:pt idx="970">
                  <c:v>265.50861881300801</c:v>
                </c:pt>
                <c:pt idx="971">
                  <c:v>268.29259268054699</c:v>
                </c:pt>
                <c:pt idx="972">
                  <c:v>264.47751738084497</c:v>
                </c:pt>
                <c:pt idx="973">
                  <c:v>272.10766797931899</c:v>
                </c:pt>
                <c:pt idx="974">
                  <c:v>278.39738671667902</c:v>
                </c:pt>
                <c:pt idx="975">
                  <c:v>272.72632883908199</c:v>
                </c:pt>
                <c:pt idx="976">
                  <c:v>269.63302454212698</c:v>
                </c:pt>
                <c:pt idx="977">
                  <c:v>266.539720245171</c:v>
                </c:pt>
                <c:pt idx="978">
                  <c:v>281.80002144305001</c:v>
                </c:pt>
                <c:pt idx="979">
                  <c:v>286.64619817491598</c:v>
                </c:pt>
                <c:pt idx="980">
                  <c:v>286.64619817491598</c:v>
                </c:pt>
                <c:pt idx="981">
                  <c:v>289.43017204245598</c:v>
                </c:pt>
                <c:pt idx="982">
                  <c:v>295.71989077841903</c:v>
                </c:pt>
                <c:pt idx="983">
                  <c:v>303.24693123484002</c:v>
                </c:pt>
                <c:pt idx="984">
                  <c:v>303.14382109139098</c:v>
                </c:pt>
                <c:pt idx="985">
                  <c:v>304.69047323986899</c:v>
                </c:pt>
                <c:pt idx="987">
                  <c:v>303.65937180770601</c:v>
                </c:pt>
                <c:pt idx="988">
                  <c:v>300.56606751074997</c:v>
                </c:pt>
                <c:pt idx="989">
                  <c:v>295.41056034946803</c:v>
                </c:pt>
                <c:pt idx="990">
                  <c:v>295.41056034946803</c:v>
                </c:pt>
                <c:pt idx="991">
                  <c:v>302.62827037507702</c:v>
                </c:pt>
                <c:pt idx="992">
                  <c:v>301.08161822706501</c:v>
                </c:pt>
                <c:pt idx="993">
                  <c:v>303.65937180770601</c:v>
                </c:pt>
                <c:pt idx="994">
                  <c:v>298.503864645958</c:v>
                </c:pt>
                <c:pt idx="995">
                  <c:v>297.21498785586999</c:v>
                </c:pt>
                <c:pt idx="996">
                  <c:v>296.95721249747999</c:v>
                </c:pt>
                <c:pt idx="997">
                  <c:v>294.79189948970497</c:v>
                </c:pt>
                <c:pt idx="998">
                  <c:v>287.67729960707902</c:v>
                </c:pt>
                <c:pt idx="999">
                  <c:v>284.58399531059001</c:v>
                </c:pt>
                <c:pt idx="1000">
                  <c:v>279.94403886515602</c:v>
                </c:pt>
                <c:pt idx="1001">
                  <c:v>276.69606935325999</c:v>
                </c:pt>
                <c:pt idx="1002">
                  <c:v>270.66412597429002</c:v>
                </c:pt>
                <c:pt idx="1003">
                  <c:v>264.47751738084497</c:v>
                </c:pt>
                <c:pt idx="1004">
                  <c:v>259.837560935412</c:v>
                </c:pt>
                <c:pt idx="1005">
                  <c:v>260.35311165172601</c:v>
                </c:pt>
                <c:pt idx="1006">
                  <c:v>263.13708551880001</c:v>
                </c:pt>
                <c:pt idx="1007">
                  <c:v>258.39401893038303</c:v>
                </c:pt>
                <c:pt idx="1008">
                  <c:v>251.58874947717399</c:v>
                </c:pt>
                <c:pt idx="1009">
                  <c:v>247.979894464137</c:v>
                </c:pt>
                <c:pt idx="1010">
                  <c:v>249.578101684339</c:v>
                </c:pt>
                <c:pt idx="1011">
                  <c:v>255.19760449021101</c:v>
                </c:pt>
                <c:pt idx="1012">
                  <c:v>271.17967669060499</c:v>
                </c:pt>
                <c:pt idx="1013">
                  <c:v>265.611728956457</c:v>
                </c:pt>
                <c:pt idx="1014">
                  <c:v>257.77535807061901</c:v>
                </c:pt>
                <c:pt idx="1015">
                  <c:v>261.89976380020403</c:v>
                </c:pt>
                <c:pt idx="1016">
                  <c:v>272.21077812276798</c:v>
                </c:pt>
                <c:pt idx="1017">
                  <c:v>273.75743027124599</c:v>
                </c:pt>
                <c:pt idx="1018">
                  <c:v>272.72632883908199</c:v>
                </c:pt>
                <c:pt idx="1019">
                  <c:v>274.06676070066197</c:v>
                </c:pt>
                <c:pt idx="1020">
                  <c:v>266.02416952932299</c:v>
                </c:pt>
                <c:pt idx="1022">
                  <c:v>264.47751738084497</c:v>
                </c:pt>
                <c:pt idx="1023">
                  <c:v>278.08805628726299</c:v>
                </c:pt>
                <c:pt idx="1024">
                  <c:v>272.41699840966601</c:v>
                </c:pt>
                <c:pt idx="1025">
                  <c:v>268.189482537098</c:v>
                </c:pt>
                <c:pt idx="1026">
                  <c:v>270.71568104624703</c:v>
                </c:pt>
                <c:pt idx="1027">
                  <c:v>268.34414775157302</c:v>
                </c:pt>
                <c:pt idx="1028">
                  <c:v>267.15838110446902</c:v>
                </c:pt>
                <c:pt idx="1031">
                  <c:v>267.05527096148597</c:v>
                </c:pt>
                <c:pt idx="1032">
                  <c:v>269.73613468557602</c:v>
                </c:pt>
                <c:pt idx="1033">
                  <c:v>261.89976380020403</c:v>
                </c:pt>
                <c:pt idx="1034">
                  <c:v>254.26961320126401</c:v>
                </c:pt>
                <c:pt idx="1035">
                  <c:v>252.619850909337</c:v>
                </c:pt>
                <c:pt idx="1036">
                  <c:v>244.886590167414</c:v>
                </c:pt>
                <c:pt idx="1037">
                  <c:v>248.49544518045099</c:v>
                </c:pt>
                <c:pt idx="1038">
                  <c:v>252.619850909337</c:v>
                </c:pt>
                <c:pt idx="1039">
                  <c:v>246.43324231589199</c:v>
                </c:pt>
                <c:pt idx="1040">
                  <c:v>247.464343748055</c:v>
                </c:pt>
                <c:pt idx="1041">
                  <c:v>240.246633722214</c:v>
                </c:pt>
                <c:pt idx="1042">
                  <c:v>252.51674076612099</c:v>
                </c:pt>
                <c:pt idx="1043">
                  <c:v>260.04378122184397</c:v>
                </c:pt>
                <c:pt idx="1044">
                  <c:v>267.05527096148597</c:v>
                </c:pt>
                <c:pt idx="1046">
                  <c:v>281.490691013169</c:v>
                </c:pt>
                <c:pt idx="1047">
                  <c:v>283.55289387796103</c:v>
                </c:pt>
                <c:pt idx="1048">
                  <c:v>281.490691013169</c:v>
                </c:pt>
                <c:pt idx="1049">
                  <c:v>278.39738671667902</c:v>
                </c:pt>
                <c:pt idx="1050">
                  <c:v>282.36712723085702</c:v>
                </c:pt>
                <c:pt idx="1051">
                  <c:v>299.53496607858699</c:v>
                </c:pt>
                <c:pt idx="1052">
                  <c:v>335.00485534919397</c:v>
                </c:pt>
                <c:pt idx="1053">
                  <c:v>334.076864059549</c:v>
                </c:pt>
                <c:pt idx="1054">
                  <c:v>338.20126978913299</c:v>
                </c:pt>
                <c:pt idx="1055">
                  <c:v>343.356776950415</c:v>
                </c:pt>
                <c:pt idx="1056">
                  <c:v>345.05809431336797</c:v>
                </c:pt>
                <c:pt idx="1057">
                  <c:v>345.41897981474199</c:v>
                </c:pt>
                <c:pt idx="1058">
                  <c:v>341.29457408608903</c:v>
                </c:pt>
                <c:pt idx="1059">
                  <c:v>336.13906692434102</c:v>
                </c:pt>
                <c:pt idx="1060">
                  <c:v>346.96563196368498</c:v>
                </c:pt>
                <c:pt idx="1061">
                  <c:v>356.76109556993498</c:v>
                </c:pt>
                <c:pt idx="1062">
                  <c:v>368.61876204144198</c:v>
                </c:pt>
                <c:pt idx="1063">
                  <c:v>370.73251997725998</c:v>
                </c:pt>
                <c:pt idx="1064">
                  <c:v>361.607272301801</c:v>
                </c:pt>
                <c:pt idx="1065">
                  <c:v>359.85439986735599</c:v>
                </c:pt>
                <c:pt idx="1066">
                  <c:v>344.69720881199498</c:v>
                </c:pt>
                <c:pt idx="1067">
                  <c:v>354.18334198975901</c:v>
                </c:pt>
                <c:pt idx="1068">
                  <c:v>351.60558840865298</c:v>
                </c:pt>
                <c:pt idx="1069">
                  <c:v>360.88550129905298</c:v>
                </c:pt>
                <c:pt idx="1070">
                  <c:v>354.69889270514199</c:v>
                </c:pt>
                <c:pt idx="1071">
                  <c:v>356.29709992511198</c:v>
                </c:pt>
                <c:pt idx="1072">
                  <c:v>345.41897981474199</c:v>
                </c:pt>
                <c:pt idx="1073">
                  <c:v>341.70701465848799</c:v>
                </c:pt>
                <c:pt idx="1074">
                  <c:v>344.90342909889301</c:v>
                </c:pt>
                <c:pt idx="1075">
                  <c:v>350.57448697648903</c:v>
                </c:pt>
                <c:pt idx="1076">
                  <c:v>344.38787838257798</c:v>
                </c:pt>
                <c:pt idx="1077">
                  <c:v>345.62520010164002</c:v>
                </c:pt>
                <c:pt idx="1078">
                  <c:v>342.32567551825201</c:v>
                </c:pt>
                <c:pt idx="1079">
                  <c:v>344.90342909889301</c:v>
                </c:pt>
                <c:pt idx="1080">
                  <c:v>342.84122623456602</c:v>
                </c:pt>
                <c:pt idx="1081">
                  <c:v>344.284768239595</c:v>
                </c:pt>
                <c:pt idx="1082">
                  <c:v>360.88550129905298</c:v>
                </c:pt>
                <c:pt idx="1083">
                  <c:v>352.63668984128202</c:v>
                </c:pt>
                <c:pt idx="1084">
                  <c:v>341.29457408608903</c:v>
                </c:pt>
                <c:pt idx="1085">
                  <c:v>335.10796549217798</c:v>
                </c:pt>
                <c:pt idx="1088">
                  <c:v>339.74792193714501</c:v>
                </c:pt>
                <c:pt idx="1089">
                  <c:v>332.99420755589398</c:v>
                </c:pt>
                <c:pt idx="1090">
                  <c:v>340.26347265345998</c:v>
                </c:pt>
                <c:pt idx="1091">
                  <c:v>344.284768239595</c:v>
                </c:pt>
                <c:pt idx="1092">
                  <c:v>346.45008124737097</c:v>
                </c:pt>
                <c:pt idx="1093">
                  <c:v>345.31586967175798</c:v>
                </c:pt>
                <c:pt idx="1094">
                  <c:v>331.49911047937297</c:v>
                </c:pt>
                <c:pt idx="1095">
                  <c:v>334.02530898852302</c:v>
                </c:pt>
                <c:pt idx="1096">
                  <c:v>345.41897981474199</c:v>
                </c:pt>
                <c:pt idx="1097">
                  <c:v>347.73895803745802</c:v>
                </c:pt>
                <c:pt idx="1098">
                  <c:v>357.79219700256402</c:v>
                </c:pt>
                <c:pt idx="1099">
                  <c:v>375.57869670912601</c:v>
                </c:pt>
                <c:pt idx="1100">
                  <c:v>373.25871848687501</c:v>
                </c:pt>
                <c:pt idx="1101">
                  <c:v>382.02308066096202</c:v>
                </c:pt>
                <c:pt idx="1102">
                  <c:v>374.28981991903902</c:v>
                </c:pt>
                <c:pt idx="1103">
                  <c:v>376.35202278336499</c:v>
                </c:pt>
                <c:pt idx="1104">
                  <c:v>377.38312421552803</c:v>
                </c:pt>
                <c:pt idx="1106">
                  <c:v>378.87822129298002</c:v>
                </c:pt>
                <c:pt idx="1107">
                  <c:v>384.600834242068</c:v>
                </c:pt>
                <c:pt idx="1108">
                  <c:v>380.47642851294898</c:v>
                </c:pt>
                <c:pt idx="1109">
                  <c:v>386.66303710592899</c:v>
                </c:pt>
                <c:pt idx="1110">
                  <c:v>386.66303710592899</c:v>
                </c:pt>
                <c:pt idx="1111">
                  <c:v>395.94294999679602</c:v>
                </c:pt>
                <c:pt idx="1112">
                  <c:v>409.34726861631498</c:v>
                </c:pt>
                <c:pt idx="1113">
                  <c:v>398.00515286112199</c:v>
                </c:pt>
                <c:pt idx="1114">
                  <c:v>403.16066002286999</c:v>
                </c:pt>
                <c:pt idx="1115">
                  <c:v>401.098457158543</c:v>
                </c:pt>
                <c:pt idx="1116">
                  <c:v>403.98554116859998</c:v>
                </c:pt>
                <c:pt idx="1117">
                  <c:v>406.04774403339297</c:v>
                </c:pt>
                <c:pt idx="1118">
                  <c:v>407.59439618140499</c:v>
                </c:pt>
                <c:pt idx="1121">
                  <c:v>407.388175895438</c:v>
                </c:pt>
                <c:pt idx="1122">
                  <c:v>404.19176145503297</c:v>
                </c:pt>
                <c:pt idx="1123">
                  <c:v>396.56161085609301</c:v>
                </c:pt>
                <c:pt idx="1124">
                  <c:v>406.253964319825</c:v>
                </c:pt>
                <c:pt idx="1125">
                  <c:v>408.31616718415199</c:v>
                </c:pt>
                <c:pt idx="1126">
                  <c:v>412.44057291373599</c:v>
                </c:pt>
                <c:pt idx="1127">
                  <c:v>408.831717900466</c:v>
                </c:pt>
                <c:pt idx="1128">
                  <c:v>404.19176145503297</c:v>
                </c:pt>
                <c:pt idx="1129">
                  <c:v>406.51173967774997</c:v>
                </c:pt>
                <c:pt idx="1130">
                  <c:v>414.50277577806298</c:v>
                </c:pt>
                <c:pt idx="1132">
                  <c:v>406.40862953476602</c:v>
                </c:pt>
                <c:pt idx="1133">
                  <c:v>404.19176145503297</c:v>
                </c:pt>
                <c:pt idx="1134">
                  <c:v>391.71543412469299</c:v>
                </c:pt>
                <c:pt idx="1135">
                  <c:v>390.78744283551401</c:v>
                </c:pt>
                <c:pt idx="1136">
                  <c:v>384.600834242068</c:v>
                </c:pt>
                <c:pt idx="1137">
                  <c:v>381.50752994464699</c:v>
                </c:pt>
                <c:pt idx="1138">
                  <c:v>394.91184856463201</c:v>
                </c:pt>
                <c:pt idx="1139">
                  <c:v>385.58038060227398</c:v>
                </c:pt>
                <c:pt idx="1140">
                  <c:v>391.19988340837898</c:v>
                </c:pt>
                <c:pt idx="1141">
                  <c:v>392.84964569983998</c:v>
                </c:pt>
                <c:pt idx="1142">
                  <c:v>392.84964569983998</c:v>
                </c:pt>
                <c:pt idx="1143">
                  <c:v>390.52966747712298</c:v>
                </c:pt>
                <c:pt idx="1144">
                  <c:v>389.55012111645198</c:v>
                </c:pt>
                <c:pt idx="1145">
                  <c:v>401.098457158543</c:v>
                </c:pt>
                <c:pt idx="1146">
                  <c:v>400.32513108383898</c:v>
                </c:pt>
                <c:pt idx="1147">
                  <c:v>399.03625429375103</c:v>
                </c:pt>
                <c:pt idx="1148">
                  <c:v>403.77932088263299</c:v>
                </c:pt>
                <c:pt idx="1150">
                  <c:v>414.50277577806298</c:v>
                </c:pt>
                <c:pt idx="1151">
                  <c:v>423.78268866892898</c:v>
                </c:pt>
                <c:pt idx="1152">
                  <c:v>416.51342357136298</c:v>
                </c:pt>
                <c:pt idx="1153">
                  <c:v>411.409471481107</c:v>
                </c:pt>
                <c:pt idx="1154">
                  <c:v>418.420961220283</c:v>
                </c:pt>
                <c:pt idx="1155">
                  <c:v>412.337462770287</c:v>
                </c:pt>
                <c:pt idx="1156">
                  <c:v>405.73841360351099</c:v>
                </c:pt>
                <c:pt idx="1157">
                  <c:v>407.28506575198799</c:v>
                </c:pt>
                <c:pt idx="1158">
                  <c:v>401.098457158543</c:v>
                </c:pt>
                <c:pt idx="1159">
                  <c:v>395.89139492530398</c:v>
                </c:pt>
                <c:pt idx="1160">
                  <c:v>388.72523997072102</c:v>
                </c:pt>
                <c:pt idx="1161">
                  <c:v>385.11638495791698</c:v>
                </c:pt>
                <c:pt idx="1162">
                  <c:v>387.642583467066</c:v>
                </c:pt>
                <c:pt idx="1163">
                  <c:v>376.35202278336499</c:v>
                </c:pt>
                <c:pt idx="1164">
                  <c:v>364.18502588290698</c:v>
                </c:pt>
                <c:pt idx="1165">
                  <c:v>359.75128972390701</c:v>
                </c:pt>
                <c:pt idx="1166">
                  <c:v>363.97880559600901</c:v>
                </c:pt>
                <c:pt idx="1168">
                  <c:v>352.12113912496699</c:v>
                </c:pt>
                <c:pt idx="1169">
                  <c:v>369.13431275775702</c:v>
                </c:pt>
                <c:pt idx="1170">
                  <c:v>373.41338370135099</c:v>
                </c:pt>
                <c:pt idx="1171">
                  <c:v>371.19651562208298</c:v>
                </c:pt>
                <c:pt idx="1172">
                  <c:v>370.16541418992</c:v>
                </c:pt>
                <c:pt idx="1173">
                  <c:v>370.57785476278502</c:v>
                </c:pt>
                <c:pt idx="1174">
                  <c:v>368.10321132512797</c:v>
                </c:pt>
                <c:pt idx="1175">
                  <c:v>376.45513292681397</c:v>
                </c:pt>
                <c:pt idx="1176">
                  <c:v>384.85860959952697</c:v>
                </c:pt>
                <c:pt idx="1177">
                  <c:v>388.91487830411597</c:v>
                </c:pt>
                <c:pt idx="1178">
                  <c:v>388.91487830411597</c:v>
                </c:pt>
                <c:pt idx="1179">
                  <c:v>389.12119919480801</c:v>
                </c:pt>
                <c:pt idx="1180">
                  <c:v>384.47897916194103</c:v>
                </c:pt>
                <c:pt idx="1181">
                  <c:v>379.73359868396102</c:v>
                </c:pt>
                <c:pt idx="1182">
                  <c:v>389.84332231059699</c:v>
                </c:pt>
                <c:pt idx="1183">
                  <c:v>389.94648275570898</c:v>
                </c:pt>
                <c:pt idx="1184">
                  <c:v>381.79680758714699</c:v>
                </c:pt>
                <c:pt idx="1185">
                  <c:v>381.69364714203402</c:v>
                </c:pt>
                <c:pt idx="1186">
                  <c:v>372.254466408864</c:v>
                </c:pt>
                <c:pt idx="1187">
                  <c:v>373.02816974744201</c:v>
                </c:pt>
                <c:pt idx="1188">
                  <c:v>371.94498507259402</c:v>
                </c:pt>
                <c:pt idx="1189">
                  <c:v>375.03979842830398</c:v>
                </c:pt>
                <c:pt idx="1190">
                  <c:v>359.87521298788499</c:v>
                </c:pt>
                <c:pt idx="1191">
                  <c:v>362.55738456267898</c:v>
                </c:pt>
                <c:pt idx="1192">
                  <c:v>365.70377813978098</c:v>
                </c:pt>
                <c:pt idx="1193">
                  <c:v>363.434248345904</c:v>
                </c:pt>
                <c:pt idx="1194">
                  <c:v>362.40264389431098</c:v>
                </c:pt>
                <c:pt idx="1195">
                  <c:v>382.82841203874</c:v>
                </c:pt>
                <c:pt idx="1196">
                  <c:v>367.096444150433</c:v>
                </c:pt>
                <c:pt idx="1197">
                  <c:v>360.54575588134998</c:v>
                </c:pt>
                <c:pt idx="1198">
                  <c:v>370.39757839543699</c:v>
                </c:pt>
                <c:pt idx="1199">
                  <c:v>364.723753910977</c:v>
                </c:pt>
                <c:pt idx="1200">
                  <c:v>357.14146119076798</c:v>
                </c:pt>
                <c:pt idx="1201">
                  <c:v>354.20138850342499</c:v>
                </c:pt>
                <c:pt idx="1202">
                  <c:v>344.55588687956299</c:v>
                </c:pt>
                <c:pt idx="1203">
                  <c:v>343.98850443121</c:v>
                </c:pt>
                <c:pt idx="1204">
                  <c:v>355.49089406803301</c:v>
                </c:pt>
                <c:pt idx="1205">
                  <c:v>366.83854303695301</c:v>
                </c:pt>
                <c:pt idx="1206">
                  <c:v>370.03651683777599</c:v>
                </c:pt>
                <c:pt idx="1207">
                  <c:v>366.01325947558502</c:v>
                </c:pt>
                <c:pt idx="1208">
                  <c:v>359.87521298788499</c:v>
                </c:pt>
                <c:pt idx="1209">
                  <c:v>357.55410297168402</c:v>
                </c:pt>
                <c:pt idx="1210">
                  <c:v>360.18469432322303</c:v>
                </c:pt>
                <c:pt idx="1212">
                  <c:v>358.48254697816401</c:v>
                </c:pt>
                <c:pt idx="1213">
                  <c:v>364.31111213006102</c:v>
                </c:pt>
                <c:pt idx="1214">
                  <c:v>364.56901324307501</c:v>
                </c:pt>
                <c:pt idx="1215">
                  <c:v>374.369255534839</c:v>
                </c:pt>
                <c:pt idx="1216">
                  <c:v>365.96167925326199</c:v>
                </c:pt>
                <c:pt idx="1217">
                  <c:v>366.63222214672697</c:v>
                </c:pt>
                <c:pt idx="1218">
                  <c:v>365.54903747234499</c:v>
                </c:pt>
                <c:pt idx="1219">
                  <c:v>362.247903226875</c:v>
                </c:pt>
                <c:pt idx="1220">
                  <c:v>356.67723918752699</c:v>
                </c:pt>
                <c:pt idx="1221">
                  <c:v>357.19304141309101</c:v>
                </c:pt>
                <c:pt idx="1222">
                  <c:v>359.97837343346299</c:v>
                </c:pt>
                <c:pt idx="1223">
                  <c:v>363.12476701103202</c:v>
                </c:pt>
                <c:pt idx="1224">
                  <c:v>359.10150964930699</c:v>
                </c:pt>
                <c:pt idx="1225">
                  <c:v>357.19304141309101</c:v>
                </c:pt>
                <c:pt idx="1226">
                  <c:v>364.05321101751201</c:v>
                </c:pt>
                <c:pt idx="1227">
                  <c:v>354.51086983876303</c:v>
                </c:pt>
                <c:pt idx="1228">
                  <c:v>359.46257120696799</c:v>
                </c:pt>
                <c:pt idx="1229">
                  <c:v>361.73210100084498</c:v>
                </c:pt>
                <c:pt idx="1230">
                  <c:v>357.29620185866997</c:v>
                </c:pt>
                <c:pt idx="1231">
                  <c:v>358.06990519724798</c:v>
                </c:pt>
                <c:pt idx="1232">
                  <c:v>357.14146119076798</c:v>
                </c:pt>
                <c:pt idx="1233">
                  <c:v>356.00669629406201</c:v>
                </c:pt>
                <c:pt idx="1234">
                  <c:v>357.29620185866997</c:v>
                </c:pt>
                <c:pt idx="1235">
                  <c:v>365.70377813978098</c:v>
                </c:pt>
                <c:pt idx="1236">
                  <c:v>364.77533413376699</c:v>
                </c:pt>
                <c:pt idx="1237">
                  <c:v>387.62537273950898</c:v>
                </c:pt>
                <c:pt idx="1238">
                  <c:v>398.40563926054199</c:v>
                </c:pt>
                <c:pt idx="1239">
                  <c:v>396.909812804777</c:v>
                </c:pt>
                <c:pt idx="1240">
                  <c:v>401.55203283764399</c:v>
                </c:pt>
                <c:pt idx="1241">
                  <c:v>413.157582920045</c:v>
                </c:pt>
                <c:pt idx="1242">
                  <c:v>412.22913891309901</c:v>
                </c:pt>
                <c:pt idx="1243">
                  <c:v>405.67845064494799</c:v>
                </c:pt>
                <c:pt idx="1244">
                  <c:v>410.88805312616802</c:v>
                </c:pt>
                <c:pt idx="1245">
                  <c:v>402.78995817992802</c:v>
                </c:pt>
                <c:pt idx="1246">
                  <c:v>398.92144148610498</c:v>
                </c:pt>
                <c:pt idx="1247">
                  <c:v>407.43217821279501</c:v>
                </c:pt>
                <c:pt idx="1248">
                  <c:v>407.071116654668</c:v>
                </c:pt>
                <c:pt idx="1249">
                  <c:v>406.45215398399199</c:v>
                </c:pt>
                <c:pt idx="1250">
                  <c:v>409.34064644854499</c:v>
                </c:pt>
                <c:pt idx="1252">
                  <c:v>408.412202442065</c:v>
                </c:pt>
                <c:pt idx="1253">
                  <c:v>407.32901776768301</c:v>
                </c:pt>
                <c:pt idx="1254">
                  <c:v>411.61017624242203</c:v>
                </c:pt>
                <c:pt idx="1255">
                  <c:v>414.18918737163801</c:v>
                </c:pt>
                <c:pt idx="1256">
                  <c:v>435.59497974486999</c:v>
                </c:pt>
                <c:pt idx="1257">
                  <c:v>433.22228950634599</c:v>
                </c:pt>
                <c:pt idx="1258">
                  <c:v>448.64477605931501</c:v>
                </c:pt>
                <c:pt idx="1259">
                  <c:v>446.891048491932</c:v>
                </c:pt>
                <c:pt idx="1260">
                  <c:v>445.34364181430999</c:v>
                </c:pt>
                <c:pt idx="1261">
                  <c:v>445.13732092361897</c:v>
                </c:pt>
                <c:pt idx="1262">
                  <c:v>449.160578285344</c:v>
                </c:pt>
                <c:pt idx="1263">
                  <c:v>444.05413624970203</c:v>
                </c:pt>
                <c:pt idx="1264">
                  <c:v>446.99420893657998</c:v>
                </c:pt>
                <c:pt idx="1265">
                  <c:v>447.14894960494701</c:v>
                </c:pt>
                <c:pt idx="1267">
                  <c:v>451.17220696667198</c:v>
                </c:pt>
                <c:pt idx="1268">
                  <c:v>448.490035391878</c:v>
                </c:pt>
                <c:pt idx="1269">
                  <c:v>436.98764575552201</c:v>
                </c:pt>
                <c:pt idx="1270">
                  <c:v>417.18084028176997</c:v>
                </c:pt>
                <c:pt idx="1271">
                  <c:v>416.71661827852898</c:v>
                </c:pt>
                <c:pt idx="1272">
                  <c:v>404.38894507987402</c:v>
                </c:pt>
                <c:pt idx="1273">
                  <c:v>400.57200860884001</c:v>
                </c:pt>
                <c:pt idx="1274">
                  <c:v>416.71661827852898</c:v>
                </c:pt>
                <c:pt idx="1275">
                  <c:v>414.447088484652</c:v>
                </c:pt>
                <c:pt idx="1277">
                  <c:v>415.530273159035</c:v>
                </c:pt>
                <c:pt idx="1278">
                  <c:v>415.68501382693597</c:v>
                </c:pt>
                <c:pt idx="1279">
                  <c:v>419.86301185656299</c:v>
                </c:pt>
                <c:pt idx="1280">
                  <c:v>415.06605115579401</c:v>
                </c:pt>
                <c:pt idx="1281">
                  <c:v>406.76163531886402</c:v>
                </c:pt>
                <c:pt idx="1282">
                  <c:v>404.49210552545298</c:v>
                </c:pt>
                <c:pt idx="1283">
                  <c:v>402.53205706737901</c:v>
                </c:pt>
                <c:pt idx="1284">
                  <c:v>404.02788352174701</c:v>
                </c:pt>
                <c:pt idx="1285">
                  <c:v>408.72168377786898</c:v>
                </c:pt>
                <c:pt idx="1286">
                  <c:v>409.85644867457398</c:v>
                </c:pt>
                <c:pt idx="1287">
                  <c:v>395.77504790807097</c:v>
                </c:pt>
                <c:pt idx="1288">
                  <c:v>399.69514482514899</c:v>
                </c:pt>
                <c:pt idx="1289">
                  <c:v>396.80665235966399</c:v>
                </c:pt>
                <c:pt idx="1291">
                  <c:v>394.07290056254698</c:v>
                </c:pt>
                <c:pt idx="1292">
                  <c:v>390.35912453662598</c:v>
                </c:pt>
                <c:pt idx="1293">
                  <c:v>387.72853318462103</c:v>
                </c:pt>
                <c:pt idx="1294">
                  <c:v>391.33914876589603</c:v>
                </c:pt>
                <c:pt idx="1295">
                  <c:v>380.45572179974999</c:v>
                </c:pt>
                <c:pt idx="1296">
                  <c:v>383.39579448709299</c:v>
                </c:pt>
                <c:pt idx="1297">
                  <c:v>382.10628892248502</c:v>
                </c:pt>
                <c:pt idx="1298">
                  <c:v>400.00462616048799</c:v>
                </c:pt>
                <c:pt idx="1299">
                  <c:v>406.901044110302</c:v>
                </c:pt>
                <c:pt idx="1300">
                  <c:v>413.86764410464099</c:v>
                </c:pt>
                <c:pt idx="1302">
                  <c:v>412.52592854993401</c:v>
                </c:pt>
                <c:pt idx="1303">
                  <c:v>418.09920854540502</c:v>
                </c:pt>
                <c:pt idx="1304">
                  <c:v>435.644719642121</c:v>
                </c:pt>
                <c:pt idx="1305">
                  <c:v>435.28348853113101</c:v>
                </c:pt>
                <c:pt idx="1307">
                  <c:v>448.08139074314403</c:v>
                </c:pt>
                <c:pt idx="1308">
                  <c:v>454.27392407087598</c:v>
                </c:pt>
                <c:pt idx="1309">
                  <c:v>453.80948407156399</c:v>
                </c:pt>
                <c:pt idx="1310">
                  <c:v>445.60437741130602</c:v>
                </c:pt>
                <c:pt idx="1311">
                  <c:v>463.61432850826498</c:v>
                </c:pt>
                <c:pt idx="1312">
                  <c:v>471.66462183464301</c:v>
                </c:pt>
                <c:pt idx="1313">
                  <c:v>460.93089739885198</c:v>
                </c:pt>
                <c:pt idx="1314">
                  <c:v>477.34111071890197</c:v>
                </c:pt>
                <c:pt idx="1315">
                  <c:v>485.649426267482</c:v>
                </c:pt>
                <c:pt idx="1316">
                  <c:v>507.73612847179197</c:v>
                </c:pt>
                <c:pt idx="1317">
                  <c:v>497.62165736872703</c:v>
                </c:pt>
                <c:pt idx="1318">
                  <c:v>496.48635959206098</c:v>
                </c:pt>
                <c:pt idx="1319">
                  <c:v>498.49893292365601</c:v>
                </c:pt>
                <c:pt idx="1320">
                  <c:v>488.22964848764201</c:v>
                </c:pt>
                <c:pt idx="1321">
                  <c:v>498.34411959024101</c:v>
                </c:pt>
                <c:pt idx="1322">
                  <c:v>515.94123513158399</c:v>
                </c:pt>
                <c:pt idx="1323">
                  <c:v>534.57043956126995</c:v>
                </c:pt>
                <c:pt idx="1324">
                  <c:v>535.29290178231895</c:v>
                </c:pt>
                <c:pt idx="1325">
                  <c:v>526.36533290054604</c:v>
                </c:pt>
                <c:pt idx="1326">
                  <c:v>501.07915514381602</c:v>
                </c:pt>
                <c:pt idx="1327">
                  <c:v>487.04274626681598</c:v>
                </c:pt>
                <c:pt idx="1328">
                  <c:v>493.441697372124</c:v>
                </c:pt>
                <c:pt idx="1329">
                  <c:v>490.39703515265097</c:v>
                </c:pt>
                <c:pt idx="1330">
                  <c:v>468.56835517054401</c:v>
                </c:pt>
                <c:pt idx="1331">
                  <c:v>452.777395183686</c:v>
                </c:pt>
                <c:pt idx="1332">
                  <c:v>461.75656850962002</c:v>
                </c:pt>
                <c:pt idx="1333">
                  <c:v>452.15814185049402</c:v>
                </c:pt>
                <c:pt idx="1334">
                  <c:v>447.92657740972902</c:v>
                </c:pt>
                <c:pt idx="1335">
                  <c:v>435.38669741991902</c:v>
                </c:pt>
                <c:pt idx="1338">
                  <c:v>472.02585294563301</c:v>
                </c:pt>
                <c:pt idx="1339">
                  <c:v>465.472088506445</c:v>
                </c:pt>
                <c:pt idx="1340">
                  <c:v>474.39965738821797</c:v>
                </c:pt>
                <c:pt idx="1341">
                  <c:v>482.088719604071</c:v>
                </c:pt>
                <c:pt idx="1342">
                  <c:v>476.154208498076</c:v>
                </c:pt>
                <c:pt idx="1343">
                  <c:v>480.64379516104202</c:v>
                </c:pt>
                <c:pt idx="1344">
                  <c:v>489.41655070939998</c:v>
                </c:pt>
                <c:pt idx="1345">
                  <c:v>484.56573293497797</c:v>
                </c:pt>
                <c:pt idx="1346">
                  <c:v>495.45427070371801</c:v>
                </c:pt>
                <c:pt idx="1347">
                  <c:v>491.79035515151901</c:v>
                </c:pt>
                <c:pt idx="1348">
                  <c:v>484.92696404643402</c:v>
                </c:pt>
                <c:pt idx="1349">
                  <c:v>475.94779072003399</c:v>
                </c:pt>
                <c:pt idx="1350">
                  <c:v>466.55578183848399</c:v>
                </c:pt>
                <c:pt idx="1351">
                  <c:v>466.40096850553499</c:v>
                </c:pt>
                <c:pt idx="1352">
                  <c:v>475.89618627587299</c:v>
                </c:pt>
                <c:pt idx="1353">
                  <c:v>470.94215961312898</c:v>
                </c:pt>
                <c:pt idx="1354">
                  <c:v>468.77477294812002</c:v>
                </c:pt>
                <c:pt idx="1355">
                  <c:v>469.4972351701</c:v>
                </c:pt>
                <c:pt idx="1356">
                  <c:v>460.82768851006398</c:v>
                </c:pt>
                <c:pt idx="1357">
                  <c:v>460.82768851006398</c:v>
                </c:pt>
                <c:pt idx="1358">
                  <c:v>451.69370185071602</c:v>
                </c:pt>
                <c:pt idx="1359">
                  <c:v>452.312955183908</c:v>
                </c:pt>
                <c:pt idx="1360">
                  <c:v>448.39101740950701</c:v>
                </c:pt>
                <c:pt idx="1361">
                  <c:v>440.08270186092699</c:v>
                </c:pt>
                <c:pt idx="1362">
                  <c:v>445.34635518956901</c:v>
                </c:pt>
                <c:pt idx="1363">
                  <c:v>458.76351073430902</c:v>
                </c:pt>
                <c:pt idx="1364">
                  <c:v>444.88191518979102</c:v>
                </c:pt>
                <c:pt idx="1365">
                  <c:v>436.31557741947501</c:v>
                </c:pt>
                <c:pt idx="1366">
                  <c:v>454.68675962602703</c:v>
                </c:pt>
                <c:pt idx="1367">
                  <c:v>444.67549741268198</c:v>
                </c:pt>
                <c:pt idx="1368">
                  <c:v>445.86239963397401</c:v>
                </c:pt>
                <c:pt idx="1372">
                  <c:v>448.75224852003203</c:v>
                </c:pt>
                <c:pt idx="1373">
                  <c:v>443.23057296918699</c:v>
                </c:pt>
                <c:pt idx="1374">
                  <c:v>445.86239963397401</c:v>
                </c:pt>
                <c:pt idx="1375">
                  <c:v>443.02415519161099</c:v>
                </c:pt>
                <c:pt idx="1376">
                  <c:v>448.02978629851702</c:v>
                </c:pt>
                <c:pt idx="1377">
                  <c:v>457.78302629012597</c:v>
                </c:pt>
                <c:pt idx="1378">
                  <c:v>460.93089739885198</c:v>
                </c:pt>
                <c:pt idx="1379">
                  <c:v>466.091341839172</c:v>
                </c:pt>
                <c:pt idx="1380">
                  <c:v>466.29775961674699</c:v>
                </c:pt>
                <c:pt idx="1381">
                  <c:v>456.28649740293599</c:v>
                </c:pt>
                <c:pt idx="1382">
                  <c:v>470.27130183577498</c:v>
                </c:pt>
                <c:pt idx="1383">
                  <c:v>473.57398627744999</c:v>
                </c:pt>
                <c:pt idx="1384">
                  <c:v>478.06357294088201</c:v>
                </c:pt>
                <c:pt idx="1385">
                  <c:v>471.92264405638002</c:v>
                </c:pt>
                <c:pt idx="1386">
                  <c:v>474.60607516579302</c:v>
                </c:pt>
                <c:pt idx="1387">
                  <c:v>468.41354183759501</c:v>
                </c:pt>
                <c:pt idx="1388">
                  <c:v>466.29775961674699</c:v>
                </c:pt>
                <c:pt idx="1389">
                  <c:v>474.65767960995402</c:v>
                </c:pt>
                <c:pt idx="1390">
                  <c:v>471.20018183486502</c:v>
                </c:pt>
                <c:pt idx="1393">
                  <c:v>455.51243073726101</c:v>
                </c:pt>
                <c:pt idx="1394">
                  <c:v>460.72447962174198</c:v>
                </c:pt>
                <c:pt idx="1395">
                  <c:v>447.25571963237599</c:v>
                </c:pt>
                <c:pt idx="1396">
                  <c:v>451.84851518413097</c:v>
                </c:pt>
                <c:pt idx="1397">
                  <c:v>445.96560852276201</c:v>
                </c:pt>
                <c:pt idx="1398">
                  <c:v>468.87798183690802</c:v>
                </c:pt>
                <c:pt idx="1399">
                  <c:v>493.80292848311399</c:v>
                </c:pt>
                <c:pt idx="1400">
                  <c:v>518.26343512907602</c:v>
                </c:pt>
                <c:pt idx="1401">
                  <c:v>528.99715956486796</c:v>
                </c:pt>
                <c:pt idx="1402">
                  <c:v>495.71229292592</c:v>
                </c:pt>
                <c:pt idx="1403">
                  <c:v>499.89225292252399</c:v>
                </c:pt>
                <c:pt idx="1404">
                  <c:v>508.09735958231602</c:v>
                </c:pt>
                <c:pt idx="1405">
                  <c:v>510.88399958005198</c:v>
                </c:pt>
                <c:pt idx="1406">
                  <c:v>505.981577361934</c:v>
                </c:pt>
                <c:pt idx="1407">
                  <c:v>494.21576403826498</c:v>
                </c:pt>
                <c:pt idx="1408">
                  <c:v>491.01628848537803</c:v>
                </c:pt>
                <c:pt idx="1409">
                  <c:v>485.597821823321</c:v>
                </c:pt>
                <c:pt idx="1411">
                  <c:v>460.156830732711</c:v>
                </c:pt>
                <c:pt idx="1412">
                  <c:v>480.07614627201099</c:v>
                </c:pt>
                <c:pt idx="1413">
                  <c:v>466.40096850553499</c:v>
                </c:pt>
                <c:pt idx="1414">
                  <c:v>468.31033294880802</c:v>
                </c:pt>
                <c:pt idx="1415">
                  <c:v>470.37451072456298</c:v>
                </c:pt>
                <c:pt idx="1416">
                  <c:v>463.35630628606299</c:v>
                </c:pt>
                <c:pt idx="1417">
                  <c:v>469.652048503049</c:v>
                </c:pt>
                <c:pt idx="1418">
                  <c:v>453.55146184982698</c:v>
                </c:pt>
                <c:pt idx="1419">
                  <c:v>467.43305739341298</c:v>
                </c:pt>
                <c:pt idx="1420">
                  <c:v>476.36062627472</c:v>
                </c:pt>
                <c:pt idx="1421">
                  <c:v>486.93953737756198</c:v>
                </c:pt>
                <c:pt idx="1422">
                  <c:v>470.94215961312898</c:v>
                </c:pt>
                <c:pt idx="1423">
                  <c:v>474.60607516579302</c:v>
                </c:pt>
                <c:pt idx="1424">
                  <c:v>494.93822625977901</c:v>
                </c:pt>
                <c:pt idx="1425">
                  <c:v>496.48635959206098</c:v>
                </c:pt>
                <c:pt idx="1426">
                  <c:v>460.46645739907399</c:v>
                </c:pt>
                <c:pt idx="1427">
                  <c:v>480.74700404936402</c:v>
                </c:pt>
                <c:pt idx="1429">
                  <c:v>485.28819515695801</c:v>
                </c:pt>
                <c:pt idx="1430">
                  <c:v>472.696710722521</c:v>
                </c:pt>
                <c:pt idx="1431">
                  <c:v>437.19285297440399</c:v>
                </c:pt>
                <c:pt idx="1432">
                  <c:v>430.48427520180098</c:v>
                </c:pt>
                <c:pt idx="1433">
                  <c:v>401.89541300293098</c:v>
                </c:pt>
                <c:pt idx="1434">
                  <c:v>409.58447521925001</c:v>
                </c:pt>
                <c:pt idx="1435">
                  <c:v>402.51466633565701</c:v>
                </c:pt>
                <c:pt idx="1436">
                  <c:v>387.75579523714299</c:v>
                </c:pt>
                <c:pt idx="1437">
                  <c:v>419.80215521063701</c:v>
                </c:pt>
                <c:pt idx="1438">
                  <c:v>435.54151075333402</c:v>
                </c:pt>
                <c:pt idx="1439">
                  <c:v>434.56102630961698</c:v>
                </c:pt>
                <c:pt idx="1440">
                  <c:v>420.42140854382899</c:v>
                </c:pt>
                <c:pt idx="1442">
                  <c:v>426.20110631687601</c:v>
                </c:pt>
                <c:pt idx="1443">
                  <c:v>414.64171077078203</c:v>
                </c:pt>
                <c:pt idx="1444">
                  <c:v>423.104839652777</c:v>
                </c:pt>
                <c:pt idx="1445">
                  <c:v>424.18853298434999</c:v>
                </c:pt>
                <c:pt idx="1446">
                  <c:v>423.25965298572601</c:v>
                </c:pt>
                <c:pt idx="1447">
                  <c:v>436.47039075242401</c:v>
                </c:pt>
                <c:pt idx="1448">
                  <c:v>445.707586300559</c:v>
                </c:pt>
                <c:pt idx="1449">
                  <c:v>443.79822185775299</c:v>
                </c:pt>
                <c:pt idx="1450">
                  <c:v>464.02716406295099</c:v>
                </c:pt>
                <c:pt idx="1451">
                  <c:v>468.10391517076602</c:v>
                </c:pt>
                <c:pt idx="1452">
                  <c:v>483.48203960293898</c:v>
                </c:pt>
                <c:pt idx="1453">
                  <c:v>487.14595515560399</c:v>
                </c:pt>
                <c:pt idx="1454">
                  <c:v>471.45820405660203</c:v>
                </c:pt>
                <c:pt idx="1455">
                  <c:v>467.94910183781798</c:v>
                </c:pt>
                <c:pt idx="1456">
                  <c:v>462.11779962014401</c:v>
                </c:pt>
                <c:pt idx="1457">
                  <c:v>465.57529739523301</c:v>
                </c:pt>
                <c:pt idx="1458">
                  <c:v>457.21537740202598</c:v>
                </c:pt>
                <c:pt idx="1459">
                  <c:v>452.880604072008</c:v>
                </c:pt>
                <c:pt idx="1460">
                  <c:v>466.40096850553499</c:v>
                </c:pt>
                <c:pt idx="1461">
                  <c:v>459.07313740067201</c:v>
                </c:pt>
                <c:pt idx="1462">
                  <c:v>449.57791963079899</c:v>
                </c:pt>
                <c:pt idx="1463">
                  <c:v>441.52762630395603</c:v>
                </c:pt>
                <c:pt idx="1464">
                  <c:v>445.810795189347</c:v>
                </c:pt>
                <c:pt idx="1465">
                  <c:v>458.96992851188401</c:v>
                </c:pt>
                <c:pt idx="1466">
                  <c:v>460.053621844389</c:v>
                </c:pt>
                <c:pt idx="1467">
                  <c:v>469.34242183668499</c:v>
                </c:pt>
                <c:pt idx="1468">
                  <c:v>466.40096850553499</c:v>
                </c:pt>
                <c:pt idx="1469">
                  <c:v>468.77477294812002</c:v>
                </c:pt>
                <c:pt idx="1470">
                  <c:v>462.58223961992201</c:v>
                </c:pt>
                <c:pt idx="1472">
                  <c:v>479.86972849490098</c:v>
                </c:pt>
                <c:pt idx="1473">
                  <c:v>503.34975069761299</c:v>
                </c:pt>
                <c:pt idx="1474">
                  <c:v>503.34975069761299</c:v>
                </c:pt>
                <c:pt idx="1475">
                  <c:v>486.37188848946198</c:v>
                </c:pt>
                <c:pt idx="1476">
                  <c:v>511.03881291346602</c:v>
                </c:pt>
                <c:pt idx="1477">
                  <c:v>508.45859069284103</c:v>
                </c:pt>
                <c:pt idx="1478">
                  <c:v>531.88700845185701</c:v>
                </c:pt>
                <c:pt idx="1479">
                  <c:v>567.28765731211797</c:v>
                </c:pt>
                <c:pt idx="1480">
                  <c:v>584.88477285299496</c:v>
                </c:pt>
                <c:pt idx="1481">
                  <c:v>570.38392397575103</c:v>
                </c:pt>
                <c:pt idx="1482">
                  <c:v>578.537426191382</c:v>
                </c:pt>
                <c:pt idx="1483">
                  <c:v>592.264208402485</c:v>
                </c:pt>
                <c:pt idx="1484">
                  <c:v>592.367417290807</c:v>
                </c:pt>
                <c:pt idx="1485">
                  <c:v>589.94200840406097</c:v>
                </c:pt>
                <c:pt idx="1486">
                  <c:v>576.47324841562704</c:v>
                </c:pt>
                <c:pt idx="1487">
                  <c:v>577.86656841449405</c:v>
                </c:pt>
                <c:pt idx="1488">
                  <c:v>593.91555062308896</c:v>
                </c:pt>
                <c:pt idx="1489">
                  <c:v>618.01482615899295</c:v>
                </c:pt>
                <c:pt idx="1490">
                  <c:v>618.22124393656804</c:v>
                </c:pt>
                <c:pt idx="1491">
                  <c:v>617.65359504800301</c:v>
                </c:pt>
                <c:pt idx="1492">
                  <c:v>656.09890612773597</c:v>
                </c:pt>
                <c:pt idx="1493">
                  <c:v>674.470088334754</c:v>
                </c:pt>
                <c:pt idx="1494">
                  <c:v>680.92064388468896</c:v>
                </c:pt>
                <c:pt idx="1495">
                  <c:v>659.09196390211605</c:v>
                </c:pt>
                <c:pt idx="1496">
                  <c:v>638.14055947586905</c:v>
                </c:pt>
                <c:pt idx="1497">
                  <c:v>655.11842168401904</c:v>
                </c:pt>
                <c:pt idx="1498">
                  <c:v>649.59674613270897</c:v>
                </c:pt>
                <c:pt idx="1499">
                  <c:v>661.98181279003597</c:v>
                </c:pt>
                <c:pt idx="1500">
                  <c:v>664.71684834267899</c:v>
                </c:pt>
                <c:pt idx="1501">
                  <c:v>619.82098171301197</c:v>
                </c:pt>
                <c:pt idx="1502">
                  <c:v>617.39557282626595</c:v>
                </c:pt>
                <c:pt idx="1503">
                  <c:v>611.461061719805</c:v>
                </c:pt>
                <c:pt idx="1504">
                  <c:v>590.56126173678797</c:v>
                </c:pt>
                <c:pt idx="1505">
                  <c:v>564.75903953611896</c:v>
                </c:pt>
                <c:pt idx="1506">
                  <c:v>588.23906173929595</c:v>
                </c:pt>
                <c:pt idx="1507">
                  <c:v>586.32969729509205</c:v>
                </c:pt>
                <c:pt idx="1508">
                  <c:v>561.66277287155401</c:v>
                </c:pt>
                <c:pt idx="1509">
                  <c:v>539.42125733569299</c:v>
                </c:pt>
                <c:pt idx="1510">
                  <c:v>564.19139064755302</c:v>
                </c:pt>
                <c:pt idx="1512">
                  <c:v>547.41994621697802</c:v>
                </c:pt>
                <c:pt idx="1513">
                  <c:v>547.36834177188598</c:v>
                </c:pt>
                <c:pt idx="1514">
                  <c:v>545.82020843960299</c:v>
                </c:pt>
                <c:pt idx="1515">
                  <c:v>546.43946177326097</c:v>
                </c:pt>
                <c:pt idx="1516">
                  <c:v>536.273386226036</c:v>
                </c:pt>
                <c:pt idx="1517">
                  <c:v>532.86749289557304</c:v>
                </c:pt>
                <c:pt idx="1518">
                  <c:v>515.94123513158399</c:v>
                </c:pt>
                <c:pt idx="1519">
                  <c:v>556.19270176626696</c:v>
                </c:pt>
                <c:pt idx="1520">
                  <c:v>572.75772841833498</c:v>
                </c:pt>
                <c:pt idx="1521">
                  <c:v>567.85530619975202</c:v>
                </c:pt>
                <c:pt idx="1522">
                  <c:v>565.53310620226</c:v>
                </c:pt>
                <c:pt idx="1523">
                  <c:v>559.23736398480798</c:v>
                </c:pt>
                <c:pt idx="1524">
                  <c:v>582.76899063307803</c:v>
                </c:pt>
                <c:pt idx="1525">
                  <c:v>584.21391507517501</c:v>
                </c:pt>
                <c:pt idx="1526">
                  <c:v>596.49577284324903</c:v>
                </c:pt>
                <c:pt idx="1527">
                  <c:v>593.60592395719095</c:v>
                </c:pt>
                <c:pt idx="1528">
                  <c:v>598.14711506385402</c:v>
                </c:pt>
                <c:pt idx="1529">
                  <c:v>579.72432841267403</c:v>
                </c:pt>
                <c:pt idx="1530">
                  <c:v>563.05609287042205</c:v>
                </c:pt>
                <c:pt idx="1531">
                  <c:v>580.80802174471296</c:v>
                </c:pt>
                <c:pt idx="1532">
                  <c:v>552.83841287903499</c:v>
                </c:pt>
                <c:pt idx="1533">
                  <c:v>567.64888842217601</c:v>
                </c:pt>
                <c:pt idx="1534">
                  <c:v>592.47062618005998</c:v>
                </c:pt>
                <c:pt idx="1535">
                  <c:v>592.47062618005998</c:v>
                </c:pt>
                <c:pt idx="1537">
                  <c:v>557.32799954246696</c:v>
                </c:pt>
                <c:pt idx="1538">
                  <c:v>564.75903953611896</c:v>
                </c:pt>
                <c:pt idx="1539">
                  <c:v>566.72000842262105</c:v>
                </c:pt>
                <c:pt idx="1540">
                  <c:v>578.22779952455301</c:v>
                </c:pt>
                <c:pt idx="1541">
                  <c:v>588.44547951687105</c:v>
                </c:pt>
                <c:pt idx="1542">
                  <c:v>580.91123063303496</c:v>
                </c:pt>
                <c:pt idx="1543">
                  <c:v>597.94069728627801</c:v>
                </c:pt>
                <c:pt idx="1544">
                  <c:v>585.34921285323799</c:v>
                </c:pt>
                <c:pt idx="1546">
                  <c:v>590.61286618094903</c:v>
                </c:pt>
                <c:pt idx="1547">
                  <c:v>604.54606616962701</c:v>
                </c:pt>
                <c:pt idx="1548">
                  <c:v>609.24207061063498</c:v>
                </c:pt>
                <c:pt idx="1549">
                  <c:v>590.66447062604095</c:v>
                </c:pt>
                <c:pt idx="1550">
                  <c:v>579.15667952503998</c:v>
                </c:pt>
                <c:pt idx="1551">
                  <c:v>569.45504397619504</c:v>
                </c:pt>
                <c:pt idx="1552">
                  <c:v>557.06997731979902</c:v>
                </c:pt>
                <c:pt idx="1553">
                  <c:v>557.48281287588202</c:v>
                </c:pt>
                <c:pt idx="1554">
                  <c:v>557.32799954246696</c:v>
                </c:pt>
                <c:pt idx="1555">
                  <c:v>567.70049286633696</c:v>
                </c:pt>
                <c:pt idx="1556">
                  <c:v>540.55655511189298</c:v>
                </c:pt>
                <c:pt idx="1557">
                  <c:v>523.11425290349905</c:v>
                </c:pt>
                <c:pt idx="1558">
                  <c:v>521.82414179295301</c:v>
                </c:pt>
                <c:pt idx="1559">
                  <c:v>511.19362624641502</c:v>
                </c:pt>
                <c:pt idx="1560">
                  <c:v>492.19675246998702</c:v>
                </c:pt>
                <c:pt idx="1563">
                  <c:v>516.36251832731102</c:v>
                </c:pt>
                <c:pt idx="1564">
                  <c:v>518.53124090470396</c:v>
                </c:pt>
                <c:pt idx="1565">
                  <c:v>518.58287715632503</c:v>
                </c:pt>
                <c:pt idx="1568">
                  <c:v>530.40757882595096</c:v>
                </c:pt>
                <c:pt idx="1569">
                  <c:v>535.46793150622398</c:v>
                </c:pt>
                <c:pt idx="1570">
                  <c:v>556.17406849004306</c:v>
                </c:pt>
                <c:pt idx="1571">
                  <c:v>556.63879475742601</c:v>
                </c:pt>
                <c:pt idx="1572">
                  <c:v>554.05698216520204</c:v>
                </c:pt>
                <c:pt idx="1573">
                  <c:v>556.12243223842199</c:v>
                </c:pt>
                <c:pt idx="1574">
                  <c:v>552.71443961747002</c:v>
                </c:pt>
                <c:pt idx="1575">
                  <c:v>567.68895264994399</c:v>
                </c:pt>
                <c:pt idx="1576">
                  <c:v>554.16025466844405</c:v>
                </c:pt>
                <c:pt idx="1577">
                  <c:v>549.77117326389998</c:v>
                </c:pt>
                <c:pt idx="1578">
                  <c:v>572.49112406931795</c:v>
                </c:pt>
                <c:pt idx="1579">
                  <c:v>581.68237689603097</c:v>
                </c:pt>
                <c:pt idx="1580">
                  <c:v>597.17325244564597</c:v>
                </c:pt>
                <c:pt idx="1581">
                  <c:v>616.02048436552298</c:v>
                </c:pt>
                <c:pt idx="1582">
                  <c:v>590.873629722744</c:v>
                </c:pt>
                <c:pt idx="1583">
                  <c:v>586.01982204988599</c:v>
                </c:pt>
                <c:pt idx="1584">
                  <c:v>611.32158544845902</c:v>
                </c:pt>
                <c:pt idx="1585">
                  <c:v>594.28162234369699</c:v>
                </c:pt>
                <c:pt idx="1586">
                  <c:v>586.27800330892205</c:v>
                </c:pt>
                <c:pt idx="1587">
                  <c:v>608.27504658978398</c:v>
                </c:pt>
                <c:pt idx="1588">
                  <c:v>615.039395580068</c:v>
                </c:pt>
                <c:pt idx="1589">
                  <c:v>626.14118972420704</c:v>
                </c:pt>
                <c:pt idx="1590">
                  <c:v>634.86771628353699</c:v>
                </c:pt>
                <c:pt idx="1591">
                  <c:v>635.79716881737102</c:v>
                </c:pt>
                <c:pt idx="1592">
                  <c:v>633.16371997352701</c:v>
                </c:pt>
                <c:pt idx="1593">
                  <c:v>624.38555716071301</c:v>
                </c:pt>
                <c:pt idx="1594">
                  <c:v>600.942698830739</c:v>
                </c:pt>
                <c:pt idx="1595">
                  <c:v>610.805222930387</c:v>
                </c:pt>
                <c:pt idx="1596">
                  <c:v>603.73105642758298</c:v>
                </c:pt>
                <c:pt idx="1597">
                  <c:v>625.36664594616695</c:v>
                </c:pt>
                <c:pt idx="1598">
                  <c:v>619.17029572650802</c:v>
                </c:pt>
                <c:pt idx="1599">
                  <c:v>625.005192184821</c:v>
                </c:pt>
                <c:pt idx="1600">
                  <c:v>623.19792336970602</c:v>
                </c:pt>
                <c:pt idx="1601">
                  <c:v>613.54194427654102</c:v>
                </c:pt>
                <c:pt idx="1602">
                  <c:v>599.90997379273199</c:v>
                </c:pt>
                <c:pt idx="1603">
                  <c:v>607.75868407171197</c:v>
                </c:pt>
                <c:pt idx="1604">
                  <c:v>597.32816120144003</c:v>
                </c:pt>
                <c:pt idx="1605">
                  <c:v>611.73467546235804</c:v>
                </c:pt>
                <c:pt idx="1606">
                  <c:v>597.06997994240396</c:v>
                </c:pt>
                <c:pt idx="1607">
                  <c:v>585.76164079085004</c:v>
                </c:pt>
                <c:pt idx="1608">
                  <c:v>579.35874556377496</c:v>
                </c:pt>
                <c:pt idx="1609">
                  <c:v>572.33621531445499</c:v>
                </c:pt>
                <c:pt idx="1610">
                  <c:v>568.15367891639505</c:v>
                </c:pt>
                <c:pt idx="1613">
                  <c:v>518.68614966049802</c:v>
                </c:pt>
                <c:pt idx="1614">
                  <c:v>559.68533361610002</c:v>
                </c:pt>
                <c:pt idx="1615">
                  <c:v>553.43734714388802</c:v>
                </c:pt>
                <c:pt idx="1616">
                  <c:v>579.04892805311795</c:v>
                </c:pt>
                <c:pt idx="1617">
                  <c:v>586.58782082051005</c:v>
                </c:pt>
                <c:pt idx="1618">
                  <c:v>594.95289361663197</c:v>
                </c:pt>
                <c:pt idx="1619">
                  <c:v>590.20235844887804</c:v>
                </c:pt>
                <c:pt idx="1620">
                  <c:v>595.72743739467103</c:v>
                </c:pt>
                <c:pt idx="1621">
                  <c:v>604.04087394010298</c:v>
                </c:pt>
                <c:pt idx="1622">
                  <c:v>596.86343493498896</c:v>
                </c:pt>
                <c:pt idx="1623">
                  <c:v>611.83794796653103</c:v>
                </c:pt>
                <c:pt idx="1624">
                  <c:v>612.92230925522699</c:v>
                </c:pt>
                <c:pt idx="1625">
                  <c:v>596.65688992757396</c:v>
                </c:pt>
                <c:pt idx="1626">
                  <c:v>599.13543001562402</c:v>
                </c:pt>
                <c:pt idx="1627">
                  <c:v>608.63650035206194</c:v>
                </c:pt>
                <c:pt idx="1628">
                  <c:v>610.44376916717704</c:v>
                </c:pt>
                <c:pt idx="1629">
                  <c:v>614.88448682520504</c:v>
                </c:pt>
                <c:pt idx="1630">
                  <c:v>629.96227235999004</c:v>
                </c:pt>
                <c:pt idx="1631">
                  <c:v>636.31353133544303</c:v>
                </c:pt>
                <c:pt idx="1633">
                  <c:v>634.81608003191604</c:v>
                </c:pt>
                <c:pt idx="1634">
                  <c:v>650.25531933084096</c:v>
                </c:pt>
                <c:pt idx="1635">
                  <c:v>659.65311716403801</c:v>
                </c:pt>
                <c:pt idx="1636">
                  <c:v>673.49163265526295</c:v>
                </c:pt>
                <c:pt idx="1637">
                  <c:v>657.89748460147496</c:v>
                </c:pt>
                <c:pt idx="1638">
                  <c:v>662.95783728174899</c:v>
                </c:pt>
                <c:pt idx="1639">
                  <c:v>652.68222316633899</c:v>
                </c:pt>
                <c:pt idx="1640">
                  <c:v>641.47715651895896</c:v>
                </c:pt>
                <c:pt idx="1641">
                  <c:v>643.59424284379895</c:v>
                </c:pt>
                <c:pt idx="1642">
                  <c:v>659.033482141793</c:v>
                </c:pt>
                <c:pt idx="1643">
                  <c:v>652.57895066309698</c:v>
                </c:pt>
                <c:pt idx="1646">
                  <c:v>635.12589754257397</c:v>
                </c:pt>
                <c:pt idx="1647">
                  <c:v>649.99713807180501</c:v>
                </c:pt>
                <c:pt idx="1648">
                  <c:v>645.09169414732605</c:v>
                </c:pt>
                <c:pt idx="1649">
                  <c:v>632.54408495221298</c:v>
                </c:pt>
                <c:pt idx="1650">
                  <c:v>635.12589754257397</c:v>
                </c:pt>
                <c:pt idx="1651">
                  <c:v>605.53832524269797</c:v>
                </c:pt>
                <c:pt idx="1652">
                  <c:v>619.63502199295897</c:v>
                </c:pt>
                <c:pt idx="1654">
                  <c:v>630.22045361902599</c:v>
                </c:pt>
                <c:pt idx="1655">
                  <c:v>663.83565356209897</c:v>
                </c:pt>
                <c:pt idx="1656">
                  <c:v>680.77234416361898</c:v>
                </c:pt>
                <c:pt idx="1657">
                  <c:v>690.89304952230304</c:v>
                </c:pt>
                <c:pt idx="1658">
                  <c:v>701.220299888402</c:v>
                </c:pt>
                <c:pt idx="1659">
                  <c:v>704.31847499869798</c:v>
                </c:pt>
                <c:pt idx="1660">
                  <c:v>681.39197918493301</c:v>
                </c:pt>
                <c:pt idx="1661">
                  <c:v>662.64801977015998</c:v>
                </c:pt>
                <c:pt idx="1662">
                  <c:v>679.274892860092</c:v>
                </c:pt>
                <c:pt idx="1663">
                  <c:v>706.79701508674805</c:v>
                </c:pt>
                <c:pt idx="1664">
                  <c:v>727.399879567325</c:v>
                </c:pt>
                <c:pt idx="1665">
                  <c:v>719.96425930410601</c:v>
                </c:pt>
                <c:pt idx="1666">
                  <c:v>721.97807312477403</c:v>
                </c:pt>
                <c:pt idx="1667">
                  <c:v>710.15337145701096</c:v>
                </c:pt>
                <c:pt idx="1668">
                  <c:v>707.41665010899305</c:v>
                </c:pt>
                <c:pt idx="1669">
                  <c:v>697.03776349034194</c:v>
                </c:pt>
                <c:pt idx="1670">
                  <c:v>714.07772659510397</c:v>
                </c:pt>
                <c:pt idx="1671">
                  <c:v>722.287890637293</c:v>
                </c:pt>
                <c:pt idx="1672">
                  <c:v>721.25516560114897</c:v>
                </c:pt>
                <c:pt idx="1673">
                  <c:v>691.71922955103196</c:v>
                </c:pt>
                <c:pt idx="1674">
                  <c:v>691.87413830775802</c:v>
                </c:pt>
                <c:pt idx="1675">
                  <c:v>684.85160805843805</c:v>
                </c:pt>
                <c:pt idx="1676">
                  <c:v>692.18395581841503</c:v>
                </c:pt>
                <c:pt idx="1677">
                  <c:v>696.26321971323296</c:v>
                </c:pt>
                <c:pt idx="1678">
                  <c:v>697.45085350517195</c:v>
                </c:pt>
                <c:pt idx="1679">
                  <c:v>708.70755640510504</c:v>
                </c:pt>
                <c:pt idx="1680">
                  <c:v>723.68206943571602</c:v>
                </c:pt>
                <c:pt idx="1681">
                  <c:v>742.52930135559302</c:v>
                </c:pt>
                <c:pt idx="1682">
                  <c:v>767.10815722774703</c:v>
                </c:pt>
                <c:pt idx="1683">
                  <c:v>775.57650252804206</c:v>
                </c:pt>
                <c:pt idx="1684">
                  <c:v>770.72269485611503</c:v>
                </c:pt>
                <c:pt idx="1685">
                  <c:v>775.62813878059399</c:v>
                </c:pt>
                <c:pt idx="1687">
                  <c:v>794.475370698608</c:v>
                </c:pt>
                <c:pt idx="1688">
                  <c:v>788.020839219913</c:v>
                </c:pt>
                <c:pt idx="1690">
                  <c:v>806.81643488723796</c:v>
                </c:pt>
                <c:pt idx="1691">
                  <c:v>796.95391078665898</c:v>
                </c:pt>
                <c:pt idx="1692">
                  <c:v>795.19827822502702</c:v>
                </c:pt>
                <c:pt idx="1693">
                  <c:v>802.68553474079795</c:v>
                </c:pt>
                <c:pt idx="1694">
                  <c:v>812.75460384786095</c:v>
                </c:pt>
                <c:pt idx="1695">
                  <c:v>805.47389233950503</c:v>
                </c:pt>
                <c:pt idx="1696">
                  <c:v>809.65642873756599</c:v>
                </c:pt>
                <c:pt idx="1697">
                  <c:v>787.71102170832501</c:v>
                </c:pt>
                <c:pt idx="1698">
                  <c:v>796.85063828248497</c:v>
                </c:pt>
                <c:pt idx="1699">
                  <c:v>796.85063828248497</c:v>
                </c:pt>
                <c:pt idx="1700">
                  <c:v>791.95747431833297</c:v>
                </c:pt>
                <c:pt idx="1703">
                  <c:v>801.68719297647499</c:v>
                </c:pt>
                <c:pt idx="1704">
                  <c:v>804.02856912463903</c:v>
                </c:pt>
                <c:pt idx="1705">
                  <c:v>802.36359053011995</c:v>
                </c:pt>
                <c:pt idx="1706">
                  <c:v>795.07930918131001</c:v>
                </c:pt>
                <c:pt idx="1707">
                  <c:v>803.76841621939104</c:v>
                </c:pt>
                <c:pt idx="1708">
                  <c:v>796.90037951897796</c:v>
                </c:pt>
                <c:pt idx="1709">
                  <c:v>783.73664251156197</c:v>
                </c:pt>
                <c:pt idx="1710">
                  <c:v>764.64141926169395</c:v>
                </c:pt>
                <c:pt idx="1711">
                  <c:v>746.95102170109703</c:v>
                </c:pt>
                <c:pt idx="1712">
                  <c:v>746.53477705270097</c:v>
                </c:pt>
                <c:pt idx="1713">
                  <c:v>755.74418990034599</c:v>
                </c:pt>
                <c:pt idx="1714">
                  <c:v>753.66296665836103</c:v>
                </c:pt>
                <c:pt idx="1715">
                  <c:v>762.56019601877802</c:v>
                </c:pt>
                <c:pt idx="1716">
                  <c:v>772.810220488347</c:v>
                </c:pt>
                <c:pt idx="1717">
                  <c:v>765.31781681533903</c:v>
                </c:pt>
                <c:pt idx="1718">
                  <c:v>761.15537033043802</c:v>
                </c:pt>
                <c:pt idx="1719">
                  <c:v>750.64519295562104</c:v>
                </c:pt>
                <c:pt idx="1720">
                  <c:v>741.90405533835303</c:v>
                </c:pt>
                <c:pt idx="1721">
                  <c:v>736.44084432721104</c:v>
                </c:pt>
                <c:pt idx="1722">
                  <c:v>741.33171894680697</c:v>
                </c:pt>
                <c:pt idx="1723">
                  <c:v>752.98656910378497</c:v>
                </c:pt>
                <c:pt idx="1724">
                  <c:v>734.93195747584105</c:v>
                </c:pt>
                <c:pt idx="1725">
                  <c:v>790.86483211629104</c:v>
                </c:pt>
                <c:pt idx="1726">
                  <c:v>657.09420821070705</c:v>
                </c:pt>
                <c:pt idx="1727">
                  <c:v>690.02956602070503</c:v>
                </c:pt>
                <c:pt idx="1728">
                  <c:v>663.33787793759302</c:v>
                </c:pt>
                <c:pt idx="1729">
                  <c:v>648.45713175460696</c:v>
                </c:pt>
                <c:pt idx="1730">
                  <c:v>624.57509504724305</c:v>
                </c:pt>
                <c:pt idx="1732">
                  <c:v>558.75641000643395</c:v>
                </c:pt>
                <c:pt idx="1733">
                  <c:v>578.63209197111405</c:v>
                </c:pt>
                <c:pt idx="1734">
                  <c:v>569.47470970451798</c:v>
                </c:pt>
                <c:pt idx="1735">
                  <c:v>556.88330908864702</c:v>
                </c:pt>
                <c:pt idx="1736">
                  <c:v>547.25765159260504</c:v>
                </c:pt>
                <c:pt idx="1737">
                  <c:v>534.406098069623</c:v>
                </c:pt>
                <c:pt idx="1738">
                  <c:v>546.99749868735705</c:v>
                </c:pt>
                <c:pt idx="1739">
                  <c:v>546.94546810537599</c:v>
                </c:pt>
                <c:pt idx="1740">
                  <c:v>576.13462408073201</c:v>
                </c:pt>
                <c:pt idx="1741">
                  <c:v>618.48751706257497</c:v>
                </c:pt>
                <c:pt idx="1742">
                  <c:v>523.37561488524102</c:v>
                </c:pt>
                <c:pt idx="1743">
                  <c:v>548.14217146951705</c:v>
                </c:pt>
                <c:pt idx="1744">
                  <c:v>613.07633663341403</c:v>
                </c:pt>
                <c:pt idx="1745">
                  <c:v>633.00404917914398</c:v>
                </c:pt>
                <c:pt idx="1746">
                  <c:v>599.28823265247001</c:v>
                </c:pt>
                <c:pt idx="1747">
                  <c:v>624.10681981779601</c:v>
                </c:pt>
                <c:pt idx="1748">
                  <c:v>619.11188403610095</c:v>
                </c:pt>
                <c:pt idx="1749">
                  <c:v>621.973565994762</c:v>
                </c:pt>
                <c:pt idx="1750">
                  <c:v>653.86831218376801</c:v>
                </c:pt>
                <c:pt idx="1751">
                  <c:v>655.79344368353497</c:v>
                </c:pt>
                <c:pt idx="1752">
                  <c:v>640.75660575740005</c:v>
                </c:pt>
                <c:pt idx="1753">
                  <c:v>641.48503389209498</c:v>
                </c:pt>
                <c:pt idx="1754">
                  <c:v>665.62722350470699</c:v>
                </c:pt>
                <c:pt idx="1755">
                  <c:v>660.94447120931</c:v>
                </c:pt>
                <c:pt idx="1756">
                  <c:v>634.30481370538496</c:v>
                </c:pt>
                <c:pt idx="1757">
                  <c:v>610.37074641790196</c:v>
                </c:pt>
                <c:pt idx="1758">
                  <c:v>610.00653235055495</c:v>
                </c:pt>
                <c:pt idx="1759">
                  <c:v>604.54332133941398</c:v>
                </c:pt>
                <c:pt idx="1760">
                  <c:v>626.552257127129</c:v>
                </c:pt>
                <c:pt idx="1761">
                  <c:v>616.51035498362</c:v>
                </c:pt>
                <c:pt idx="1762">
                  <c:v>645.85560270119504</c:v>
                </c:pt>
                <c:pt idx="1763">
                  <c:v>662.66148038301606</c:v>
                </c:pt>
                <c:pt idx="1764">
                  <c:v>646.11575560644303</c:v>
                </c:pt>
                <c:pt idx="1765">
                  <c:v>676.39755378384098</c:v>
                </c:pt>
                <c:pt idx="1766">
                  <c:v>651.16272196918703</c:v>
                </c:pt>
                <c:pt idx="1767">
                  <c:v>648.61322349682496</c:v>
                </c:pt>
                <c:pt idx="1768">
                  <c:v>646.06372502446197</c:v>
                </c:pt>
                <c:pt idx="1769">
                  <c:v>676.34552320279204</c:v>
                </c:pt>
                <c:pt idx="1770">
                  <c:v>672.07901555486001</c:v>
                </c:pt>
                <c:pt idx="1772">
                  <c:v>665.93940699007396</c:v>
                </c:pt>
                <c:pt idx="1773">
                  <c:v>652.87973114475597</c:v>
                </c:pt>
                <c:pt idx="1774">
                  <c:v>699.75928467977803</c:v>
                </c:pt>
                <c:pt idx="1775">
                  <c:v>699.70725409872796</c:v>
                </c:pt>
                <c:pt idx="1776">
                  <c:v>717.91795746982098</c:v>
                </c:pt>
                <c:pt idx="1777">
                  <c:v>738.67815931234497</c:v>
                </c:pt>
                <c:pt idx="1778">
                  <c:v>730.561388666742</c:v>
                </c:pt>
                <c:pt idx="1779">
                  <c:v>764.79751100484305</c:v>
                </c:pt>
                <c:pt idx="1780">
                  <c:v>791.22904618270695</c:v>
                </c:pt>
                <c:pt idx="1781">
                  <c:v>759.59445289894904</c:v>
                </c:pt>
                <c:pt idx="1782">
                  <c:v>751.00940702389903</c:v>
                </c:pt>
                <c:pt idx="1783">
                  <c:v>775.88002477027499</c:v>
                </c:pt>
                <c:pt idx="1784">
                  <c:v>784.67319296952303</c:v>
                </c:pt>
                <c:pt idx="1785">
                  <c:v>795.02727860119205</c:v>
                </c:pt>
                <c:pt idx="1786">
                  <c:v>813.49813487753295</c:v>
                </c:pt>
                <c:pt idx="1787">
                  <c:v>811.10472814831905</c:v>
                </c:pt>
                <c:pt idx="1788">
                  <c:v>769.48026330024004</c:v>
                </c:pt>
                <c:pt idx="1789">
                  <c:v>783.42445902433201</c:v>
                </c:pt>
                <c:pt idx="1790">
                  <c:v>772.65412874519802</c:v>
                </c:pt>
                <c:pt idx="1791">
                  <c:v>745.02589020226196</c:v>
                </c:pt>
                <c:pt idx="1792">
                  <c:v>737.68957827240195</c:v>
                </c:pt>
                <c:pt idx="1793">
                  <c:v>715.94079538900405</c:v>
                </c:pt>
                <c:pt idx="1794">
                  <c:v>724.994116493501</c:v>
                </c:pt>
                <c:pt idx="1795">
                  <c:v>737.58551711030304</c:v>
                </c:pt>
                <c:pt idx="1797">
                  <c:v>715.78470364585496</c:v>
                </c:pt>
                <c:pt idx="1798">
                  <c:v>732.12230609916196</c:v>
                </c:pt>
                <c:pt idx="1799">
                  <c:v>720.88370058964904</c:v>
                </c:pt>
                <c:pt idx="1800">
                  <c:v>738.00176175870001</c:v>
                </c:pt>
                <c:pt idx="1801">
                  <c:v>741.85202475730296</c:v>
                </c:pt>
                <c:pt idx="1802">
                  <c:v>707.14762718975499</c:v>
                </c:pt>
                <c:pt idx="1803">
                  <c:v>738.261914663948</c:v>
                </c:pt>
                <c:pt idx="1804">
                  <c:v>744.81776787806302</c:v>
                </c:pt>
                <c:pt idx="1805">
                  <c:v>751.06143760494899</c:v>
                </c:pt>
                <c:pt idx="1806">
                  <c:v>733.839315273799</c:v>
                </c:pt>
                <c:pt idx="1807">
                  <c:v>710.32149263471399</c:v>
                </c:pt>
                <c:pt idx="1808">
                  <c:v>751.58174341544498</c:v>
                </c:pt>
                <c:pt idx="1809">
                  <c:v>764.90157216694195</c:v>
                </c:pt>
                <c:pt idx="1810">
                  <c:v>790.55264862999297</c:v>
                </c:pt>
                <c:pt idx="1811">
                  <c:v>819.32555995602195</c:v>
                </c:pt>
                <c:pt idx="1812">
                  <c:v>775.09956605452999</c:v>
                </c:pt>
                <c:pt idx="1813">
                  <c:v>781.08308287616796</c:v>
                </c:pt>
                <c:pt idx="1814">
                  <c:v>799.13769450504299</c:v>
                </c:pt>
                <c:pt idx="1815">
                  <c:v>795.23540092538997</c:v>
                </c:pt>
                <c:pt idx="1816">
                  <c:v>812.87376790493704</c:v>
                </c:pt>
                <c:pt idx="1817">
                  <c:v>796.06789022218402</c:v>
                </c:pt>
                <c:pt idx="1818">
                  <c:v>816.25575567409396</c:v>
                </c:pt>
                <c:pt idx="1819">
                  <c:v>822.187241913751</c:v>
                </c:pt>
                <c:pt idx="1820">
                  <c:v>850.07563336286705</c:v>
                </c:pt>
                <c:pt idx="1821">
                  <c:v>862.667033978738</c:v>
                </c:pt>
                <c:pt idx="1824">
                  <c:v>900.59732757229403</c:v>
                </c:pt>
                <c:pt idx="1825">
                  <c:v>909.23440402839299</c:v>
                </c:pt>
                <c:pt idx="1826">
                  <c:v>892.012281697243</c:v>
                </c:pt>
                <c:pt idx="1829">
                  <c:v>871.87644682638302</c:v>
                </c:pt>
                <c:pt idx="1830">
                  <c:v>875.77874040603604</c:v>
                </c:pt>
                <c:pt idx="1831">
                  <c:v>895.75848353281594</c:v>
                </c:pt>
                <c:pt idx="1832">
                  <c:v>871.92847740836396</c:v>
                </c:pt>
                <c:pt idx="1833">
                  <c:v>877.54778016172304</c:v>
                </c:pt>
                <c:pt idx="1834">
                  <c:v>888.63029392808699</c:v>
                </c:pt>
                <c:pt idx="1835">
                  <c:v>892.89680157508701</c:v>
                </c:pt>
                <c:pt idx="1836">
                  <c:v>887.27749882079695</c:v>
                </c:pt>
                <c:pt idx="1837">
                  <c:v>887.485621144064</c:v>
                </c:pt>
                <c:pt idx="1838">
                  <c:v>890.55542542692297</c:v>
                </c:pt>
                <c:pt idx="1839">
                  <c:v>895.13411656115204</c:v>
                </c:pt>
                <c:pt idx="1840">
                  <c:v>863.49952327553206</c:v>
                </c:pt>
                <c:pt idx="1841">
                  <c:v>887.90186579339195</c:v>
                </c:pt>
                <c:pt idx="1842">
                  <c:v>843.10353550035495</c:v>
                </c:pt>
                <c:pt idx="1843">
                  <c:v>858.97286272421502</c:v>
                </c:pt>
                <c:pt idx="1844">
                  <c:v>843.10353550035495</c:v>
                </c:pt>
                <c:pt idx="1845">
                  <c:v>828.74309512786601</c:v>
                </c:pt>
                <c:pt idx="1846">
                  <c:v>826.50578014180098</c:v>
                </c:pt>
                <c:pt idx="1847">
                  <c:v>827.858575250022</c:v>
                </c:pt>
                <c:pt idx="1848">
                  <c:v>830.82431837078195</c:v>
                </c:pt>
                <c:pt idx="1849">
                  <c:v>838.83702785335504</c:v>
                </c:pt>
                <c:pt idx="1850">
                  <c:v>819.16946821287297</c:v>
                </c:pt>
                <c:pt idx="1851">
                  <c:v>848.77486883662596</c:v>
                </c:pt>
                <c:pt idx="1852">
                  <c:v>845.965217459016</c:v>
                </c:pt>
                <c:pt idx="1853">
                  <c:v>859.493168534711</c:v>
                </c:pt>
                <c:pt idx="1854">
                  <c:v>862.56297281756997</c:v>
                </c:pt>
                <c:pt idx="1855">
                  <c:v>851.74061195645504</c:v>
                </c:pt>
                <c:pt idx="1856">
                  <c:v>859.753321439959</c:v>
                </c:pt>
                <c:pt idx="1857">
                  <c:v>827.49436118267499</c:v>
                </c:pt>
                <c:pt idx="1858">
                  <c:v>821.45881377998705</c:v>
                </c:pt>
                <c:pt idx="1859">
                  <c:v>797.73286881577201</c:v>
                </c:pt>
                <c:pt idx="1860">
                  <c:v>808.08695444650903</c:v>
                </c:pt>
                <c:pt idx="1861">
                  <c:v>817.08824497088801</c:v>
                </c:pt>
                <c:pt idx="1862">
                  <c:v>800.90673426072999</c:v>
                </c:pt>
                <c:pt idx="1863">
                  <c:v>805.17324190773104</c:v>
                </c:pt>
                <c:pt idx="1864">
                  <c:v>815.99560276884597</c:v>
                </c:pt>
                <c:pt idx="1865">
                  <c:v>798.66941927466496</c:v>
                </c:pt>
                <c:pt idx="1868">
                  <c:v>730.041082856245</c:v>
                </c:pt>
                <c:pt idx="1869">
                  <c:v>706.78341312240798</c:v>
                </c:pt>
                <c:pt idx="1870">
                  <c:v>686.02321127988398</c:v>
                </c:pt>
                <c:pt idx="1871">
                  <c:v>691.90266693942203</c:v>
                </c:pt>
                <c:pt idx="1872">
                  <c:v>693.203431466594</c:v>
                </c:pt>
                <c:pt idx="1873">
                  <c:v>696.273235747591</c:v>
                </c:pt>
                <c:pt idx="1874">
                  <c:v>663.75412258505798</c:v>
                </c:pt>
                <c:pt idx="1875">
                  <c:v>628.58144978899497</c:v>
                </c:pt>
                <c:pt idx="1876">
                  <c:v>478.62931517371902</c:v>
                </c:pt>
                <c:pt idx="1877">
                  <c:v>538.10026932507799</c:v>
                </c:pt>
                <c:pt idx="1878">
                  <c:v>498.45296655735001</c:v>
                </c:pt>
                <c:pt idx="1879">
                  <c:v>436.74469741992698</c:v>
                </c:pt>
                <c:pt idx="1880">
                  <c:v>420.77130903443299</c:v>
                </c:pt>
                <c:pt idx="1881">
                  <c:v>367.33590228529602</c:v>
                </c:pt>
                <c:pt idx="1882">
                  <c:v>331.22667902940901</c:v>
                </c:pt>
                <c:pt idx="1883">
                  <c:v>245.16809795610601</c:v>
                </c:pt>
                <c:pt idx="1884">
                  <c:v>294.28496647672699</c:v>
                </c:pt>
                <c:pt idx="1885">
                  <c:v>332.05916832666799</c:v>
                </c:pt>
                <c:pt idx="1888">
                  <c:v>393.247131653596</c:v>
                </c:pt>
                <c:pt idx="1889">
                  <c:v>370.61382889235398</c:v>
                </c:pt>
                <c:pt idx="1890">
                  <c:v>354.64044050639501</c:v>
                </c:pt>
                <c:pt idx="1891">
                  <c:v>359.53131512645598</c:v>
                </c:pt>
                <c:pt idx="1893">
                  <c:v>380.86385336099198</c:v>
                </c:pt>
                <c:pt idx="1894">
                  <c:v>398.55425092158799</c:v>
                </c:pt>
                <c:pt idx="1895">
                  <c:v>404.121523095295</c:v>
                </c:pt>
                <c:pt idx="1896">
                  <c:v>407.71163318818401</c:v>
                </c:pt>
                <c:pt idx="1897">
                  <c:v>393.819468045142</c:v>
                </c:pt>
                <c:pt idx="1898">
                  <c:v>420.511156129185</c:v>
                </c:pt>
                <c:pt idx="1901">
                  <c:v>422.59237937163601</c:v>
                </c:pt>
                <c:pt idx="1902">
                  <c:v>450.116556752007</c:v>
                </c:pt>
                <c:pt idx="1903">
                  <c:v>454.79930904740502</c:v>
                </c:pt>
                <c:pt idx="1904">
                  <c:v>416.86901545478003</c:v>
                </c:pt>
                <c:pt idx="1905">
                  <c:v>418.16977998148599</c:v>
                </c:pt>
                <c:pt idx="1906">
                  <c:v>413.33093594294002</c:v>
                </c:pt>
                <c:pt idx="1907">
                  <c:v>396.57708884123701</c:v>
                </c:pt>
                <c:pt idx="1908">
                  <c:v>410.41722340323003</c:v>
                </c:pt>
                <c:pt idx="1909">
                  <c:v>412.86266071302799</c:v>
                </c:pt>
                <c:pt idx="1910">
                  <c:v>385.338483332191</c:v>
                </c:pt>
                <c:pt idx="1911">
                  <c:v>391.42606131639297</c:v>
                </c:pt>
                <c:pt idx="1912">
                  <c:v>457.400838100351</c:v>
                </c:pt>
                <c:pt idx="1913">
                  <c:v>469.99223871715401</c:v>
                </c:pt>
                <c:pt idx="1914">
                  <c:v>451.10513779241597</c:v>
                </c:pt>
                <c:pt idx="1916">
                  <c:v>436.640636257827</c:v>
                </c:pt>
                <c:pt idx="1917">
                  <c:v>458.23332739761099</c:v>
                </c:pt>
                <c:pt idx="1918">
                  <c:v>457.66099100606499</c:v>
                </c:pt>
                <c:pt idx="1919">
                  <c:v>483.155975725502</c:v>
                </c:pt>
                <c:pt idx="1920">
                  <c:v>497.20423261169299</c:v>
                </c:pt>
                <c:pt idx="1921">
                  <c:v>510.62812252575497</c:v>
                </c:pt>
                <c:pt idx="1922">
                  <c:v>540.75382895953999</c:v>
                </c:pt>
                <c:pt idx="1923">
                  <c:v>506.621767784003</c:v>
                </c:pt>
                <c:pt idx="1924">
                  <c:v>530.92004913929804</c:v>
                </c:pt>
                <c:pt idx="1925">
                  <c:v>531.70050785504304</c:v>
                </c:pt>
                <c:pt idx="1926">
                  <c:v>548.66247728001304</c:v>
                </c:pt>
                <c:pt idx="1927">
                  <c:v>543.40738859400199</c:v>
                </c:pt>
                <c:pt idx="1928">
                  <c:v>554.95817758887995</c:v>
                </c:pt>
                <c:pt idx="1929">
                  <c:v>573.89730909466698</c:v>
                </c:pt>
                <c:pt idx="1930">
                  <c:v>570.87953539285797</c:v>
                </c:pt>
                <c:pt idx="1932">
                  <c:v>594.81360268033995</c:v>
                </c:pt>
                <c:pt idx="1933">
                  <c:v>613.85679534915801</c:v>
                </c:pt>
                <c:pt idx="1934">
                  <c:v>590.80724793952004</c:v>
                </c:pt>
                <c:pt idx="1935">
                  <c:v>584.19936414528604</c:v>
                </c:pt>
                <c:pt idx="1936">
                  <c:v>614.16897883545596</c:v>
                </c:pt>
                <c:pt idx="1937">
                  <c:v>652.04724184703105</c:v>
                </c:pt>
                <c:pt idx="1938">
                  <c:v>691.59048345219298</c:v>
                </c:pt>
                <c:pt idx="1939">
                  <c:v>695.90902168117498</c:v>
                </c:pt>
                <c:pt idx="1940">
                  <c:v>703.03721128590405</c:v>
                </c:pt>
                <c:pt idx="1941">
                  <c:v>783.63258134853095</c:v>
                </c:pt>
                <c:pt idx="1942">
                  <c:v>769.63635504338902</c:v>
                </c:pt>
                <c:pt idx="1943">
                  <c:v>754.65154769830394</c:v>
                </c:pt>
                <c:pt idx="1944">
                  <c:v>694.86841006018199</c:v>
                </c:pt>
                <c:pt idx="1945">
                  <c:v>696.89760272111698</c:v>
                </c:pt>
                <c:pt idx="1947">
                  <c:v>682.48513176664699</c:v>
                </c:pt>
                <c:pt idx="1948">
                  <c:v>648.40510117262602</c:v>
                </c:pt>
                <c:pt idx="1949">
                  <c:v>606.36439167615003</c:v>
                </c:pt>
                <c:pt idx="1950">
                  <c:v>647.10433664638504</c:v>
                </c:pt>
                <c:pt idx="1951">
                  <c:v>633.36826324742299</c:v>
                </c:pt>
                <c:pt idx="1952">
                  <c:v>635.91776171792299</c:v>
                </c:pt>
                <c:pt idx="1953">
                  <c:v>622.18168831896003</c:v>
                </c:pt>
                <c:pt idx="1954">
                  <c:v>643.56625713501103</c:v>
                </c:pt>
                <c:pt idx="1955">
                  <c:v>633.57638557069004</c:v>
                </c:pt>
                <c:pt idx="1956">
                  <c:v>640.28833052702203</c:v>
                </c:pt>
                <c:pt idx="1957">
                  <c:v>626.552257127129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A-4D4C-B9AE-7C89B676F384}"/>
            </c:ext>
          </c:extLst>
        </c:ser>
        <c:ser>
          <c:idx val="1"/>
          <c:order val="1"/>
          <c:tx>
            <c:strRef>
              <c:f>Gráfico!$C$6</c:f>
              <c:strCache>
                <c:ptCount val="1"/>
                <c:pt idx="0">
                  <c:v>MERVAL</c:v>
                </c:pt>
              </c:strCache>
            </c:strRef>
          </c:tx>
          <c:spPr>
            <a:ln w="19050" cap="rnd">
              <a:solidFill>
                <a:srgbClr val="C59C00"/>
              </a:solidFill>
              <a:round/>
            </a:ln>
            <a:effectLst/>
          </c:spPr>
          <c:marker>
            <c:symbol val="none"/>
          </c:marker>
          <c:cat>
            <c:numRef>
              <c:f>Gráfico!$A$7:$A$5000</c:f>
              <c:numCache>
                <c:formatCode>m/d/yyyy</c:formatCode>
                <c:ptCount val="4994"/>
                <c:pt idx="0">
                  <c:v>41271</c:v>
                </c:pt>
                <c:pt idx="1">
                  <c:v>41274</c:v>
                </c:pt>
                <c:pt idx="2">
                  <c:v>41275</c:v>
                </c:pt>
                <c:pt idx="3">
                  <c:v>41276</c:v>
                </c:pt>
                <c:pt idx="4">
                  <c:v>41277</c:v>
                </c:pt>
                <c:pt idx="5">
                  <c:v>41278</c:v>
                </c:pt>
                <c:pt idx="6">
                  <c:v>41281</c:v>
                </c:pt>
                <c:pt idx="7">
                  <c:v>41282</c:v>
                </c:pt>
                <c:pt idx="8">
                  <c:v>41283</c:v>
                </c:pt>
                <c:pt idx="9">
                  <c:v>41284</c:v>
                </c:pt>
                <c:pt idx="10">
                  <c:v>41285</c:v>
                </c:pt>
                <c:pt idx="11">
                  <c:v>41288</c:v>
                </c:pt>
                <c:pt idx="12">
                  <c:v>41289</c:v>
                </c:pt>
                <c:pt idx="13">
                  <c:v>41290</c:v>
                </c:pt>
                <c:pt idx="14">
                  <c:v>41291</c:v>
                </c:pt>
                <c:pt idx="15">
                  <c:v>41292</c:v>
                </c:pt>
                <c:pt idx="16">
                  <c:v>41295</c:v>
                </c:pt>
                <c:pt idx="17">
                  <c:v>41296</c:v>
                </c:pt>
                <c:pt idx="18">
                  <c:v>41297</c:v>
                </c:pt>
                <c:pt idx="19">
                  <c:v>41298</c:v>
                </c:pt>
                <c:pt idx="20">
                  <c:v>41299</c:v>
                </c:pt>
                <c:pt idx="21">
                  <c:v>41302</c:v>
                </c:pt>
                <c:pt idx="22">
                  <c:v>41303</c:v>
                </c:pt>
                <c:pt idx="23">
                  <c:v>41304</c:v>
                </c:pt>
                <c:pt idx="24">
                  <c:v>41305</c:v>
                </c:pt>
                <c:pt idx="25">
                  <c:v>41306</c:v>
                </c:pt>
                <c:pt idx="26">
                  <c:v>41309</c:v>
                </c:pt>
                <c:pt idx="27">
                  <c:v>41310</c:v>
                </c:pt>
                <c:pt idx="28">
                  <c:v>41311</c:v>
                </c:pt>
                <c:pt idx="29">
                  <c:v>41312</c:v>
                </c:pt>
                <c:pt idx="30">
                  <c:v>41313</c:v>
                </c:pt>
                <c:pt idx="31">
                  <c:v>41316</c:v>
                </c:pt>
                <c:pt idx="32">
                  <c:v>41317</c:v>
                </c:pt>
                <c:pt idx="33">
                  <c:v>41318</c:v>
                </c:pt>
                <c:pt idx="34">
                  <c:v>41319</c:v>
                </c:pt>
                <c:pt idx="35">
                  <c:v>41320</c:v>
                </c:pt>
                <c:pt idx="36">
                  <c:v>41323</c:v>
                </c:pt>
                <c:pt idx="37">
                  <c:v>41324</c:v>
                </c:pt>
                <c:pt idx="38">
                  <c:v>41325</c:v>
                </c:pt>
                <c:pt idx="39">
                  <c:v>41326</c:v>
                </c:pt>
                <c:pt idx="40">
                  <c:v>41327</c:v>
                </c:pt>
                <c:pt idx="41">
                  <c:v>41330</c:v>
                </c:pt>
                <c:pt idx="42">
                  <c:v>41331</c:v>
                </c:pt>
                <c:pt idx="43">
                  <c:v>41332</c:v>
                </c:pt>
                <c:pt idx="44">
                  <c:v>41333</c:v>
                </c:pt>
                <c:pt idx="45">
                  <c:v>41334</c:v>
                </c:pt>
                <c:pt idx="46">
                  <c:v>41337</c:v>
                </c:pt>
                <c:pt idx="47">
                  <c:v>41338</c:v>
                </c:pt>
                <c:pt idx="48">
                  <c:v>41339</c:v>
                </c:pt>
                <c:pt idx="49">
                  <c:v>41340</c:v>
                </c:pt>
                <c:pt idx="50">
                  <c:v>41341</c:v>
                </c:pt>
                <c:pt idx="51">
                  <c:v>41344</c:v>
                </c:pt>
                <c:pt idx="52">
                  <c:v>41345</c:v>
                </c:pt>
                <c:pt idx="53">
                  <c:v>41346</c:v>
                </c:pt>
                <c:pt idx="54">
                  <c:v>41347</c:v>
                </c:pt>
                <c:pt idx="55">
                  <c:v>41348</c:v>
                </c:pt>
                <c:pt idx="56">
                  <c:v>41351</c:v>
                </c:pt>
                <c:pt idx="57">
                  <c:v>41352</c:v>
                </c:pt>
                <c:pt idx="58">
                  <c:v>41353</c:v>
                </c:pt>
                <c:pt idx="59">
                  <c:v>41354</c:v>
                </c:pt>
                <c:pt idx="60">
                  <c:v>41355</c:v>
                </c:pt>
                <c:pt idx="61">
                  <c:v>41358</c:v>
                </c:pt>
                <c:pt idx="62">
                  <c:v>41359</c:v>
                </c:pt>
                <c:pt idx="63">
                  <c:v>41360</c:v>
                </c:pt>
                <c:pt idx="64">
                  <c:v>41361</c:v>
                </c:pt>
                <c:pt idx="65">
                  <c:v>41362</c:v>
                </c:pt>
                <c:pt idx="66">
                  <c:v>41365</c:v>
                </c:pt>
                <c:pt idx="67">
                  <c:v>41366</c:v>
                </c:pt>
                <c:pt idx="68">
                  <c:v>41367</c:v>
                </c:pt>
                <c:pt idx="69">
                  <c:v>41368</c:v>
                </c:pt>
                <c:pt idx="70">
                  <c:v>41369</c:v>
                </c:pt>
                <c:pt idx="71">
                  <c:v>41372</c:v>
                </c:pt>
                <c:pt idx="72">
                  <c:v>41373</c:v>
                </c:pt>
                <c:pt idx="73">
                  <c:v>41374</c:v>
                </c:pt>
                <c:pt idx="74">
                  <c:v>41375</c:v>
                </c:pt>
                <c:pt idx="75">
                  <c:v>41376</c:v>
                </c:pt>
                <c:pt idx="76">
                  <c:v>41379</c:v>
                </c:pt>
                <c:pt idx="77">
                  <c:v>41380</c:v>
                </c:pt>
                <c:pt idx="78">
                  <c:v>41381</c:v>
                </c:pt>
                <c:pt idx="79">
                  <c:v>41382</c:v>
                </c:pt>
                <c:pt idx="80">
                  <c:v>41383</c:v>
                </c:pt>
                <c:pt idx="81">
                  <c:v>41386</c:v>
                </c:pt>
                <c:pt idx="82">
                  <c:v>41387</c:v>
                </c:pt>
                <c:pt idx="83">
                  <c:v>41388</c:v>
                </c:pt>
                <c:pt idx="84">
                  <c:v>41389</c:v>
                </c:pt>
                <c:pt idx="85">
                  <c:v>41390</c:v>
                </c:pt>
                <c:pt idx="86">
                  <c:v>41393</c:v>
                </c:pt>
                <c:pt idx="87">
                  <c:v>41394</c:v>
                </c:pt>
                <c:pt idx="88">
                  <c:v>41395</c:v>
                </c:pt>
                <c:pt idx="89">
                  <c:v>41396</c:v>
                </c:pt>
                <c:pt idx="90">
                  <c:v>41397</c:v>
                </c:pt>
                <c:pt idx="91">
                  <c:v>41400</c:v>
                </c:pt>
                <c:pt idx="92">
                  <c:v>41401</c:v>
                </c:pt>
                <c:pt idx="93">
                  <c:v>41402</c:v>
                </c:pt>
                <c:pt idx="94">
                  <c:v>41403</c:v>
                </c:pt>
                <c:pt idx="95">
                  <c:v>41404</c:v>
                </c:pt>
                <c:pt idx="96">
                  <c:v>41407</c:v>
                </c:pt>
                <c:pt idx="97">
                  <c:v>41408</c:v>
                </c:pt>
                <c:pt idx="98">
                  <c:v>41409</c:v>
                </c:pt>
                <c:pt idx="99">
                  <c:v>41410</c:v>
                </c:pt>
                <c:pt idx="100">
                  <c:v>41411</c:v>
                </c:pt>
                <c:pt idx="101">
                  <c:v>41414</c:v>
                </c:pt>
                <c:pt idx="102">
                  <c:v>41415</c:v>
                </c:pt>
                <c:pt idx="103">
                  <c:v>41416</c:v>
                </c:pt>
                <c:pt idx="104">
                  <c:v>41417</c:v>
                </c:pt>
                <c:pt idx="105">
                  <c:v>41418</c:v>
                </c:pt>
                <c:pt idx="106">
                  <c:v>41421</c:v>
                </c:pt>
                <c:pt idx="107">
                  <c:v>41422</c:v>
                </c:pt>
                <c:pt idx="108">
                  <c:v>41423</c:v>
                </c:pt>
                <c:pt idx="109">
                  <c:v>41424</c:v>
                </c:pt>
                <c:pt idx="110">
                  <c:v>41425</c:v>
                </c:pt>
                <c:pt idx="111">
                  <c:v>41428</c:v>
                </c:pt>
                <c:pt idx="112">
                  <c:v>41429</c:v>
                </c:pt>
                <c:pt idx="113">
                  <c:v>41430</c:v>
                </c:pt>
                <c:pt idx="114">
                  <c:v>41431</c:v>
                </c:pt>
                <c:pt idx="115">
                  <c:v>41432</c:v>
                </c:pt>
                <c:pt idx="116">
                  <c:v>41435</c:v>
                </c:pt>
                <c:pt idx="117">
                  <c:v>41436</c:v>
                </c:pt>
                <c:pt idx="118">
                  <c:v>41437</c:v>
                </c:pt>
                <c:pt idx="119">
                  <c:v>41438</c:v>
                </c:pt>
                <c:pt idx="120">
                  <c:v>41439</c:v>
                </c:pt>
                <c:pt idx="121">
                  <c:v>41442</c:v>
                </c:pt>
                <c:pt idx="122">
                  <c:v>41443</c:v>
                </c:pt>
                <c:pt idx="123">
                  <c:v>41444</c:v>
                </c:pt>
                <c:pt idx="124">
                  <c:v>41445</c:v>
                </c:pt>
                <c:pt idx="125">
                  <c:v>41446</c:v>
                </c:pt>
                <c:pt idx="126">
                  <c:v>41449</c:v>
                </c:pt>
                <c:pt idx="127">
                  <c:v>41450</c:v>
                </c:pt>
                <c:pt idx="128">
                  <c:v>41451</c:v>
                </c:pt>
                <c:pt idx="129">
                  <c:v>41452</c:v>
                </c:pt>
                <c:pt idx="130">
                  <c:v>41453</c:v>
                </c:pt>
                <c:pt idx="131">
                  <c:v>41456</c:v>
                </c:pt>
                <c:pt idx="132">
                  <c:v>41457</c:v>
                </c:pt>
                <c:pt idx="133">
                  <c:v>41458</c:v>
                </c:pt>
                <c:pt idx="134">
                  <c:v>41459</c:v>
                </c:pt>
                <c:pt idx="135">
                  <c:v>41460</c:v>
                </c:pt>
                <c:pt idx="136">
                  <c:v>41463</c:v>
                </c:pt>
                <c:pt idx="137">
                  <c:v>41464</c:v>
                </c:pt>
                <c:pt idx="138">
                  <c:v>41465</c:v>
                </c:pt>
                <c:pt idx="139">
                  <c:v>41466</c:v>
                </c:pt>
                <c:pt idx="140">
                  <c:v>41467</c:v>
                </c:pt>
                <c:pt idx="141">
                  <c:v>41470</c:v>
                </c:pt>
                <c:pt idx="142">
                  <c:v>41471</c:v>
                </c:pt>
                <c:pt idx="143">
                  <c:v>41472</c:v>
                </c:pt>
                <c:pt idx="144">
                  <c:v>41473</c:v>
                </c:pt>
                <c:pt idx="145">
                  <c:v>41474</c:v>
                </c:pt>
                <c:pt idx="146">
                  <c:v>41477</c:v>
                </c:pt>
                <c:pt idx="147">
                  <c:v>41478</c:v>
                </c:pt>
                <c:pt idx="148">
                  <c:v>41479</c:v>
                </c:pt>
                <c:pt idx="149">
                  <c:v>41480</c:v>
                </c:pt>
                <c:pt idx="150">
                  <c:v>41481</c:v>
                </c:pt>
                <c:pt idx="151">
                  <c:v>41484</c:v>
                </c:pt>
                <c:pt idx="152">
                  <c:v>41485</c:v>
                </c:pt>
                <c:pt idx="153">
                  <c:v>41486</c:v>
                </c:pt>
                <c:pt idx="154">
                  <c:v>41487</c:v>
                </c:pt>
                <c:pt idx="155">
                  <c:v>41488</c:v>
                </c:pt>
                <c:pt idx="156">
                  <c:v>41491</c:v>
                </c:pt>
                <c:pt idx="157">
                  <c:v>41492</c:v>
                </c:pt>
                <c:pt idx="158">
                  <c:v>41493</c:v>
                </c:pt>
                <c:pt idx="159">
                  <c:v>41494</c:v>
                </c:pt>
                <c:pt idx="160">
                  <c:v>41495</c:v>
                </c:pt>
                <c:pt idx="161">
                  <c:v>41498</c:v>
                </c:pt>
                <c:pt idx="162">
                  <c:v>41499</c:v>
                </c:pt>
                <c:pt idx="163">
                  <c:v>41500</c:v>
                </c:pt>
                <c:pt idx="164">
                  <c:v>41501</c:v>
                </c:pt>
                <c:pt idx="165">
                  <c:v>41502</c:v>
                </c:pt>
                <c:pt idx="166">
                  <c:v>41505</c:v>
                </c:pt>
                <c:pt idx="167">
                  <c:v>41506</c:v>
                </c:pt>
                <c:pt idx="168">
                  <c:v>41507</c:v>
                </c:pt>
                <c:pt idx="169">
                  <c:v>41508</c:v>
                </c:pt>
                <c:pt idx="170">
                  <c:v>41509</c:v>
                </c:pt>
                <c:pt idx="171">
                  <c:v>41512</c:v>
                </c:pt>
                <c:pt idx="172">
                  <c:v>41513</c:v>
                </c:pt>
                <c:pt idx="173">
                  <c:v>41514</c:v>
                </c:pt>
                <c:pt idx="174">
                  <c:v>41515</c:v>
                </c:pt>
                <c:pt idx="175">
                  <c:v>41516</c:v>
                </c:pt>
                <c:pt idx="176">
                  <c:v>41519</c:v>
                </c:pt>
                <c:pt idx="177">
                  <c:v>41520</c:v>
                </c:pt>
                <c:pt idx="178">
                  <c:v>41521</c:v>
                </c:pt>
                <c:pt idx="179">
                  <c:v>41522</c:v>
                </c:pt>
                <c:pt idx="180">
                  <c:v>41523</c:v>
                </c:pt>
                <c:pt idx="181">
                  <c:v>41526</c:v>
                </c:pt>
                <c:pt idx="182">
                  <c:v>41527</c:v>
                </c:pt>
                <c:pt idx="183">
                  <c:v>41528</c:v>
                </c:pt>
                <c:pt idx="184">
                  <c:v>41529</c:v>
                </c:pt>
                <c:pt idx="185">
                  <c:v>41530</c:v>
                </c:pt>
                <c:pt idx="186">
                  <c:v>41533</c:v>
                </c:pt>
                <c:pt idx="187">
                  <c:v>41534</c:v>
                </c:pt>
                <c:pt idx="188">
                  <c:v>41535</c:v>
                </c:pt>
                <c:pt idx="189">
                  <c:v>41536</c:v>
                </c:pt>
                <c:pt idx="190">
                  <c:v>41537</c:v>
                </c:pt>
                <c:pt idx="191">
                  <c:v>41540</c:v>
                </c:pt>
                <c:pt idx="192">
                  <c:v>41541</c:v>
                </c:pt>
                <c:pt idx="193">
                  <c:v>41542</c:v>
                </c:pt>
                <c:pt idx="194">
                  <c:v>41543</c:v>
                </c:pt>
                <c:pt idx="195">
                  <c:v>41544</c:v>
                </c:pt>
                <c:pt idx="196">
                  <c:v>41547</c:v>
                </c:pt>
                <c:pt idx="197">
                  <c:v>41548</c:v>
                </c:pt>
                <c:pt idx="198">
                  <c:v>41549</c:v>
                </c:pt>
                <c:pt idx="199">
                  <c:v>41550</c:v>
                </c:pt>
                <c:pt idx="200">
                  <c:v>41551</c:v>
                </c:pt>
                <c:pt idx="201">
                  <c:v>41554</c:v>
                </c:pt>
                <c:pt idx="202">
                  <c:v>41555</c:v>
                </c:pt>
                <c:pt idx="203">
                  <c:v>41556</c:v>
                </c:pt>
                <c:pt idx="204">
                  <c:v>41557</c:v>
                </c:pt>
                <c:pt idx="205">
                  <c:v>41558</c:v>
                </c:pt>
                <c:pt idx="206">
                  <c:v>41561</c:v>
                </c:pt>
                <c:pt idx="207">
                  <c:v>41562</c:v>
                </c:pt>
                <c:pt idx="208">
                  <c:v>41563</c:v>
                </c:pt>
                <c:pt idx="209">
                  <c:v>41564</c:v>
                </c:pt>
                <c:pt idx="210">
                  <c:v>41565</c:v>
                </c:pt>
                <c:pt idx="211">
                  <c:v>41568</c:v>
                </c:pt>
                <c:pt idx="212">
                  <c:v>41569</c:v>
                </c:pt>
                <c:pt idx="213">
                  <c:v>41570</c:v>
                </c:pt>
                <c:pt idx="214">
                  <c:v>41571</c:v>
                </c:pt>
                <c:pt idx="215">
                  <c:v>41572</c:v>
                </c:pt>
                <c:pt idx="216">
                  <c:v>41575</c:v>
                </c:pt>
                <c:pt idx="217">
                  <c:v>41576</c:v>
                </c:pt>
                <c:pt idx="218">
                  <c:v>41577</c:v>
                </c:pt>
                <c:pt idx="219">
                  <c:v>41578</c:v>
                </c:pt>
                <c:pt idx="220">
                  <c:v>41579</c:v>
                </c:pt>
                <c:pt idx="221">
                  <c:v>41582</c:v>
                </c:pt>
                <c:pt idx="222">
                  <c:v>41583</c:v>
                </c:pt>
                <c:pt idx="223">
                  <c:v>41584</c:v>
                </c:pt>
                <c:pt idx="224">
                  <c:v>41585</c:v>
                </c:pt>
                <c:pt idx="225">
                  <c:v>41586</c:v>
                </c:pt>
                <c:pt idx="226">
                  <c:v>41589</c:v>
                </c:pt>
                <c:pt idx="227">
                  <c:v>41590</c:v>
                </c:pt>
                <c:pt idx="228">
                  <c:v>41591</c:v>
                </c:pt>
                <c:pt idx="229">
                  <c:v>41592</c:v>
                </c:pt>
                <c:pt idx="230">
                  <c:v>41593</c:v>
                </c:pt>
                <c:pt idx="231">
                  <c:v>41596</c:v>
                </c:pt>
                <c:pt idx="232">
                  <c:v>41597</c:v>
                </c:pt>
                <c:pt idx="233">
                  <c:v>41598</c:v>
                </c:pt>
                <c:pt idx="234">
                  <c:v>41599</c:v>
                </c:pt>
                <c:pt idx="235">
                  <c:v>41600</c:v>
                </c:pt>
                <c:pt idx="236">
                  <c:v>41603</c:v>
                </c:pt>
                <c:pt idx="237">
                  <c:v>41604</c:v>
                </c:pt>
                <c:pt idx="238">
                  <c:v>41605</c:v>
                </c:pt>
                <c:pt idx="239">
                  <c:v>41606</c:v>
                </c:pt>
                <c:pt idx="240">
                  <c:v>41607</c:v>
                </c:pt>
                <c:pt idx="241">
                  <c:v>41610</c:v>
                </c:pt>
                <c:pt idx="242">
                  <c:v>41611</c:v>
                </c:pt>
                <c:pt idx="243">
                  <c:v>41612</c:v>
                </c:pt>
                <c:pt idx="244">
                  <c:v>41613</c:v>
                </c:pt>
                <c:pt idx="245">
                  <c:v>41614</c:v>
                </c:pt>
                <c:pt idx="246">
                  <c:v>41617</c:v>
                </c:pt>
                <c:pt idx="247">
                  <c:v>41618</c:v>
                </c:pt>
                <c:pt idx="248">
                  <c:v>41619</c:v>
                </c:pt>
                <c:pt idx="249">
                  <c:v>41620</c:v>
                </c:pt>
                <c:pt idx="250">
                  <c:v>41621</c:v>
                </c:pt>
                <c:pt idx="251">
                  <c:v>41624</c:v>
                </c:pt>
                <c:pt idx="252">
                  <c:v>41625</c:v>
                </c:pt>
                <c:pt idx="253">
                  <c:v>41626</c:v>
                </c:pt>
                <c:pt idx="254">
                  <c:v>41627</c:v>
                </c:pt>
                <c:pt idx="255">
                  <c:v>41628</c:v>
                </c:pt>
                <c:pt idx="256">
                  <c:v>41631</c:v>
                </c:pt>
                <c:pt idx="257">
                  <c:v>41632</c:v>
                </c:pt>
                <c:pt idx="258">
                  <c:v>41633</c:v>
                </c:pt>
                <c:pt idx="259">
                  <c:v>41634</c:v>
                </c:pt>
                <c:pt idx="260">
                  <c:v>41635</c:v>
                </c:pt>
                <c:pt idx="261">
                  <c:v>41638</c:v>
                </c:pt>
                <c:pt idx="262">
                  <c:v>41639</c:v>
                </c:pt>
                <c:pt idx="263">
                  <c:v>41640</c:v>
                </c:pt>
                <c:pt idx="264">
                  <c:v>41641</c:v>
                </c:pt>
                <c:pt idx="265">
                  <c:v>41642</c:v>
                </c:pt>
                <c:pt idx="266">
                  <c:v>41645</c:v>
                </c:pt>
                <c:pt idx="267">
                  <c:v>41646</c:v>
                </c:pt>
                <c:pt idx="268">
                  <c:v>41647</c:v>
                </c:pt>
                <c:pt idx="269">
                  <c:v>41648</c:v>
                </c:pt>
                <c:pt idx="270">
                  <c:v>41649</c:v>
                </c:pt>
                <c:pt idx="271">
                  <c:v>41652</c:v>
                </c:pt>
                <c:pt idx="272">
                  <c:v>41653</c:v>
                </c:pt>
                <c:pt idx="273">
                  <c:v>41654</c:v>
                </c:pt>
                <c:pt idx="274">
                  <c:v>41655</c:v>
                </c:pt>
                <c:pt idx="275">
                  <c:v>41656</c:v>
                </c:pt>
                <c:pt idx="276">
                  <c:v>41659</c:v>
                </c:pt>
                <c:pt idx="277">
                  <c:v>41660</c:v>
                </c:pt>
                <c:pt idx="278">
                  <c:v>41661</c:v>
                </c:pt>
                <c:pt idx="279">
                  <c:v>41662</c:v>
                </c:pt>
                <c:pt idx="280">
                  <c:v>41663</c:v>
                </c:pt>
                <c:pt idx="281">
                  <c:v>41666</c:v>
                </c:pt>
                <c:pt idx="282">
                  <c:v>41667</c:v>
                </c:pt>
                <c:pt idx="283">
                  <c:v>41668</c:v>
                </c:pt>
                <c:pt idx="284">
                  <c:v>41669</c:v>
                </c:pt>
                <c:pt idx="285">
                  <c:v>41670</c:v>
                </c:pt>
                <c:pt idx="286">
                  <c:v>41673</c:v>
                </c:pt>
                <c:pt idx="287">
                  <c:v>41674</c:v>
                </c:pt>
                <c:pt idx="288">
                  <c:v>41675</c:v>
                </c:pt>
                <c:pt idx="289">
                  <c:v>41676</c:v>
                </c:pt>
                <c:pt idx="290">
                  <c:v>41677</c:v>
                </c:pt>
                <c:pt idx="291">
                  <c:v>41680</c:v>
                </c:pt>
                <c:pt idx="292">
                  <c:v>41681</c:v>
                </c:pt>
                <c:pt idx="293">
                  <c:v>41682</c:v>
                </c:pt>
                <c:pt idx="294">
                  <c:v>41683</c:v>
                </c:pt>
                <c:pt idx="295">
                  <c:v>41684</c:v>
                </c:pt>
                <c:pt idx="296">
                  <c:v>41687</c:v>
                </c:pt>
                <c:pt idx="297">
                  <c:v>41688</c:v>
                </c:pt>
                <c:pt idx="298">
                  <c:v>41689</c:v>
                </c:pt>
                <c:pt idx="299">
                  <c:v>41690</c:v>
                </c:pt>
                <c:pt idx="300">
                  <c:v>41691</c:v>
                </c:pt>
                <c:pt idx="301">
                  <c:v>41694</c:v>
                </c:pt>
                <c:pt idx="302">
                  <c:v>41695</c:v>
                </c:pt>
                <c:pt idx="303">
                  <c:v>41696</c:v>
                </c:pt>
                <c:pt idx="304">
                  <c:v>41697</c:v>
                </c:pt>
                <c:pt idx="305">
                  <c:v>41698</c:v>
                </c:pt>
                <c:pt idx="306">
                  <c:v>41701</c:v>
                </c:pt>
                <c:pt idx="307">
                  <c:v>41702</c:v>
                </c:pt>
                <c:pt idx="308">
                  <c:v>41703</c:v>
                </c:pt>
                <c:pt idx="309">
                  <c:v>41704</c:v>
                </c:pt>
                <c:pt idx="310">
                  <c:v>41705</c:v>
                </c:pt>
                <c:pt idx="311">
                  <c:v>41708</c:v>
                </c:pt>
                <c:pt idx="312">
                  <c:v>41709</c:v>
                </c:pt>
                <c:pt idx="313">
                  <c:v>41710</c:v>
                </c:pt>
                <c:pt idx="314">
                  <c:v>41711</c:v>
                </c:pt>
                <c:pt idx="315">
                  <c:v>41712</c:v>
                </c:pt>
                <c:pt idx="316">
                  <c:v>41715</c:v>
                </c:pt>
                <c:pt idx="317">
                  <c:v>41716</c:v>
                </c:pt>
                <c:pt idx="318">
                  <c:v>41717</c:v>
                </c:pt>
                <c:pt idx="319">
                  <c:v>41718</c:v>
                </c:pt>
                <c:pt idx="320">
                  <c:v>41719</c:v>
                </c:pt>
                <c:pt idx="321">
                  <c:v>41722</c:v>
                </c:pt>
                <c:pt idx="322">
                  <c:v>41723</c:v>
                </c:pt>
                <c:pt idx="323">
                  <c:v>41724</c:v>
                </c:pt>
                <c:pt idx="324">
                  <c:v>41725</c:v>
                </c:pt>
                <c:pt idx="325">
                  <c:v>41726</c:v>
                </c:pt>
                <c:pt idx="326">
                  <c:v>41729</c:v>
                </c:pt>
                <c:pt idx="327">
                  <c:v>41730</c:v>
                </c:pt>
                <c:pt idx="328">
                  <c:v>41731</c:v>
                </c:pt>
                <c:pt idx="329">
                  <c:v>41732</c:v>
                </c:pt>
                <c:pt idx="330">
                  <c:v>41733</c:v>
                </c:pt>
                <c:pt idx="331">
                  <c:v>41736</c:v>
                </c:pt>
                <c:pt idx="332">
                  <c:v>41737</c:v>
                </c:pt>
                <c:pt idx="333">
                  <c:v>41738</c:v>
                </c:pt>
                <c:pt idx="334">
                  <c:v>41739</c:v>
                </c:pt>
                <c:pt idx="335">
                  <c:v>41740</c:v>
                </c:pt>
                <c:pt idx="336">
                  <c:v>41743</c:v>
                </c:pt>
                <c:pt idx="337">
                  <c:v>41744</c:v>
                </c:pt>
                <c:pt idx="338">
                  <c:v>41745</c:v>
                </c:pt>
                <c:pt idx="339">
                  <c:v>41746</c:v>
                </c:pt>
                <c:pt idx="340">
                  <c:v>41747</c:v>
                </c:pt>
                <c:pt idx="341">
                  <c:v>41750</c:v>
                </c:pt>
                <c:pt idx="342">
                  <c:v>41751</c:v>
                </c:pt>
                <c:pt idx="343">
                  <c:v>41752</c:v>
                </c:pt>
                <c:pt idx="344">
                  <c:v>41753</c:v>
                </c:pt>
                <c:pt idx="345">
                  <c:v>41754</c:v>
                </c:pt>
                <c:pt idx="346">
                  <c:v>41757</c:v>
                </c:pt>
                <c:pt idx="347">
                  <c:v>41758</c:v>
                </c:pt>
                <c:pt idx="348">
                  <c:v>41759</c:v>
                </c:pt>
                <c:pt idx="349">
                  <c:v>41760</c:v>
                </c:pt>
                <c:pt idx="350">
                  <c:v>41761</c:v>
                </c:pt>
                <c:pt idx="351">
                  <c:v>41764</c:v>
                </c:pt>
                <c:pt idx="352">
                  <c:v>41765</c:v>
                </c:pt>
                <c:pt idx="353">
                  <c:v>41766</c:v>
                </c:pt>
                <c:pt idx="354">
                  <c:v>41767</c:v>
                </c:pt>
                <c:pt idx="355">
                  <c:v>41768</c:v>
                </c:pt>
                <c:pt idx="356">
                  <c:v>41771</c:v>
                </c:pt>
                <c:pt idx="357">
                  <c:v>41772</c:v>
                </c:pt>
                <c:pt idx="358">
                  <c:v>41773</c:v>
                </c:pt>
                <c:pt idx="359">
                  <c:v>41774</c:v>
                </c:pt>
                <c:pt idx="360">
                  <c:v>41775</c:v>
                </c:pt>
                <c:pt idx="361">
                  <c:v>41778</c:v>
                </c:pt>
                <c:pt idx="362">
                  <c:v>41779</c:v>
                </c:pt>
                <c:pt idx="363">
                  <c:v>41780</c:v>
                </c:pt>
                <c:pt idx="364">
                  <c:v>41781</c:v>
                </c:pt>
                <c:pt idx="365">
                  <c:v>41782</c:v>
                </c:pt>
                <c:pt idx="366">
                  <c:v>41785</c:v>
                </c:pt>
                <c:pt idx="367">
                  <c:v>41786</c:v>
                </c:pt>
                <c:pt idx="368">
                  <c:v>41787</c:v>
                </c:pt>
                <c:pt idx="369">
                  <c:v>41788</c:v>
                </c:pt>
                <c:pt idx="370">
                  <c:v>41789</c:v>
                </c:pt>
                <c:pt idx="371">
                  <c:v>41792</c:v>
                </c:pt>
                <c:pt idx="372">
                  <c:v>41793</c:v>
                </c:pt>
                <c:pt idx="373">
                  <c:v>41794</c:v>
                </c:pt>
                <c:pt idx="374">
                  <c:v>41795</c:v>
                </c:pt>
                <c:pt idx="375">
                  <c:v>41796</c:v>
                </c:pt>
                <c:pt idx="376">
                  <c:v>41799</c:v>
                </c:pt>
                <c:pt idx="377">
                  <c:v>41800</c:v>
                </c:pt>
                <c:pt idx="378">
                  <c:v>41801</c:v>
                </c:pt>
                <c:pt idx="379">
                  <c:v>41802</c:v>
                </c:pt>
                <c:pt idx="380">
                  <c:v>41803</c:v>
                </c:pt>
                <c:pt idx="381">
                  <c:v>41806</c:v>
                </c:pt>
                <c:pt idx="382">
                  <c:v>41807</c:v>
                </c:pt>
                <c:pt idx="383">
                  <c:v>41808</c:v>
                </c:pt>
                <c:pt idx="384">
                  <c:v>41809</c:v>
                </c:pt>
                <c:pt idx="385">
                  <c:v>41810</c:v>
                </c:pt>
                <c:pt idx="386">
                  <c:v>41813</c:v>
                </c:pt>
                <c:pt idx="387">
                  <c:v>41814</c:v>
                </c:pt>
                <c:pt idx="388">
                  <c:v>41815</c:v>
                </c:pt>
                <c:pt idx="389">
                  <c:v>41816</c:v>
                </c:pt>
                <c:pt idx="390">
                  <c:v>41817</c:v>
                </c:pt>
                <c:pt idx="391">
                  <c:v>41820</c:v>
                </c:pt>
                <c:pt idx="392">
                  <c:v>41821</c:v>
                </c:pt>
                <c:pt idx="393">
                  <c:v>41822</c:v>
                </c:pt>
                <c:pt idx="394">
                  <c:v>41823</c:v>
                </c:pt>
                <c:pt idx="395">
                  <c:v>41824</c:v>
                </c:pt>
                <c:pt idx="396">
                  <c:v>41827</c:v>
                </c:pt>
                <c:pt idx="397">
                  <c:v>41828</c:v>
                </c:pt>
                <c:pt idx="398">
                  <c:v>41829</c:v>
                </c:pt>
                <c:pt idx="399">
                  <c:v>41830</c:v>
                </c:pt>
                <c:pt idx="400">
                  <c:v>41831</c:v>
                </c:pt>
                <c:pt idx="401">
                  <c:v>41834</c:v>
                </c:pt>
                <c:pt idx="402">
                  <c:v>41835</c:v>
                </c:pt>
                <c:pt idx="403">
                  <c:v>41836</c:v>
                </c:pt>
                <c:pt idx="404">
                  <c:v>41837</c:v>
                </c:pt>
                <c:pt idx="405">
                  <c:v>41838</c:v>
                </c:pt>
                <c:pt idx="406">
                  <c:v>41841</c:v>
                </c:pt>
                <c:pt idx="407">
                  <c:v>41842</c:v>
                </c:pt>
                <c:pt idx="408">
                  <c:v>41843</c:v>
                </c:pt>
                <c:pt idx="409">
                  <c:v>41844</c:v>
                </c:pt>
                <c:pt idx="410">
                  <c:v>41845</c:v>
                </c:pt>
                <c:pt idx="411">
                  <c:v>41848</c:v>
                </c:pt>
                <c:pt idx="412">
                  <c:v>41849</c:v>
                </c:pt>
                <c:pt idx="413">
                  <c:v>41850</c:v>
                </c:pt>
                <c:pt idx="414">
                  <c:v>41851</c:v>
                </c:pt>
                <c:pt idx="415">
                  <c:v>41852</c:v>
                </c:pt>
                <c:pt idx="416">
                  <c:v>41855</c:v>
                </c:pt>
                <c:pt idx="417">
                  <c:v>41856</c:v>
                </c:pt>
                <c:pt idx="418">
                  <c:v>41857</c:v>
                </c:pt>
                <c:pt idx="419">
                  <c:v>41858</c:v>
                </c:pt>
                <c:pt idx="420">
                  <c:v>41859</c:v>
                </c:pt>
                <c:pt idx="421">
                  <c:v>41862</c:v>
                </c:pt>
                <c:pt idx="422">
                  <c:v>41863</c:v>
                </c:pt>
                <c:pt idx="423">
                  <c:v>41864</c:v>
                </c:pt>
                <c:pt idx="424">
                  <c:v>41865</c:v>
                </c:pt>
                <c:pt idx="425">
                  <c:v>41866</c:v>
                </c:pt>
                <c:pt idx="426">
                  <c:v>41869</c:v>
                </c:pt>
                <c:pt idx="427">
                  <c:v>41870</c:v>
                </c:pt>
                <c:pt idx="428">
                  <c:v>41871</c:v>
                </c:pt>
                <c:pt idx="429">
                  <c:v>41872</c:v>
                </c:pt>
                <c:pt idx="430">
                  <c:v>41873</c:v>
                </c:pt>
                <c:pt idx="431">
                  <c:v>41876</c:v>
                </c:pt>
                <c:pt idx="432">
                  <c:v>41877</c:v>
                </c:pt>
                <c:pt idx="433">
                  <c:v>41878</c:v>
                </c:pt>
                <c:pt idx="434">
                  <c:v>41879</c:v>
                </c:pt>
                <c:pt idx="435">
                  <c:v>41880</c:v>
                </c:pt>
                <c:pt idx="436">
                  <c:v>41883</c:v>
                </c:pt>
                <c:pt idx="437">
                  <c:v>41884</c:v>
                </c:pt>
                <c:pt idx="438">
                  <c:v>41885</c:v>
                </c:pt>
                <c:pt idx="439">
                  <c:v>41886</c:v>
                </c:pt>
                <c:pt idx="440">
                  <c:v>41887</c:v>
                </c:pt>
                <c:pt idx="441">
                  <c:v>41890</c:v>
                </c:pt>
                <c:pt idx="442">
                  <c:v>41891</c:v>
                </c:pt>
                <c:pt idx="443">
                  <c:v>41892</c:v>
                </c:pt>
                <c:pt idx="444">
                  <c:v>41893</c:v>
                </c:pt>
                <c:pt idx="445">
                  <c:v>41894</c:v>
                </c:pt>
                <c:pt idx="446">
                  <c:v>41897</c:v>
                </c:pt>
                <c:pt idx="447">
                  <c:v>41898</c:v>
                </c:pt>
                <c:pt idx="448">
                  <c:v>41899</c:v>
                </c:pt>
                <c:pt idx="449">
                  <c:v>41900</c:v>
                </c:pt>
                <c:pt idx="450">
                  <c:v>41901</c:v>
                </c:pt>
                <c:pt idx="451">
                  <c:v>41904</c:v>
                </c:pt>
                <c:pt idx="452">
                  <c:v>41905</c:v>
                </c:pt>
                <c:pt idx="453">
                  <c:v>41906</c:v>
                </c:pt>
                <c:pt idx="454">
                  <c:v>41907</c:v>
                </c:pt>
                <c:pt idx="455">
                  <c:v>41908</c:v>
                </c:pt>
                <c:pt idx="456">
                  <c:v>41911</c:v>
                </c:pt>
                <c:pt idx="457">
                  <c:v>41912</c:v>
                </c:pt>
                <c:pt idx="458">
                  <c:v>41913</c:v>
                </c:pt>
                <c:pt idx="459">
                  <c:v>41914</c:v>
                </c:pt>
                <c:pt idx="460">
                  <c:v>41915</c:v>
                </c:pt>
                <c:pt idx="461">
                  <c:v>41918</c:v>
                </c:pt>
                <c:pt idx="462">
                  <c:v>41919</c:v>
                </c:pt>
                <c:pt idx="463">
                  <c:v>41920</c:v>
                </c:pt>
                <c:pt idx="464">
                  <c:v>41921</c:v>
                </c:pt>
                <c:pt idx="465">
                  <c:v>41922</c:v>
                </c:pt>
                <c:pt idx="466">
                  <c:v>41925</c:v>
                </c:pt>
                <c:pt idx="467">
                  <c:v>41926</c:v>
                </c:pt>
                <c:pt idx="468">
                  <c:v>41927</c:v>
                </c:pt>
                <c:pt idx="469">
                  <c:v>41928</c:v>
                </c:pt>
                <c:pt idx="470">
                  <c:v>41929</c:v>
                </c:pt>
                <c:pt idx="471">
                  <c:v>41932</c:v>
                </c:pt>
                <c:pt idx="472">
                  <c:v>41933</c:v>
                </c:pt>
                <c:pt idx="473">
                  <c:v>41934</c:v>
                </c:pt>
                <c:pt idx="474">
                  <c:v>41935</c:v>
                </c:pt>
                <c:pt idx="475">
                  <c:v>41936</c:v>
                </c:pt>
                <c:pt idx="476">
                  <c:v>41939</c:v>
                </c:pt>
                <c:pt idx="477">
                  <c:v>41940</c:v>
                </c:pt>
                <c:pt idx="478">
                  <c:v>41941</c:v>
                </c:pt>
                <c:pt idx="479">
                  <c:v>41942</c:v>
                </c:pt>
                <c:pt idx="480">
                  <c:v>41943</c:v>
                </c:pt>
                <c:pt idx="481">
                  <c:v>41946</c:v>
                </c:pt>
                <c:pt idx="482">
                  <c:v>41947</c:v>
                </c:pt>
                <c:pt idx="483">
                  <c:v>41948</c:v>
                </c:pt>
                <c:pt idx="484">
                  <c:v>41949</c:v>
                </c:pt>
                <c:pt idx="485">
                  <c:v>41950</c:v>
                </c:pt>
                <c:pt idx="486">
                  <c:v>41953</c:v>
                </c:pt>
                <c:pt idx="487">
                  <c:v>41954</c:v>
                </c:pt>
                <c:pt idx="488">
                  <c:v>41955</c:v>
                </c:pt>
                <c:pt idx="489">
                  <c:v>41956</c:v>
                </c:pt>
                <c:pt idx="490">
                  <c:v>41957</c:v>
                </c:pt>
                <c:pt idx="491">
                  <c:v>41960</c:v>
                </c:pt>
                <c:pt idx="492">
                  <c:v>41961</c:v>
                </c:pt>
                <c:pt idx="493">
                  <c:v>41962</c:v>
                </c:pt>
                <c:pt idx="494">
                  <c:v>41963</c:v>
                </c:pt>
                <c:pt idx="495">
                  <c:v>41964</c:v>
                </c:pt>
                <c:pt idx="496">
                  <c:v>41967</c:v>
                </c:pt>
                <c:pt idx="497">
                  <c:v>41968</c:v>
                </c:pt>
                <c:pt idx="498">
                  <c:v>41969</c:v>
                </c:pt>
                <c:pt idx="499">
                  <c:v>41970</c:v>
                </c:pt>
                <c:pt idx="500">
                  <c:v>41971</c:v>
                </c:pt>
                <c:pt idx="501">
                  <c:v>41974</c:v>
                </c:pt>
                <c:pt idx="502">
                  <c:v>41975</c:v>
                </c:pt>
                <c:pt idx="503">
                  <c:v>41976</c:v>
                </c:pt>
                <c:pt idx="504">
                  <c:v>41977</c:v>
                </c:pt>
                <c:pt idx="505">
                  <c:v>41978</c:v>
                </c:pt>
                <c:pt idx="506">
                  <c:v>41981</c:v>
                </c:pt>
                <c:pt idx="507">
                  <c:v>41982</c:v>
                </c:pt>
                <c:pt idx="508">
                  <c:v>41983</c:v>
                </c:pt>
                <c:pt idx="509">
                  <c:v>41984</c:v>
                </c:pt>
                <c:pt idx="510">
                  <c:v>41985</c:v>
                </c:pt>
                <c:pt idx="511">
                  <c:v>41988</c:v>
                </c:pt>
                <c:pt idx="512">
                  <c:v>41989</c:v>
                </c:pt>
                <c:pt idx="513">
                  <c:v>41990</c:v>
                </c:pt>
                <c:pt idx="514">
                  <c:v>41991</c:v>
                </c:pt>
                <c:pt idx="515">
                  <c:v>41992</c:v>
                </c:pt>
                <c:pt idx="516">
                  <c:v>41995</c:v>
                </c:pt>
                <c:pt idx="517">
                  <c:v>41996</c:v>
                </c:pt>
                <c:pt idx="518">
                  <c:v>41997</c:v>
                </c:pt>
                <c:pt idx="519">
                  <c:v>41998</c:v>
                </c:pt>
                <c:pt idx="520">
                  <c:v>41999</c:v>
                </c:pt>
                <c:pt idx="521">
                  <c:v>42002</c:v>
                </c:pt>
                <c:pt idx="522">
                  <c:v>42003</c:v>
                </c:pt>
                <c:pt idx="523">
                  <c:v>42004</c:v>
                </c:pt>
                <c:pt idx="524">
                  <c:v>42005</c:v>
                </c:pt>
                <c:pt idx="525">
                  <c:v>42006</c:v>
                </c:pt>
                <c:pt idx="526">
                  <c:v>42009</c:v>
                </c:pt>
                <c:pt idx="527">
                  <c:v>42010</c:v>
                </c:pt>
                <c:pt idx="528">
                  <c:v>42011</c:v>
                </c:pt>
                <c:pt idx="529">
                  <c:v>42012</c:v>
                </c:pt>
                <c:pt idx="530">
                  <c:v>42013</c:v>
                </c:pt>
                <c:pt idx="531">
                  <c:v>42016</c:v>
                </c:pt>
                <c:pt idx="532">
                  <c:v>42017</c:v>
                </c:pt>
                <c:pt idx="533">
                  <c:v>42018</c:v>
                </c:pt>
                <c:pt idx="534">
                  <c:v>42019</c:v>
                </c:pt>
                <c:pt idx="535">
                  <c:v>42020</c:v>
                </c:pt>
                <c:pt idx="536">
                  <c:v>42023</c:v>
                </c:pt>
                <c:pt idx="537">
                  <c:v>42024</c:v>
                </c:pt>
                <c:pt idx="538">
                  <c:v>42025</c:v>
                </c:pt>
                <c:pt idx="539">
                  <c:v>42026</c:v>
                </c:pt>
                <c:pt idx="540">
                  <c:v>42027</c:v>
                </c:pt>
                <c:pt idx="541">
                  <c:v>42030</c:v>
                </c:pt>
                <c:pt idx="542">
                  <c:v>42031</c:v>
                </c:pt>
                <c:pt idx="543">
                  <c:v>42032</c:v>
                </c:pt>
                <c:pt idx="544">
                  <c:v>42033</c:v>
                </c:pt>
                <c:pt idx="545">
                  <c:v>42034</c:v>
                </c:pt>
                <c:pt idx="546">
                  <c:v>42037</c:v>
                </c:pt>
                <c:pt idx="547">
                  <c:v>42038</c:v>
                </c:pt>
                <c:pt idx="548">
                  <c:v>42039</c:v>
                </c:pt>
                <c:pt idx="549">
                  <c:v>42040</c:v>
                </c:pt>
                <c:pt idx="550">
                  <c:v>42041</c:v>
                </c:pt>
                <c:pt idx="551">
                  <c:v>42044</c:v>
                </c:pt>
                <c:pt idx="552">
                  <c:v>42045</c:v>
                </c:pt>
                <c:pt idx="553">
                  <c:v>42046</c:v>
                </c:pt>
                <c:pt idx="554">
                  <c:v>42047</c:v>
                </c:pt>
                <c:pt idx="555">
                  <c:v>42048</c:v>
                </c:pt>
                <c:pt idx="556">
                  <c:v>42051</c:v>
                </c:pt>
                <c:pt idx="557">
                  <c:v>42052</c:v>
                </c:pt>
                <c:pt idx="558">
                  <c:v>42053</c:v>
                </c:pt>
                <c:pt idx="559">
                  <c:v>42054</c:v>
                </c:pt>
                <c:pt idx="560">
                  <c:v>42055</c:v>
                </c:pt>
                <c:pt idx="561">
                  <c:v>42058</c:v>
                </c:pt>
                <c:pt idx="562">
                  <c:v>42059</c:v>
                </c:pt>
                <c:pt idx="563">
                  <c:v>42060</c:v>
                </c:pt>
                <c:pt idx="564">
                  <c:v>42061</c:v>
                </c:pt>
                <c:pt idx="565">
                  <c:v>42062</c:v>
                </c:pt>
                <c:pt idx="566">
                  <c:v>42065</c:v>
                </c:pt>
                <c:pt idx="567">
                  <c:v>42066</c:v>
                </c:pt>
                <c:pt idx="568">
                  <c:v>42067</c:v>
                </c:pt>
                <c:pt idx="569">
                  <c:v>42068</c:v>
                </c:pt>
                <c:pt idx="570">
                  <c:v>42069</c:v>
                </c:pt>
                <c:pt idx="571">
                  <c:v>42072</c:v>
                </c:pt>
                <c:pt idx="572">
                  <c:v>42073</c:v>
                </c:pt>
                <c:pt idx="573">
                  <c:v>42074</c:v>
                </c:pt>
                <c:pt idx="574">
                  <c:v>42075</c:v>
                </c:pt>
                <c:pt idx="575">
                  <c:v>42076</c:v>
                </c:pt>
                <c:pt idx="576">
                  <c:v>42079</c:v>
                </c:pt>
                <c:pt idx="577">
                  <c:v>42080</c:v>
                </c:pt>
                <c:pt idx="578">
                  <c:v>42081</c:v>
                </c:pt>
                <c:pt idx="579">
                  <c:v>42082</c:v>
                </c:pt>
                <c:pt idx="580">
                  <c:v>42083</c:v>
                </c:pt>
                <c:pt idx="581">
                  <c:v>42086</c:v>
                </c:pt>
                <c:pt idx="582">
                  <c:v>42087</c:v>
                </c:pt>
                <c:pt idx="583">
                  <c:v>42088</c:v>
                </c:pt>
                <c:pt idx="584">
                  <c:v>42089</c:v>
                </c:pt>
                <c:pt idx="585">
                  <c:v>42090</c:v>
                </c:pt>
                <c:pt idx="586">
                  <c:v>42093</c:v>
                </c:pt>
                <c:pt idx="587">
                  <c:v>42094</c:v>
                </c:pt>
                <c:pt idx="588">
                  <c:v>42095</c:v>
                </c:pt>
                <c:pt idx="589">
                  <c:v>42096</c:v>
                </c:pt>
                <c:pt idx="590">
                  <c:v>42097</c:v>
                </c:pt>
                <c:pt idx="591">
                  <c:v>42100</c:v>
                </c:pt>
                <c:pt idx="592">
                  <c:v>42101</c:v>
                </c:pt>
                <c:pt idx="593">
                  <c:v>42102</c:v>
                </c:pt>
                <c:pt idx="594">
                  <c:v>42103</c:v>
                </c:pt>
                <c:pt idx="595">
                  <c:v>42104</c:v>
                </c:pt>
                <c:pt idx="596">
                  <c:v>42107</c:v>
                </c:pt>
                <c:pt idx="597">
                  <c:v>42108</c:v>
                </c:pt>
                <c:pt idx="598">
                  <c:v>42109</c:v>
                </c:pt>
                <c:pt idx="599">
                  <c:v>42110</c:v>
                </c:pt>
                <c:pt idx="600">
                  <c:v>42111</c:v>
                </c:pt>
                <c:pt idx="601">
                  <c:v>42114</c:v>
                </c:pt>
                <c:pt idx="602">
                  <c:v>42115</c:v>
                </c:pt>
                <c:pt idx="603">
                  <c:v>42116</c:v>
                </c:pt>
                <c:pt idx="604">
                  <c:v>42117</c:v>
                </c:pt>
                <c:pt idx="605">
                  <c:v>42118</c:v>
                </c:pt>
                <c:pt idx="606">
                  <c:v>42121</c:v>
                </c:pt>
                <c:pt idx="607">
                  <c:v>42122</c:v>
                </c:pt>
                <c:pt idx="608">
                  <c:v>42123</c:v>
                </c:pt>
                <c:pt idx="609">
                  <c:v>42124</c:v>
                </c:pt>
                <c:pt idx="610">
                  <c:v>42125</c:v>
                </c:pt>
                <c:pt idx="611">
                  <c:v>42128</c:v>
                </c:pt>
                <c:pt idx="612">
                  <c:v>42129</c:v>
                </c:pt>
                <c:pt idx="613">
                  <c:v>42130</c:v>
                </c:pt>
                <c:pt idx="614">
                  <c:v>42131</c:v>
                </c:pt>
                <c:pt idx="615">
                  <c:v>42132</c:v>
                </c:pt>
                <c:pt idx="616">
                  <c:v>42135</c:v>
                </c:pt>
                <c:pt idx="617">
                  <c:v>42136</c:v>
                </c:pt>
                <c:pt idx="618">
                  <c:v>42137</c:v>
                </c:pt>
                <c:pt idx="619">
                  <c:v>42138</c:v>
                </c:pt>
                <c:pt idx="620">
                  <c:v>42139</c:v>
                </c:pt>
                <c:pt idx="621">
                  <c:v>42142</c:v>
                </c:pt>
                <c:pt idx="622">
                  <c:v>42143</c:v>
                </c:pt>
                <c:pt idx="623">
                  <c:v>42144</c:v>
                </c:pt>
                <c:pt idx="624">
                  <c:v>42145</c:v>
                </c:pt>
                <c:pt idx="625">
                  <c:v>42146</c:v>
                </c:pt>
                <c:pt idx="626">
                  <c:v>42149</c:v>
                </c:pt>
                <c:pt idx="627">
                  <c:v>42150</c:v>
                </c:pt>
                <c:pt idx="628">
                  <c:v>42151</c:v>
                </c:pt>
                <c:pt idx="629">
                  <c:v>42152</c:v>
                </c:pt>
                <c:pt idx="630">
                  <c:v>42153</c:v>
                </c:pt>
                <c:pt idx="631">
                  <c:v>42156</c:v>
                </c:pt>
                <c:pt idx="632">
                  <c:v>42157</c:v>
                </c:pt>
                <c:pt idx="633">
                  <c:v>42158</c:v>
                </c:pt>
                <c:pt idx="634">
                  <c:v>42159</c:v>
                </c:pt>
                <c:pt idx="635">
                  <c:v>42160</c:v>
                </c:pt>
                <c:pt idx="636">
                  <c:v>42163</c:v>
                </c:pt>
                <c:pt idx="637">
                  <c:v>42164</c:v>
                </c:pt>
                <c:pt idx="638">
                  <c:v>42165</c:v>
                </c:pt>
                <c:pt idx="639">
                  <c:v>42166</c:v>
                </c:pt>
                <c:pt idx="640">
                  <c:v>42167</c:v>
                </c:pt>
                <c:pt idx="641">
                  <c:v>42170</c:v>
                </c:pt>
                <c:pt idx="642">
                  <c:v>42171</c:v>
                </c:pt>
                <c:pt idx="643">
                  <c:v>42172</c:v>
                </c:pt>
                <c:pt idx="644">
                  <c:v>42173</c:v>
                </c:pt>
                <c:pt idx="645">
                  <c:v>42174</c:v>
                </c:pt>
                <c:pt idx="646">
                  <c:v>42177</c:v>
                </c:pt>
                <c:pt idx="647">
                  <c:v>42178</c:v>
                </c:pt>
                <c:pt idx="648">
                  <c:v>42179</c:v>
                </c:pt>
                <c:pt idx="649">
                  <c:v>42180</c:v>
                </c:pt>
                <c:pt idx="650">
                  <c:v>42181</c:v>
                </c:pt>
                <c:pt idx="651">
                  <c:v>42184</c:v>
                </c:pt>
                <c:pt idx="652">
                  <c:v>42185</c:v>
                </c:pt>
                <c:pt idx="653">
                  <c:v>42186</c:v>
                </c:pt>
                <c:pt idx="654">
                  <c:v>42187</c:v>
                </c:pt>
                <c:pt idx="655">
                  <c:v>42188</c:v>
                </c:pt>
                <c:pt idx="656">
                  <c:v>42191</c:v>
                </c:pt>
                <c:pt idx="657">
                  <c:v>42192</c:v>
                </c:pt>
                <c:pt idx="658">
                  <c:v>42193</c:v>
                </c:pt>
                <c:pt idx="659">
                  <c:v>42194</c:v>
                </c:pt>
                <c:pt idx="660">
                  <c:v>42195</c:v>
                </c:pt>
                <c:pt idx="661">
                  <c:v>42198</c:v>
                </c:pt>
                <c:pt idx="662">
                  <c:v>42199</c:v>
                </c:pt>
                <c:pt idx="663">
                  <c:v>42200</c:v>
                </c:pt>
                <c:pt idx="664">
                  <c:v>42201</c:v>
                </c:pt>
                <c:pt idx="665">
                  <c:v>42202</c:v>
                </c:pt>
                <c:pt idx="666">
                  <c:v>42205</c:v>
                </c:pt>
                <c:pt idx="667">
                  <c:v>42206</c:v>
                </c:pt>
                <c:pt idx="668">
                  <c:v>42207</c:v>
                </c:pt>
                <c:pt idx="669">
                  <c:v>42208</c:v>
                </c:pt>
                <c:pt idx="670">
                  <c:v>42209</c:v>
                </c:pt>
                <c:pt idx="671">
                  <c:v>42212</c:v>
                </c:pt>
                <c:pt idx="672">
                  <c:v>42213</c:v>
                </c:pt>
                <c:pt idx="673">
                  <c:v>42214</c:v>
                </c:pt>
                <c:pt idx="674">
                  <c:v>42215</c:v>
                </c:pt>
                <c:pt idx="675">
                  <c:v>42216</c:v>
                </c:pt>
                <c:pt idx="676">
                  <c:v>42219</c:v>
                </c:pt>
                <c:pt idx="677">
                  <c:v>42220</c:v>
                </c:pt>
                <c:pt idx="678">
                  <c:v>42221</c:v>
                </c:pt>
                <c:pt idx="679">
                  <c:v>42222</c:v>
                </c:pt>
                <c:pt idx="680">
                  <c:v>42223</c:v>
                </c:pt>
                <c:pt idx="681">
                  <c:v>42226</c:v>
                </c:pt>
                <c:pt idx="682">
                  <c:v>42227</c:v>
                </c:pt>
                <c:pt idx="683">
                  <c:v>42228</c:v>
                </c:pt>
                <c:pt idx="684">
                  <c:v>42229</c:v>
                </c:pt>
                <c:pt idx="685">
                  <c:v>42230</c:v>
                </c:pt>
                <c:pt idx="686">
                  <c:v>42233</c:v>
                </c:pt>
                <c:pt idx="687">
                  <c:v>42234</c:v>
                </c:pt>
                <c:pt idx="688">
                  <c:v>42235</c:v>
                </c:pt>
                <c:pt idx="689">
                  <c:v>42236</c:v>
                </c:pt>
                <c:pt idx="690">
                  <c:v>42237</c:v>
                </c:pt>
                <c:pt idx="691">
                  <c:v>42240</c:v>
                </c:pt>
                <c:pt idx="692">
                  <c:v>42241</c:v>
                </c:pt>
                <c:pt idx="693">
                  <c:v>42242</c:v>
                </c:pt>
                <c:pt idx="694">
                  <c:v>42243</c:v>
                </c:pt>
                <c:pt idx="695">
                  <c:v>42244</c:v>
                </c:pt>
                <c:pt idx="696">
                  <c:v>42247</c:v>
                </c:pt>
                <c:pt idx="697">
                  <c:v>42248</c:v>
                </c:pt>
                <c:pt idx="698">
                  <c:v>42249</c:v>
                </c:pt>
                <c:pt idx="699">
                  <c:v>42250</c:v>
                </c:pt>
                <c:pt idx="700">
                  <c:v>42251</c:v>
                </c:pt>
                <c:pt idx="701">
                  <c:v>42254</c:v>
                </c:pt>
                <c:pt idx="702">
                  <c:v>42255</c:v>
                </c:pt>
                <c:pt idx="703">
                  <c:v>42256</c:v>
                </c:pt>
                <c:pt idx="704">
                  <c:v>42257</c:v>
                </c:pt>
                <c:pt idx="705">
                  <c:v>42258</c:v>
                </c:pt>
                <c:pt idx="706">
                  <c:v>42261</c:v>
                </c:pt>
                <c:pt idx="707">
                  <c:v>42262</c:v>
                </c:pt>
                <c:pt idx="708">
                  <c:v>42263</c:v>
                </c:pt>
                <c:pt idx="709">
                  <c:v>42264</c:v>
                </c:pt>
                <c:pt idx="710">
                  <c:v>42265</c:v>
                </c:pt>
                <c:pt idx="711">
                  <c:v>42268</c:v>
                </c:pt>
                <c:pt idx="712">
                  <c:v>42269</c:v>
                </c:pt>
                <c:pt idx="713">
                  <c:v>42270</c:v>
                </c:pt>
                <c:pt idx="714">
                  <c:v>42271</c:v>
                </c:pt>
                <c:pt idx="715">
                  <c:v>42272</c:v>
                </c:pt>
                <c:pt idx="716">
                  <c:v>42275</c:v>
                </c:pt>
                <c:pt idx="717">
                  <c:v>42276</c:v>
                </c:pt>
                <c:pt idx="718">
                  <c:v>42277</c:v>
                </c:pt>
                <c:pt idx="719">
                  <c:v>42278</c:v>
                </c:pt>
                <c:pt idx="720">
                  <c:v>42279</c:v>
                </c:pt>
                <c:pt idx="721">
                  <c:v>42282</c:v>
                </c:pt>
                <c:pt idx="722">
                  <c:v>42283</c:v>
                </c:pt>
                <c:pt idx="723">
                  <c:v>42284</c:v>
                </c:pt>
                <c:pt idx="724">
                  <c:v>42285</c:v>
                </c:pt>
                <c:pt idx="725">
                  <c:v>42286</c:v>
                </c:pt>
                <c:pt idx="726">
                  <c:v>42289</c:v>
                </c:pt>
                <c:pt idx="727">
                  <c:v>42290</c:v>
                </c:pt>
                <c:pt idx="728">
                  <c:v>42291</c:v>
                </c:pt>
                <c:pt idx="729">
                  <c:v>42292</c:v>
                </c:pt>
                <c:pt idx="730">
                  <c:v>42293</c:v>
                </c:pt>
                <c:pt idx="731">
                  <c:v>42296</c:v>
                </c:pt>
                <c:pt idx="732">
                  <c:v>42297</c:v>
                </c:pt>
                <c:pt idx="733">
                  <c:v>42298</c:v>
                </c:pt>
                <c:pt idx="734">
                  <c:v>42299</c:v>
                </c:pt>
                <c:pt idx="735">
                  <c:v>42300</c:v>
                </c:pt>
                <c:pt idx="736">
                  <c:v>42303</c:v>
                </c:pt>
                <c:pt idx="737">
                  <c:v>42304</c:v>
                </c:pt>
                <c:pt idx="738">
                  <c:v>42305</c:v>
                </c:pt>
                <c:pt idx="739">
                  <c:v>42306</c:v>
                </c:pt>
                <c:pt idx="740">
                  <c:v>42307</c:v>
                </c:pt>
                <c:pt idx="741">
                  <c:v>42310</c:v>
                </c:pt>
                <c:pt idx="742">
                  <c:v>42311</c:v>
                </c:pt>
                <c:pt idx="743">
                  <c:v>42312</c:v>
                </c:pt>
                <c:pt idx="744">
                  <c:v>42313</c:v>
                </c:pt>
                <c:pt idx="745">
                  <c:v>42314</c:v>
                </c:pt>
                <c:pt idx="746">
                  <c:v>42317</c:v>
                </c:pt>
                <c:pt idx="747">
                  <c:v>42318</c:v>
                </c:pt>
                <c:pt idx="748">
                  <c:v>42319</c:v>
                </c:pt>
                <c:pt idx="749">
                  <c:v>42320</c:v>
                </c:pt>
                <c:pt idx="750">
                  <c:v>42321</c:v>
                </c:pt>
                <c:pt idx="751">
                  <c:v>42324</c:v>
                </c:pt>
                <c:pt idx="752">
                  <c:v>42325</c:v>
                </c:pt>
                <c:pt idx="753">
                  <c:v>42326</c:v>
                </c:pt>
                <c:pt idx="754">
                  <c:v>42327</c:v>
                </c:pt>
                <c:pt idx="755">
                  <c:v>42328</c:v>
                </c:pt>
                <c:pt idx="756">
                  <c:v>42331</c:v>
                </c:pt>
                <c:pt idx="757">
                  <c:v>42332</c:v>
                </c:pt>
                <c:pt idx="758">
                  <c:v>42333</c:v>
                </c:pt>
                <c:pt idx="759">
                  <c:v>42334</c:v>
                </c:pt>
                <c:pt idx="760">
                  <c:v>42335</c:v>
                </c:pt>
                <c:pt idx="761">
                  <c:v>42338</c:v>
                </c:pt>
                <c:pt idx="762">
                  <c:v>42339</c:v>
                </c:pt>
                <c:pt idx="763">
                  <c:v>42340</c:v>
                </c:pt>
                <c:pt idx="764">
                  <c:v>42341</c:v>
                </c:pt>
                <c:pt idx="765">
                  <c:v>42342</c:v>
                </c:pt>
                <c:pt idx="766">
                  <c:v>42345</c:v>
                </c:pt>
                <c:pt idx="767">
                  <c:v>42346</c:v>
                </c:pt>
                <c:pt idx="768">
                  <c:v>42347</c:v>
                </c:pt>
                <c:pt idx="769">
                  <c:v>42348</c:v>
                </c:pt>
                <c:pt idx="770">
                  <c:v>42349</c:v>
                </c:pt>
                <c:pt idx="771">
                  <c:v>42352</c:v>
                </c:pt>
                <c:pt idx="772">
                  <c:v>42353</c:v>
                </c:pt>
                <c:pt idx="773">
                  <c:v>42354</c:v>
                </c:pt>
                <c:pt idx="774">
                  <c:v>42355</c:v>
                </c:pt>
                <c:pt idx="775">
                  <c:v>42356</c:v>
                </c:pt>
                <c:pt idx="776">
                  <c:v>42359</c:v>
                </c:pt>
                <c:pt idx="777">
                  <c:v>42360</c:v>
                </c:pt>
                <c:pt idx="778">
                  <c:v>42361</c:v>
                </c:pt>
                <c:pt idx="779">
                  <c:v>42362</c:v>
                </c:pt>
                <c:pt idx="780">
                  <c:v>42363</c:v>
                </c:pt>
                <c:pt idx="781">
                  <c:v>42366</c:v>
                </c:pt>
                <c:pt idx="782">
                  <c:v>42367</c:v>
                </c:pt>
                <c:pt idx="783">
                  <c:v>42368</c:v>
                </c:pt>
                <c:pt idx="784">
                  <c:v>42369</c:v>
                </c:pt>
                <c:pt idx="785">
                  <c:v>42370</c:v>
                </c:pt>
                <c:pt idx="786">
                  <c:v>42373</c:v>
                </c:pt>
                <c:pt idx="787">
                  <c:v>42374</c:v>
                </c:pt>
                <c:pt idx="788">
                  <c:v>42375</c:v>
                </c:pt>
                <c:pt idx="789">
                  <c:v>42376</c:v>
                </c:pt>
                <c:pt idx="790">
                  <c:v>42377</c:v>
                </c:pt>
                <c:pt idx="791">
                  <c:v>42380</c:v>
                </c:pt>
                <c:pt idx="792">
                  <c:v>42381</c:v>
                </c:pt>
                <c:pt idx="793">
                  <c:v>42382</c:v>
                </c:pt>
                <c:pt idx="794">
                  <c:v>42383</c:v>
                </c:pt>
                <c:pt idx="795">
                  <c:v>42384</c:v>
                </c:pt>
                <c:pt idx="796">
                  <c:v>42387</c:v>
                </c:pt>
                <c:pt idx="797">
                  <c:v>42388</c:v>
                </c:pt>
                <c:pt idx="798">
                  <c:v>42389</c:v>
                </c:pt>
                <c:pt idx="799">
                  <c:v>42390</c:v>
                </c:pt>
                <c:pt idx="800">
                  <c:v>42391</c:v>
                </c:pt>
                <c:pt idx="801">
                  <c:v>42394</c:v>
                </c:pt>
                <c:pt idx="802">
                  <c:v>42395</c:v>
                </c:pt>
                <c:pt idx="803">
                  <c:v>42396</c:v>
                </c:pt>
                <c:pt idx="804">
                  <c:v>42397</c:v>
                </c:pt>
                <c:pt idx="805">
                  <c:v>42398</c:v>
                </c:pt>
                <c:pt idx="806">
                  <c:v>42401</c:v>
                </c:pt>
                <c:pt idx="807">
                  <c:v>42402</c:v>
                </c:pt>
                <c:pt idx="808">
                  <c:v>42403</c:v>
                </c:pt>
                <c:pt idx="809">
                  <c:v>42404</c:v>
                </c:pt>
                <c:pt idx="810">
                  <c:v>42405</c:v>
                </c:pt>
                <c:pt idx="811">
                  <c:v>42408</c:v>
                </c:pt>
                <c:pt idx="812">
                  <c:v>42409</c:v>
                </c:pt>
                <c:pt idx="813">
                  <c:v>42410</c:v>
                </c:pt>
                <c:pt idx="814">
                  <c:v>42411</c:v>
                </c:pt>
                <c:pt idx="815">
                  <c:v>42412</c:v>
                </c:pt>
                <c:pt idx="816">
                  <c:v>42415</c:v>
                </c:pt>
                <c:pt idx="817">
                  <c:v>42416</c:v>
                </c:pt>
                <c:pt idx="818">
                  <c:v>42417</c:v>
                </c:pt>
                <c:pt idx="819">
                  <c:v>42418</c:v>
                </c:pt>
                <c:pt idx="820">
                  <c:v>42419</c:v>
                </c:pt>
                <c:pt idx="821">
                  <c:v>42422</c:v>
                </c:pt>
                <c:pt idx="822">
                  <c:v>42423</c:v>
                </c:pt>
                <c:pt idx="823">
                  <c:v>42424</c:v>
                </c:pt>
                <c:pt idx="824">
                  <c:v>42425</c:v>
                </c:pt>
                <c:pt idx="825">
                  <c:v>42426</c:v>
                </c:pt>
                <c:pt idx="826">
                  <c:v>42429</c:v>
                </c:pt>
                <c:pt idx="827">
                  <c:v>42430</c:v>
                </c:pt>
                <c:pt idx="828">
                  <c:v>42431</c:v>
                </c:pt>
                <c:pt idx="829">
                  <c:v>42432</c:v>
                </c:pt>
                <c:pt idx="830">
                  <c:v>42433</c:v>
                </c:pt>
                <c:pt idx="831">
                  <c:v>42436</c:v>
                </c:pt>
                <c:pt idx="832">
                  <c:v>42437</c:v>
                </c:pt>
                <c:pt idx="833">
                  <c:v>42438</c:v>
                </c:pt>
                <c:pt idx="834">
                  <c:v>42439</c:v>
                </c:pt>
                <c:pt idx="835">
                  <c:v>42440</c:v>
                </c:pt>
                <c:pt idx="836">
                  <c:v>42443</c:v>
                </c:pt>
                <c:pt idx="837">
                  <c:v>42444</c:v>
                </c:pt>
                <c:pt idx="838">
                  <c:v>42445</c:v>
                </c:pt>
                <c:pt idx="839">
                  <c:v>42446</c:v>
                </c:pt>
                <c:pt idx="840">
                  <c:v>42447</c:v>
                </c:pt>
                <c:pt idx="841">
                  <c:v>42450</c:v>
                </c:pt>
                <c:pt idx="842">
                  <c:v>42451</c:v>
                </c:pt>
                <c:pt idx="843">
                  <c:v>42452</c:v>
                </c:pt>
                <c:pt idx="844">
                  <c:v>42453</c:v>
                </c:pt>
                <c:pt idx="845">
                  <c:v>42454</c:v>
                </c:pt>
                <c:pt idx="846">
                  <c:v>42457</c:v>
                </c:pt>
                <c:pt idx="847">
                  <c:v>42458</c:v>
                </c:pt>
                <c:pt idx="848">
                  <c:v>42459</c:v>
                </c:pt>
                <c:pt idx="849">
                  <c:v>42460</c:v>
                </c:pt>
                <c:pt idx="850">
                  <c:v>42461</c:v>
                </c:pt>
                <c:pt idx="851">
                  <c:v>42464</c:v>
                </c:pt>
                <c:pt idx="852">
                  <c:v>42465</c:v>
                </c:pt>
                <c:pt idx="853">
                  <c:v>42466</c:v>
                </c:pt>
                <c:pt idx="854">
                  <c:v>42467</c:v>
                </c:pt>
                <c:pt idx="855">
                  <c:v>42468</c:v>
                </c:pt>
                <c:pt idx="856">
                  <c:v>42471</c:v>
                </c:pt>
                <c:pt idx="857">
                  <c:v>42472</c:v>
                </c:pt>
                <c:pt idx="858">
                  <c:v>42473</c:v>
                </c:pt>
                <c:pt idx="859">
                  <c:v>42474</c:v>
                </c:pt>
                <c:pt idx="860">
                  <c:v>42475</c:v>
                </c:pt>
                <c:pt idx="861">
                  <c:v>42478</c:v>
                </c:pt>
                <c:pt idx="862">
                  <c:v>42479</c:v>
                </c:pt>
                <c:pt idx="863">
                  <c:v>42480</c:v>
                </c:pt>
                <c:pt idx="864">
                  <c:v>42481</c:v>
                </c:pt>
                <c:pt idx="865">
                  <c:v>42482</c:v>
                </c:pt>
                <c:pt idx="866">
                  <c:v>42485</c:v>
                </c:pt>
                <c:pt idx="867">
                  <c:v>42486</c:v>
                </c:pt>
                <c:pt idx="868">
                  <c:v>42487</c:v>
                </c:pt>
                <c:pt idx="869">
                  <c:v>42488</c:v>
                </c:pt>
                <c:pt idx="870">
                  <c:v>42489</c:v>
                </c:pt>
                <c:pt idx="871">
                  <c:v>42492</c:v>
                </c:pt>
                <c:pt idx="872">
                  <c:v>42493</c:v>
                </c:pt>
                <c:pt idx="873">
                  <c:v>42494</c:v>
                </c:pt>
                <c:pt idx="874">
                  <c:v>42495</c:v>
                </c:pt>
                <c:pt idx="875">
                  <c:v>42496</c:v>
                </c:pt>
                <c:pt idx="876">
                  <c:v>42499</c:v>
                </c:pt>
                <c:pt idx="877">
                  <c:v>42500</c:v>
                </c:pt>
                <c:pt idx="878">
                  <c:v>42501</c:v>
                </c:pt>
                <c:pt idx="879">
                  <c:v>42502</c:v>
                </c:pt>
                <c:pt idx="880">
                  <c:v>42503</c:v>
                </c:pt>
                <c:pt idx="881">
                  <c:v>42506</c:v>
                </c:pt>
                <c:pt idx="882">
                  <c:v>42507</c:v>
                </c:pt>
                <c:pt idx="883">
                  <c:v>42508</c:v>
                </c:pt>
                <c:pt idx="884">
                  <c:v>42509</c:v>
                </c:pt>
                <c:pt idx="885">
                  <c:v>42510</c:v>
                </c:pt>
                <c:pt idx="886">
                  <c:v>42513</c:v>
                </c:pt>
                <c:pt idx="887">
                  <c:v>42514</c:v>
                </c:pt>
                <c:pt idx="888">
                  <c:v>42515</c:v>
                </c:pt>
                <c:pt idx="889">
                  <c:v>42516</c:v>
                </c:pt>
                <c:pt idx="890">
                  <c:v>42517</c:v>
                </c:pt>
                <c:pt idx="891">
                  <c:v>42520</c:v>
                </c:pt>
                <c:pt idx="892">
                  <c:v>42521</c:v>
                </c:pt>
                <c:pt idx="893">
                  <c:v>42522</c:v>
                </c:pt>
                <c:pt idx="894">
                  <c:v>42523</c:v>
                </c:pt>
                <c:pt idx="895">
                  <c:v>42524</c:v>
                </c:pt>
                <c:pt idx="896">
                  <c:v>42527</c:v>
                </c:pt>
                <c:pt idx="897">
                  <c:v>42528</c:v>
                </c:pt>
                <c:pt idx="898">
                  <c:v>42529</c:v>
                </c:pt>
                <c:pt idx="899">
                  <c:v>42530</c:v>
                </c:pt>
                <c:pt idx="900">
                  <c:v>42531</c:v>
                </c:pt>
                <c:pt idx="901">
                  <c:v>42534</c:v>
                </c:pt>
                <c:pt idx="902">
                  <c:v>42535</c:v>
                </c:pt>
                <c:pt idx="903">
                  <c:v>42536</c:v>
                </c:pt>
                <c:pt idx="904">
                  <c:v>42537</c:v>
                </c:pt>
                <c:pt idx="905">
                  <c:v>42538</c:v>
                </c:pt>
                <c:pt idx="906">
                  <c:v>42541</c:v>
                </c:pt>
                <c:pt idx="907">
                  <c:v>42542</c:v>
                </c:pt>
                <c:pt idx="908">
                  <c:v>42543</c:v>
                </c:pt>
                <c:pt idx="909">
                  <c:v>42544</c:v>
                </c:pt>
                <c:pt idx="910">
                  <c:v>42545</c:v>
                </c:pt>
                <c:pt idx="911">
                  <c:v>42548</c:v>
                </c:pt>
                <c:pt idx="912">
                  <c:v>42549</c:v>
                </c:pt>
                <c:pt idx="913">
                  <c:v>42550</c:v>
                </c:pt>
                <c:pt idx="914">
                  <c:v>42551</c:v>
                </c:pt>
                <c:pt idx="915">
                  <c:v>42552</c:v>
                </c:pt>
                <c:pt idx="916">
                  <c:v>42555</c:v>
                </c:pt>
                <c:pt idx="917">
                  <c:v>42556</c:v>
                </c:pt>
                <c:pt idx="918">
                  <c:v>42557</c:v>
                </c:pt>
                <c:pt idx="919">
                  <c:v>42558</c:v>
                </c:pt>
                <c:pt idx="920">
                  <c:v>42559</c:v>
                </c:pt>
                <c:pt idx="921">
                  <c:v>42562</c:v>
                </c:pt>
                <c:pt idx="922">
                  <c:v>42563</c:v>
                </c:pt>
                <c:pt idx="923">
                  <c:v>42564</c:v>
                </c:pt>
                <c:pt idx="924">
                  <c:v>42565</c:v>
                </c:pt>
                <c:pt idx="925">
                  <c:v>42566</c:v>
                </c:pt>
                <c:pt idx="926">
                  <c:v>42569</c:v>
                </c:pt>
                <c:pt idx="927">
                  <c:v>42570</c:v>
                </c:pt>
                <c:pt idx="928">
                  <c:v>42571</c:v>
                </c:pt>
                <c:pt idx="929">
                  <c:v>42572</c:v>
                </c:pt>
                <c:pt idx="930">
                  <c:v>42573</c:v>
                </c:pt>
                <c:pt idx="931">
                  <c:v>42576</c:v>
                </c:pt>
                <c:pt idx="932">
                  <c:v>42577</c:v>
                </c:pt>
                <c:pt idx="933">
                  <c:v>42578</c:v>
                </c:pt>
                <c:pt idx="934">
                  <c:v>42579</c:v>
                </c:pt>
                <c:pt idx="935">
                  <c:v>42580</c:v>
                </c:pt>
                <c:pt idx="936">
                  <c:v>42583</c:v>
                </c:pt>
                <c:pt idx="937">
                  <c:v>42584</c:v>
                </c:pt>
                <c:pt idx="938">
                  <c:v>42585</c:v>
                </c:pt>
                <c:pt idx="939">
                  <c:v>42586</c:v>
                </c:pt>
                <c:pt idx="940">
                  <c:v>42587</c:v>
                </c:pt>
                <c:pt idx="941">
                  <c:v>42590</c:v>
                </c:pt>
                <c:pt idx="942">
                  <c:v>42591</c:v>
                </c:pt>
                <c:pt idx="943">
                  <c:v>42592</c:v>
                </c:pt>
                <c:pt idx="944">
                  <c:v>42593</c:v>
                </c:pt>
                <c:pt idx="945">
                  <c:v>42594</c:v>
                </c:pt>
                <c:pt idx="946">
                  <c:v>42597</c:v>
                </c:pt>
                <c:pt idx="947">
                  <c:v>42598</c:v>
                </c:pt>
                <c:pt idx="948">
                  <c:v>42599</c:v>
                </c:pt>
                <c:pt idx="949">
                  <c:v>42600</c:v>
                </c:pt>
                <c:pt idx="950">
                  <c:v>42601</c:v>
                </c:pt>
                <c:pt idx="951">
                  <c:v>42604</c:v>
                </c:pt>
                <c:pt idx="952">
                  <c:v>42605</c:v>
                </c:pt>
                <c:pt idx="953">
                  <c:v>42606</c:v>
                </c:pt>
                <c:pt idx="954">
                  <c:v>42607</c:v>
                </c:pt>
                <c:pt idx="955">
                  <c:v>42608</c:v>
                </c:pt>
                <c:pt idx="956">
                  <c:v>42611</c:v>
                </c:pt>
                <c:pt idx="957">
                  <c:v>42612</c:v>
                </c:pt>
                <c:pt idx="958">
                  <c:v>42613</c:v>
                </c:pt>
                <c:pt idx="959">
                  <c:v>42614</c:v>
                </c:pt>
                <c:pt idx="960">
                  <c:v>42615</c:v>
                </c:pt>
                <c:pt idx="961">
                  <c:v>42618</c:v>
                </c:pt>
                <c:pt idx="962">
                  <c:v>42619</c:v>
                </c:pt>
                <c:pt idx="963">
                  <c:v>42620</c:v>
                </c:pt>
                <c:pt idx="964">
                  <c:v>42621</c:v>
                </c:pt>
                <c:pt idx="965">
                  <c:v>42622</c:v>
                </c:pt>
                <c:pt idx="966">
                  <c:v>42625</c:v>
                </c:pt>
                <c:pt idx="967">
                  <c:v>42626</c:v>
                </c:pt>
                <c:pt idx="968">
                  <c:v>42627</c:v>
                </c:pt>
                <c:pt idx="969">
                  <c:v>42628</c:v>
                </c:pt>
                <c:pt idx="970">
                  <c:v>42629</c:v>
                </c:pt>
                <c:pt idx="971">
                  <c:v>42632</c:v>
                </c:pt>
                <c:pt idx="972">
                  <c:v>42633</c:v>
                </c:pt>
                <c:pt idx="973">
                  <c:v>42634</c:v>
                </c:pt>
                <c:pt idx="974">
                  <c:v>42635</c:v>
                </c:pt>
                <c:pt idx="975">
                  <c:v>42636</c:v>
                </c:pt>
                <c:pt idx="976">
                  <c:v>42639</c:v>
                </c:pt>
                <c:pt idx="977">
                  <c:v>42640</c:v>
                </c:pt>
                <c:pt idx="978">
                  <c:v>42641</c:v>
                </c:pt>
                <c:pt idx="979">
                  <c:v>42642</c:v>
                </c:pt>
                <c:pt idx="980">
                  <c:v>42643</c:v>
                </c:pt>
                <c:pt idx="981">
                  <c:v>42646</c:v>
                </c:pt>
                <c:pt idx="982">
                  <c:v>42647</c:v>
                </c:pt>
                <c:pt idx="983">
                  <c:v>42648</c:v>
                </c:pt>
                <c:pt idx="984">
                  <c:v>42649</c:v>
                </c:pt>
                <c:pt idx="985">
                  <c:v>42650</c:v>
                </c:pt>
                <c:pt idx="986">
                  <c:v>42653</c:v>
                </c:pt>
                <c:pt idx="987">
                  <c:v>42654</c:v>
                </c:pt>
                <c:pt idx="988">
                  <c:v>42655</c:v>
                </c:pt>
                <c:pt idx="989">
                  <c:v>42656</c:v>
                </c:pt>
                <c:pt idx="990">
                  <c:v>42657</c:v>
                </c:pt>
                <c:pt idx="991">
                  <c:v>42660</c:v>
                </c:pt>
                <c:pt idx="992">
                  <c:v>42661</c:v>
                </c:pt>
                <c:pt idx="993">
                  <c:v>42662</c:v>
                </c:pt>
                <c:pt idx="994">
                  <c:v>42663</c:v>
                </c:pt>
                <c:pt idx="995">
                  <c:v>42664</c:v>
                </c:pt>
                <c:pt idx="996">
                  <c:v>42667</c:v>
                </c:pt>
                <c:pt idx="997">
                  <c:v>42668</c:v>
                </c:pt>
                <c:pt idx="998">
                  <c:v>42669</c:v>
                </c:pt>
                <c:pt idx="999">
                  <c:v>42670</c:v>
                </c:pt>
                <c:pt idx="1000">
                  <c:v>42671</c:v>
                </c:pt>
                <c:pt idx="1001">
                  <c:v>42674</c:v>
                </c:pt>
                <c:pt idx="1002">
                  <c:v>42675</c:v>
                </c:pt>
                <c:pt idx="1003">
                  <c:v>42676</c:v>
                </c:pt>
                <c:pt idx="1004">
                  <c:v>42677</c:v>
                </c:pt>
                <c:pt idx="1005">
                  <c:v>42678</c:v>
                </c:pt>
                <c:pt idx="1006">
                  <c:v>42681</c:v>
                </c:pt>
                <c:pt idx="1007">
                  <c:v>42682</c:v>
                </c:pt>
                <c:pt idx="1008">
                  <c:v>42683</c:v>
                </c:pt>
                <c:pt idx="1009">
                  <c:v>42684</c:v>
                </c:pt>
                <c:pt idx="1010">
                  <c:v>42685</c:v>
                </c:pt>
                <c:pt idx="1011">
                  <c:v>42688</c:v>
                </c:pt>
                <c:pt idx="1012">
                  <c:v>42689</c:v>
                </c:pt>
                <c:pt idx="1013">
                  <c:v>42690</c:v>
                </c:pt>
                <c:pt idx="1014">
                  <c:v>42691</c:v>
                </c:pt>
                <c:pt idx="1015">
                  <c:v>42692</c:v>
                </c:pt>
                <c:pt idx="1016">
                  <c:v>42695</c:v>
                </c:pt>
                <c:pt idx="1017">
                  <c:v>42696</c:v>
                </c:pt>
                <c:pt idx="1018">
                  <c:v>42697</c:v>
                </c:pt>
                <c:pt idx="1019">
                  <c:v>42698</c:v>
                </c:pt>
                <c:pt idx="1020">
                  <c:v>42699</c:v>
                </c:pt>
                <c:pt idx="1021">
                  <c:v>42702</c:v>
                </c:pt>
                <c:pt idx="1022">
                  <c:v>42703</c:v>
                </c:pt>
                <c:pt idx="1023">
                  <c:v>42704</c:v>
                </c:pt>
                <c:pt idx="1024">
                  <c:v>42705</c:v>
                </c:pt>
                <c:pt idx="1025">
                  <c:v>42706</c:v>
                </c:pt>
                <c:pt idx="1026">
                  <c:v>42709</c:v>
                </c:pt>
                <c:pt idx="1027">
                  <c:v>42710</c:v>
                </c:pt>
                <c:pt idx="1028">
                  <c:v>42711</c:v>
                </c:pt>
                <c:pt idx="1029">
                  <c:v>42712</c:v>
                </c:pt>
                <c:pt idx="1030">
                  <c:v>42713</c:v>
                </c:pt>
                <c:pt idx="1031">
                  <c:v>42716</c:v>
                </c:pt>
                <c:pt idx="1032">
                  <c:v>42717</c:v>
                </c:pt>
                <c:pt idx="1033">
                  <c:v>42718</c:v>
                </c:pt>
                <c:pt idx="1034">
                  <c:v>42719</c:v>
                </c:pt>
                <c:pt idx="1035">
                  <c:v>42720</c:v>
                </c:pt>
                <c:pt idx="1036">
                  <c:v>42723</c:v>
                </c:pt>
                <c:pt idx="1037">
                  <c:v>42724</c:v>
                </c:pt>
                <c:pt idx="1038">
                  <c:v>42725</c:v>
                </c:pt>
                <c:pt idx="1039">
                  <c:v>42726</c:v>
                </c:pt>
                <c:pt idx="1040">
                  <c:v>42727</c:v>
                </c:pt>
                <c:pt idx="1041">
                  <c:v>42730</c:v>
                </c:pt>
                <c:pt idx="1042">
                  <c:v>42731</c:v>
                </c:pt>
                <c:pt idx="1043">
                  <c:v>42732</c:v>
                </c:pt>
                <c:pt idx="1044">
                  <c:v>42733</c:v>
                </c:pt>
                <c:pt idx="1045">
                  <c:v>42734</c:v>
                </c:pt>
                <c:pt idx="1046">
                  <c:v>42737</c:v>
                </c:pt>
                <c:pt idx="1047">
                  <c:v>42738</c:v>
                </c:pt>
                <c:pt idx="1048">
                  <c:v>42739</c:v>
                </c:pt>
                <c:pt idx="1049">
                  <c:v>42740</c:v>
                </c:pt>
                <c:pt idx="1050">
                  <c:v>42741</c:v>
                </c:pt>
                <c:pt idx="1051">
                  <c:v>42744</c:v>
                </c:pt>
                <c:pt idx="1052">
                  <c:v>42745</c:v>
                </c:pt>
                <c:pt idx="1053">
                  <c:v>42746</c:v>
                </c:pt>
                <c:pt idx="1054">
                  <c:v>42747</c:v>
                </c:pt>
                <c:pt idx="1055">
                  <c:v>42748</c:v>
                </c:pt>
                <c:pt idx="1056">
                  <c:v>42751</c:v>
                </c:pt>
                <c:pt idx="1057">
                  <c:v>42752</c:v>
                </c:pt>
                <c:pt idx="1058">
                  <c:v>42753</c:v>
                </c:pt>
                <c:pt idx="1059">
                  <c:v>42754</c:v>
                </c:pt>
                <c:pt idx="1060">
                  <c:v>42755</c:v>
                </c:pt>
                <c:pt idx="1061">
                  <c:v>42758</c:v>
                </c:pt>
                <c:pt idx="1062">
                  <c:v>42759</c:v>
                </c:pt>
                <c:pt idx="1063">
                  <c:v>42760</c:v>
                </c:pt>
                <c:pt idx="1064">
                  <c:v>42761</c:v>
                </c:pt>
                <c:pt idx="1065">
                  <c:v>42762</c:v>
                </c:pt>
                <c:pt idx="1066">
                  <c:v>42765</c:v>
                </c:pt>
                <c:pt idx="1067">
                  <c:v>42766</c:v>
                </c:pt>
                <c:pt idx="1068">
                  <c:v>42767</c:v>
                </c:pt>
                <c:pt idx="1069">
                  <c:v>42768</c:v>
                </c:pt>
                <c:pt idx="1070">
                  <c:v>42769</c:v>
                </c:pt>
                <c:pt idx="1071">
                  <c:v>42772</c:v>
                </c:pt>
                <c:pt idx="1072">
                  <c:v>42773</c:v>
                </c:pt>
                <c:pt idx="1073">
                  <c:v>42774</c:v>
                </c:pt>
                <c:pt idx="1074">
                  <c:v>42775</c:v>
                </c:pt>
                <c:pt idx="1075">
                  <c:v>42776</c:v>
                </c:pt>
                <c:pt idx="1076">
                  <c:v>42779</c:v>
                </c:pt>
                <c:pt idx="1077">
                  <c:v>42780</c:v>
                </c:pt>
                <c:pt idx="1078">
                  <c:v>42781</c:v>
                </c:pt>
                <c:pt idx="1079">
                  <c:v>42782</c:v>
                </c:pt>
                <c:pt idx="1080">
                  <c:v>42783</c:v>
                </c:pt>
                <c:pt idx="1081">
                  <c:v>42786</c:v>
                </c:pt>
                <c:pt idx="1082">
                  <c:v>42787</c:v>
                </c:pt>
                <c:pt idx="1083">
                  <c:v>42788</c:v>
                </c:pt>
                <c:pt idx="1084">
                  <c:v>42789</c:v>
                </c:pt>
                <c:pt idx="1085">
                  <c:v>42790</c:v>
                </c:pt>
                <c:pt idx="1086">
                  <c:v>42793</c:v>
                </c:pt>
                <c:pt idx="1087">
                  <c:v>42794</c:v>
                </c:pt>
                <c:pt idx="1088">
                  <c:v>42795</c:v>
                </c:pt>
                <c:pt idx="1089">
                  <c:v>42796</c:v>
                </c:pt>
                <c:pt idx="1090">
                  <c:v>42797</c:v>
                </c:pt>
                <c:pt idx="1091">
                  <c:v>42800</c:v>
                </c:pt>
                <c:pt idx="1092">
                  <c:v>42801</c:v>
                </c:pt>
                <c:pt idx="1093">
                  <c:v>42802</c:v>
                </c:pt>
                <c:pt idx="1094">
                  <c:v>42803</c:v>
                </c:pt>
                <c:pt idx="1095">
                  <c:v>42804</c:v>
                </c:pt>
                <c:pt idx="1096">
                  <c:v>42807</c:v>
                </c:pt>
                <c:pt idx="1097">
                  <c:v>42808</c:v>
                </c:pt>
                <c:pt idx="1098">
                  <c:v>42809</c:v>
                </c:pt>
                <c:pt idx="1099">
                  <c:v>42810</c:v>
                </c:pt>
                <c:pt idx="1100">
                  <c:v>42811</c:v>
                </c:pt>
                <c:pt idx="1101">
                  <c:v>42814</c:v>
                </c:pt>
                <c:pt idx="1102">
                  <c:v>42815</c:v>
                </c:pt>
                <c:pt idx="1103">
                  <c:v>42816</c:v>
                </c:pt>
                <c:pt idx="1104">
                  <c:v>42817</c:v>
                </c:pt>
                <c:pt idx="1105">
                  <c:v>42818</c:v>
                </c:pt>
                <c:pt idx="1106">
                  <c:v>42821</c:v>
                </c:pt>
                <c:pt idx="1107">
                  <c:v>42822</c:v>
                </c:pt>
                <c:pt idx="1108">
                  <c:v>42823</c:v>
                </c:pt>
                <c:pt idx="1109">
                  <c:v>42824</c:v>
                </c:pt>
                <c:pt idx="1110">
                  <c:v>42825</c:v>
                </c:pt>
                <c:pt idx="1111">
                  <c:v>42828</c:v>
                </c:pt>
                <c:pt idx="1112">
                  <c:v>42829</c:v>
                </c:pt>
                <c:pt idx="1113">
                  <c:v>42830</c:v>
                </c:pt>
                <c:pt idx="1114">
                  <c:v>42831</c:v>
                </c:pt>
                <c:pt idx="1115">
                  <c:v>42832</c:v>
                </c:pt>
                <c:pt idx="1116">
                  <c:v>42835</c:v>
                </c:pt>
                <c:pt idx="1117">
                  <c:v>42836</c:v>
                </c:pt>
                <c:pt idx="1118">
                  <c:v>42837</c:v>
                </c:pt>
                <c:pt idx="1119">
                  <c:v>42838</c:v>
                </c:pt>
                <c:pt idx="1120">
                  <c:v>42839</c:v>
                </c:pt>
                <c:pt idx="1121">
                  <c:v>42842</c:v>
                </c:pt>
                <c:pt idx="1122">
                  <c:v>42843</c:v>
                </c:pt>
                <c:pt idx="1123">
                  <c:v>42844</c:v>
                </c:pt>
                <c:pt idx="1124">
                  <c:v>42845</c:v>
                </c:pt>
                <c:pt idx="1125">
                  <c:v>42846</c:v>
                </c:pt>
                <c:pt idx="1126">
                  <c:v>42849</c:v>
                </c:pt>
                <c:pt idx="1127">
                  <c:v>42850</c:v>
                </c:pt>
                <c:pt idx="1128">
                  <c:v>42851</c:v>
                </c:pt>
                <c:pt idx="1129">
                  <c:v>42852</c:v>
                </c:pt>
                <c:pt idx="1130">
                  <c:v>42853</c:v>
                </c:pt>
                <c:pt idx="1131">
                  <c:v>42856</c:v>
                </c:pt>
                <c:pt idx="1132">
                  <c:v>42857</c:v>
                </c:pt>
                <c:pt idx="1133">
                  <c:v>42858</c:v>
                </c:pt>
                <c:pt idx="1134">
                  <c:v>42859</c:v>
                </c:pt>
                <c:pt idx="1135">
                  <c:v>42860</c:v>
                </c:pt>
                <c:pt idx="1136">
                  <c:v>42863</c:v>
                </c:pt>
                <c:pt idx="1137">
                  <c:v>42864</c:v>
                </c:pt>
                <c:pt idx="1138">
                  <c:v>42865</c:v>
                </c:pt>
                <c:pt idx="1139">
                  <c:v>42866</c:v>
                </c:pt>
                <c:pt idx="1140">
                  <c:v>42867</c:v>
                </c:pt>
                <c:pt idx="1141">
                  <c:v>42870</c:v>
                </c:pt>
                <c:pt idx="1142">
                  <c:v>42871</c:v>
                </c:pt>
                <c:pt idx="1143">
                  <c:v>42872</c:v>
                </c:pt>
                <c:pt idx="1144">
                  <c:v>42873</c:v>
                </c:pt>
                <c:pt idx="1145">
                  <c:v>42874</c:v>
                </c:pt>
                <c:pt idx="1146">
                  <c:v>42877</c:v>
                </c:pt>
                <c:pt idx="1147">
                  <c:v>42878</c:v>
                </c:pt>
                <c:pt idx="1148">
                  <c:v>42879</c:v>
                </c:pt>
                <c:pt idx="1149">
                  <c:v>42880</c:v>
                </c:pt>
                <c:pt idx="1150">
                  <c:v>42881</c:v>
                </c:pt>
                <c:pt idx="1151">
                  <c:v>42884</c:v>
                </c:pt>
                <c:pt idx="1152">
                  <c:v>42885</c:v>
                </c:pt>
                <c:pt idx="1153">
                  <c:v>42886</c:v>
                </c:pt>
                <c:pt idx="1154">
                  <c:v>42887</c:v>
                </c:pt>
                <c:pt idx="1155">
                  <c:v>42888</c:v>
                </c:pt>
                <c:pt idx="1156">
                  <c:v>42891</c:v>
                </c:pt>
                <c:pt idx="1157">
                  <c:v>42892</c:v>
                </c:pt>
                <c:pt idx="1158">
                  <c:v>42893</c:v>
                </c:pt>
                <c:pt idx="1159">
                  <c:v>42894</c:v>
                </c:pt>
                <c:pt idx="1160">
                  <c:v>42895</c:v>
                </c:pt>
                <c:pt idx="1161">
                  <c:v>42898</c:v>
                </c:pt>
                <c:pt idx="1162">
                  <c:v>42899</c:v>
                </c:pt>
                <c:pt idx="1163">
                  <c:v>42900</c:v>
                </c:pt>
                <c:pt idx="1164">
                  <c:v>42901</c:v>
                </c:pt>
                <c:pt idx="1165">
                  <c:v>42902</c:v>
                </c:pt>
                <c:pt idx="1166">
                  <c:v>42905</c:v>
                </c:pt>
                <c:pt idx="1167">
                  <c:v>42906</c:v>
                </c:pt>
                <c:pt idx="1168">
                  <c:v>42907</c:v>
                </c:pt>
                <c:pt idx="1169">
                  <c:v>42908</c:v>
                </c:pt>
                <c:pt idx="1170">
                  <c:v>42909</c:v>
                </c:pt>
                <c:pt idx="1171">
                  <c:v>42912</c:v>
                </c:pt>
                <c:pt idx="1172">
                  <c:v>42913</c:v>
                </c:pt>
                <c:pt idx="1173">
                  <c:v>42914</c:v>
                </c:pt>
                <c:pt idx="1174">
                  <c:v>42915</c:v>
                </c:pt>
                <c:pt idx="1175">
                  <c:v>42916</c:v>
                </c:pt>
                <c:pt idx="1176">
                  <c:v>42919</c:v>
                </c:pt>
                <c:pt idx="1177">
                  <c:v>42920</c:v>
                </c:pt>
                <c:pt idx="1178">
                  <c:v>42921</c:v>
                </c:pt>
                <c:pt idx="1179">
                  <c:v>42922</c:v>
                </c:pt>
                <c:pt idx="1180">
                  <c:v>42923</c:v>
                </c:pt>
                <c:pt idx="1181">
                  <c:v>42926</c:v>
                </c:pt>
                <c:pt idx="1182">
                  <c:v>42927</c:v>
                </c:pt>
                <c:pt idx="1183">
                  <c:v>42928</c:v>
                </c:pt>
                <c:pt idx="1184">
                  <c:v>42929</c:v>
                </c:pt>
                <c:pt idx="1185">
                  <c:v>42930</c:v>
                </c:pt>
                <c:pt idx="1186">
                  <c:v>42933</c:v>
                </c:pt>
                <c:pt idx="1187">
                  <c:v>42934</c:v>
                </c:pt>
                <c:pt idx="1188">
                  <c:v>42935</c:v>
                </c:pt>
                <c:pt idx="1189">
                  <c:v>42936</c:v>
                </c:pt>
                <c:pt idx="1190">
                  <c:v>42937</c:v>
                </c:pt>
                <c:pt idx="1191">
                  <c:v>42940</c:v>
                </c:pt>
                <c:pt idx="1192">
                  <c:v>42941</c:v>
                </c:pt>
                <c:pt idx="1193">
                  <c:v>42942</c:v>
                </c:pt>
                <c:pt idx="1194">
                  <c:v>42943</c:v>
                </c:pt>
                <c:pt idx="1195">
                  <c:v>42944</c:v>
                </c:pt>
                <c:pt idx="1196">
                  <c:v>42947</c:v>
                </c:pt>
                <c:pt idx="1197">
                  <c:v>42948</c:v>
                </c:pt>
                <c:pt idx="1198">
                  <c:v>42949</c:v>
                </c:pt>
                <c:pt idx="1199">
                  <c:v>42950</c:v>
                </c:pt>
                <c:pt idx="1200">
                  <c:v>42951</c:v>
                </c:pt>
                <c:pt idx="1201">
                  <c:v>42954</c:v>
                </c:pt>
                <c:pt idx="1202">
                  <c:v>42955</c:v>
                </c:pt>
                <c:pt idx="1203">
                  <c:v>42956</c:v>
                </c:pt>
                <c:pt idx="1204">
                  <c:v>42957</c:v>
                </c:pt>
                <c:pt idx="1205">
                  <c:v>42958</c:v>
                </c:pt>
                <c:pt idx="1206">
                  <c:v>42961</c:v>
                </c:pt>
                <c:pt idx="1207">
                  <c:v>42962</c:v>
                </c:pt>
                <c:pt idx="1208">
                  <c:v>42963</c:v>
                </c:pt>
                <c:pt idx="1209">
                  <c:v>42964</c:v>
                </c:pt>
                <c:pt idx="1210">
                  <c:v>42965</c:v>
                </c:pt>
                <c:pt idx="1211">
                  <c:v>42968</c:v>
                </c:pt>
                <c:pt idx="1212">
                  <c:v>42969</c:v>
                </c:pt>
                <c:pt idx="1213">
                  <c:v>42970</c:v>
                </c:pt>
                <c:pt idx="1214">
                  <c:v>42971</c:v>
                </c:pt>
                <c:pt idx="1215">
                  <c:v>42972</c:v>
                </c:pt>
                <c:pt idx="1216">
                  <c:v>42975</c:v>
                </c:pt>
                <c:pt idx="1217">
                  <c:v>42976</c:v>
                </c:pt>
                <c:pt idx="1218">
                  <c:v>42977</c:v>
                </c:pt>
                <c:pt idx="1219">
                  <c:v>42978</c:v>
                </c:pt>
                <c:pt idx="1220">
                  <c:v>42979</c:v>
                </c:pt>
                <c:pt idx="1221">
                  <c:v>42982</c:v>
                </c:pt>
                <c:pt idx="1222">
                  <c:v>42983</c:v>
                </c:pt>
                <c:pt idx="1223">
                  <c:v>42984</c:v>
                </c:pt>
                <c:pt idx="1224">
                  <c:v>42985</c:v>
                </c:pt>
                <c:pt idx="1225">
                  <c:v>42986</c:v>
                </c:pt>
                <c:pt idx="1226">
                  <c:v>42989</c:v>
                </c:pt>
                <c:pt idx="1227">
                  <c:v>42990</c:v>
                </c:pt>
                <c:pt idx="1228">
                  <c:v>42991</c:v>
                </c:pt>
                <c:pt idx="1229">
                  <c:v>42992</c:v>
                </c:pt>
                <c:pt idx="1230">
                  <c:v>42993</c:v>
                </c:pt>
                <c:pt idx="1231">
                  <c:v>42996</c:v>
                </c:pt>
                <c:pt idx="1232">
                  <c:v>42997</c:v>
                </c:pt>
                <c:pt idx="1233">
                  <c:v>42998</c:v>
                </c:pt>
                <c:pt idx="1234">
                  <c:v>42999</c:v>
                </c:pt>
                <c:pt idx="1235">
                  <c:v>43000</c:v>
                </c:pt>
                <c:pt idx="1236">
                  <c:v>43003</c:v>
                </c:pt>
                <c:pt idx="1237">
                  <c:v>43004</c:v>
                </c:pt>
                <c:pt idx="1238">
                  <c:v>43005</c:v>
                </c:pt>
                <c:pt idx="1239">
                  <c:v>43006</c:v>
                </c:pt>
                <c:pt idx="1240">
                  <c:v>43007</c:v>
                </c:pt>
                <c:pt idx="1241">
                  <c:v>43010</c:v>
                </c:pt>
                <c:pt idx="1242">
                  <c:v>43011</c:v>
                </c:pt>
                <c:pt idx="1243">
                  <c:v>43012</c:v>
                </c:pt>
                <c:pt idx="1244">
                  <c:v>43013</c:v>
                </c:pt>
                <c:pt idx="1245">
                  <c:v>43014</c:v>
                </c:pt>
                <c:pt idx="1246">
                  <c:v>43017</c:v>
                </c:pt>
                <c:pt idx="1247">
                  <c:v>43018</c:v>
                </c:pt>
                <c:pt idx="1248">
                  <c:v>43019</c:v>
                </c:pt>
                <c:pt idx="1249">
                  <c:v>43020</c:v>
                </c:pt>
                <c:pt idx="1250">
                  <c:v>43021</c:v>
                </c:pt>
                <c:pt idx="1251">
                  <c:v>43024</c:v>
                </c:pt>
                <c:pt idx="1252">
                  <c:v>43025</c:v>
                </c:pt>
                <c:pt idx="1253">
                  <c:v>43026</c:v>
                </c:pt>
                <c:pt idx="1254">
                  <c:v>43027</c:v>
                </c:pt>
                <c:pt idx="1255">
                  <c:v>43028</c:v>
                </c:pt>
                <c:pt idx="1256">
                  <c:v>43031</c:v>
                </c:pt>
                <c:pt idx="1257">
                  <c:v>43032</c:v>
                </c:pt>
                <c:pt idx="1258">
                  <c:v>43033</c:v>
                </c:pt>
                <c:pt idx="1259">
                  <c:v>43034</c:v>
                </c:pt>
                <c:pt idx="1260">
                  <c:v>43035</c:v>
                </c:pt>
                <c:pt idx="1261">
                  <c:v>43038</c:v>
                </c:pt>
                <c:pt idx="1262">
                  <c:v>43039</c:v>
                </c:pt>
                <c:pt idx="1263">
                  <c:v>43040</c:v>
                </c:pt>
                <c:pt idx="1264">
                  <c:v>43041</c:v>
                </c:pt>
                <c:pt idx="1265">
                  <c:v>43042</c:v>
                </c:pt>
                <c:pt idx="1266">
                  <c:v>43045</c:v>
                </c:pt>
                <c:pt idx="1267">
                  <c:v>43046</c:v>
                </c:pt>
                <c:pt idx="1268">
                  <c:v>43047</c:v>
                </c:pt>
                <c:pt idx="1269">
                  <c:v>43048</c:v>
                </c:pt>
                <c:pt idx="1270">
                  <c:v>43049</c:v>
                </c:pt>
                <c:pt idx="1271">
                  <c:v>43052</c:v>
                </c:pt>
                <c:pt idx="1272">
                  <c:v>43053</c:v>
                </c:pt>
                <c:pt idx="1273">
                  <c:v>43054</c:v>
                </c:pt>
                <c:pt idx="1274">
                  <c:v>43055</c:v>
                </c:pt>
                <c:pt idx="1275">
                  <c:v>43056</c:v>
                </c:pt>
                <c:pt idx="1276">
                  <c:v>43059</c:v>
                </c:pt>
                <c:pt idx="1277">
                  <c:v>43060</c:v>
                </c:pt>
                <c:pt idx="1278">
                  <c:v>43061</c:v>
                </c:pt>
                <c:pt idx="1279">
                  <c:v>43062</c:v>
                </c:pt>
                <c:pt idx="1280">
                  <c:v>43063</c:v>
                </c:pt>
                <c:pt idx="1281">
                  <c:v>43066</c:v>
                </c:pt>
                <c:pt idx="1282">
                  <c:v>43067</c:v>
                </c:pt>
                <c:pt idx="1283">
                  <c:v>43068</c:v>
                </c:pt>
                <c:pt idx="1284">
                  <c:v>43069</c:v>
                </c:pt>
                <c:pt idx="1285">
                  <c:v>43070</c:v>
                </c:pt>
                <c:pt idx="1286">
                  <c:v>43073</c:v>
                </c:pt>
                <c:pt idx="1287">
                  <c:v>43074</c:v>
                </c:pt>
                <c:pt idx="1288">
                  <c:v>43075</c:v>
                </c:pt>
                <c:pt idx="1289">
                  <c:v>43076</c:v>
                </c:pt>
                <c:pt idx="1290">
                  <c:v>43077</c:v>
                </c:pt>
                <c:pt idx="1291">
                  <c:v>43080</c:v>
                </c:pt>
                <c:pt idx="1292">
                  <c:v>43081</c:v>
                </c:pt>
                <c:pt idx="1293">
                  <c:v>43082</c:v>
                </c:pt>
                <c:pt idx="1294">
                  <c:v>43083</c:v>
                </c:pt>
                <c:pt idx="1295">
                  <c:v>43084</c:v>
                </c:pt>
                <c:pt idx="1296">
                  <c:v>43087</c:v>
                </c:pt>
                <c:pt idx="1297">
                  <c:v>43088</c:v>
                </c:pt>
                <c:pt idx="1298">
                  <c:v>43089</c:v>
                </c:pt>
                <c:pt idx="1299">
                  <c:v>43090</c:v>
                </c:pt>
                <c:pt idx="1300">
                  <c:v>43091</c:v>
                </c:pt>
                <c:pt idx="1301">
                  <c:v>43094</c:v>
                </c:pt>
                <c:pt idx="1302">
                  <c:v>43095</c:v>
                </c:pt>
                <c:pt idx="1303">
                  <c:v>43096</c:v>
                </c:pt>
                <c:pt idx="1304">
                  <c:v>43097</c:v>
                </c:pt>
                <c:pt idx="1305">
                  <c:v>43098</c:v>
                </c:pt>
                <c:pt idx="1306">
                  <c:v>43101</c:v>
                </c:pt>
                <c:pt idx="1307">
                  <c:v>43102</c:v>
                </c:pt>
                <c:pt idx="1308">
                  <c:v>43103</c:v>
                </c:pt>
                <c:pt idx="1309">
                  <c:v>43104</c:v>
                </c:pt>
                <c:pt idx="1310">
                  <c:v>43105</c:v>
                </c:pt>
                <c:pt idx="1311">
                  <c:v>43108</c:v>
                </c:pt>
                <c:pt idx="1312">
                  <c:v>43109</c:v>
                </c:pt>
                <c:pt idx="1313">
                  <c:v>43110</c:v>
                </c:pt>
                <c:pt idx="1314">
                  <c:v>43111</c:v>
                </c:pt>
                <c:pt idx="1315">
                  <c:v>43112</c:v>
                </c:pt>
                <c:pt idx="1316">
                  <c:v>43115</c:v>
                </c:pt>
                <c:pt idx="1317">
                  <c:v>43116</c:v>
                </c:pt>
                <c:pt idx="1318">
                  <c:v>43117</c:v>
                </c:pt>
                <c:pt idx="1319">
                  <c:v>43118</c:v>
                </c:pt>
                <c:pt idx="1320">
                  <c:v>43119</c:v>
                </c:pt>
                <c:pt idx="1321">
                  <c:v>43122</c:v>
                </c:pt>
                <c:pt idx="1322">
                  <c:v>43123</c:v>
                </c:pt>
                <c:pt idx="1323">
                  <c:v>43124</c:v>
                </c:pt>
                <c:pt idx="1324">
                  <c:v>43125</c:v>
                </c:pt>
                <c:pt idx="1325">
                  <c:v>43126</c:v>
                </c:pt>
                <c:pt idx="1326">
                  <c:v>43129</c:v>
                </c:pt>
                <c:pt idx="1327">
                  <c:v>43130</c:v>
                </c:pt>
                <c:pt idx="1328">
                  <c:v>43131</c:v>
                </c:pt>
                <c:pt idx="1329">
                  <c:v>43132</c:v>
                </c:pt>
                <c:pt idx="1330">
                  <c:v>43133</c:v>
                </c:pt>
                <c:pt idx="1331">
                  <c:v>43136</c:v>
                </c:pt>
                <c:pt idx="1332">
                  <c:v>43137</c:v>
                </c:pt>
                <c:pt idx="1333">
                  <c:v>43138</c:v>
                </c:pt>
                <c:pt idx="1334">
                  <c:v>43139</c:v>
                </c:pt>
                <c:pt idx="1335">
                  <c:v>43140</c:v>
                </c:pt>
                <c:pt idx="1336">
                  <c:v>43143</c:v>
                </c:pt>
                <c:pt idx="1337">
                  <c:v>43144</c:v>
                </c:pt>
                <c:pt idx="1338">
                  <c:v>43145</c:v>
                </c:pt>
                <c:pt idx="1339">
                  <c:v>43146</c:v>
                </c:pt>
                <c:pt idx="1340">
                  <c:v>43147</c:v>
                </c:pt>
                <c:pt idx="1341">
                  <c:v>43150</c:v>
                </c:pt>
                <c:pt idx="1342">
                  <c:v>43151</c:v>
                </c:pt>
                <c:pt idx="1343">
                  <c:v>43152</c:v>
                </c:pt>
                <c:pt idx="1344">
                  <c:v>43153</c:v>
                </c:pt>
                <c:pt idx="1345">
                  <c:v>43154</c:v>
                </c:pt>
                <c:pt idx="1346">
                  <c:v>43157</c:v>
                </c:pt>
                <c:pt idx="1347">
                  <c:v>43158</c:v>
                </c:pt>
                <c:pt idx="1348">
                  <c:v>43159</c:v>
                </c:pt>
                <c:pt idx="1349">
                  <c:v>43160</c:v>
                </c:pt>
                <c:pt idx="1350">
                  <c:v>43161</c:v>
                </c:pt>
                <c:pt idx="1351">
                  <c:v>43164</c:v>
                </c:pt>
                <c:pt idx="1352">
                  <c:v>43165</c:v>
                </c:pt>
                <c:pt idx="1353">
                  <c:v>43166</c:v>
                </c:pt>
                <c:pt idx="1354">
                  <c:v>43167</c:v>
                </c:pt>
                <c:pt idx="1355">
                  <c:v>43168</c:v>
                </c:pt>
                <c:pt idx="1356">
                  <c:v>43171</c:v>
                </c:pt>
                <c:pt idx="1357">
                  <c:v>43172</c:v>
                </c:pt>
                <c:pt idx="1358">
                  <c:v>43173</c:v>
                </c:pt>
                <c:pt idx="1359">
                  <c:v>43174</c:v>
                </c:pt>
                <c:pt idx="1360">
                  <c:v>43175</c:v>
                </c:pt>
                <c:pt idx="1361">
                  <c:v>43178</c:v>
                </c:pt>
                <c:pt idx="1362">
                  <c:v>43179</c:v>
                </c:pt>
                <c:pt idx="1363">
                  <c:v>43180</c:v>
                </c:pt>
                <c:pt idx="1364">
                  <c:v>43181</c:v>
                </c:pt>
                <c:pt idx="1365">
                  <c:v>43182</c:v>
                </c:pt>
                <c:pt idx="1366">
                  <c:v>43185</c:v>
                </c:pt>
                <c:pt idx="1367">
                  <c:v>43186</c:v>
                </c:pt>
                <c:pt idx="1368">
                  <c:v>43187</c:v>
                </c:pt>
                <c:pt idx="1369">
                  <c:v>43188</c:v>
                </c:pt>
                <c:pt idx="1370">
                  <c:v>43189</c:v>
                </c:pt>
                <c:pt idx="1371">
                  <c:v>43192</c:v>
                </c:pt>
                <c:pt idx="1372">
                  <c:v>43193</c:v>
                </c:pt>
                <c:pt idx="1373">
                  <c:v>43194</c:v>
                </c:pt>
                <c:pt idx="1374">
                  <c:v>43195</c:v>
                </c:pt>
                <c:pt idx="1375">
                  <c:v>43196</c:v>
                </c:pt>
                <c:pt idx="1376">
                  <c:v>43199</c:v>
                </c:pt>
                <c:pt idx="1377">
                  <c:v>43200</c:v>
                </c:pt>
                <c:pt idx="1378">
                  <c:v>43201</c:v>
                </c:pt>
                <c:pt idx="1379">
                  <c:v>43202</c:v>
                </c:pt>
                <c:pt idx="1380">
                  <c:v>43203</c:v>
                </c:pt>
                <c:pt idx="1381">
                  <c:v>43206</c:v>
                </c:pt>
                <c:pt idx="1382">
                  <c:v>43207</c:v>
                </c:pt>
                <c:pt idx="1383">
                  <c:v>43208</c:v>
                </c:pt>
                <c:pt idx="1384">
                  <c:v>43209</c:v>
                </c:pt>
                <c:pt idx="1385">
                  <c:v>43210</c:v>
                </c:pt>
                <c:pt idx="1386">
                  <c:v>43213</c:v>
                </c:pt>
                <c:pt idx="1387">
                  <c:v>43214</c:v>
                </c:pt>
                <c:pt idx="1388">
                  <c:v>43215</c:v>
                </c:pt>
                <c:pt idx="1389">
                  <c:v>43216</c:v>
                </c:pt>
                <c:pt idx="1390">
                  <c:v>43217</c:v>
                </c:pt>
                <c:pt idx="1391">
                  <c:v>43220</c:v>
                </c:pt>
                <c:pt idx="1392">
                  <c:v>43221</c:v>
                </c:pt>
                <c:pt idx="1393">
                  <c:v>43222</c:v>
                </c:pt>
                <c:pt idx="1394">
                  <c:v>43223</c:v>
                </c:pt>
                <c:pt idx="1395">
                  <c:v>43224</c:v>
                </c:pt>
                <c:pt idx="1396">
                  <c:v>43227</c:v>
                </c:pt>
                <c:pt idx="1397">
                  <c:v>43228</c:v>
                </c:pt>
                <c:pt idx="1398">
                  <c:v>43229</c:v>
                </c:pt>
                <c:pt idx="1399">
                  <c:v>43230</c:v>
                </c:pt>
                <c:pt idx="1400">
                  <c:v>43231</c:v>
                </c:pt>
                <c:pt idx="1401">
                  <c:v>43234</c:v>
                </c:pt>
                <c:pt idx="1402">
                  <c:v>43235</c:v>
                </c:pt>
                <c:pt idx="1403">
                  <c:v>43236</c:v>
                </c:pt>
                <c:pt idx="1404">
                  <c:v>43237</c:v>
                </c:pt>
                <c:pt idx="1405">
                  <c:v>43238</c:v>
                </c:pt>
                <c:pt idx="1406">
                  <c:v>43241</c:v>
                </c:pt>
                <c:pt idx="1407">
                  <c:v>43242</c:v>
                </c:pt>
                <c:pt idx="1408">
                  <c:v>43243</c:v>
                </c:pt>
                <c:pt idx="1409">
                  <c:v>43244</c:v>
                </c:pt>
                <c:pt idx="1410">
                  <c:v>43245</c:v>
                </c:pt>
                <c:pt idx="1411">
                  <c:v>43248</c:v>
                </c:pt>
                <c:pt idx="1412">
                  <c:v>43249</c:v>
                </c:pt>
                <c:pt idx="1413">
                  <c:v>43250</c:v>
                </c:pt>
                <c:pt idx="1414">
                  <c:v>43251</c:v>
                </c:pt>
                <c:pt idx="1415">
                  <c:v>43252</c:v>
                </c:pt>
                <c:pt idx="1416">
                  <c:v>43255</c:v>
                </c:pt>
                <c:pt idx="1417">
                  <c:v>43256</c:v>
                </c:pt>
                <c:pt idx="1418">
                  <c:v>43257</c:v>
                </c:pt>
                <c:pt idx="1419">
                  <c:v>43258</c:v>
                </c:pt>
                <c:pt idx="1420">
                  <c:v>43259</c:v>
                </c:pt>
                <c:pt idx="1421">
                  <c:v>43262</c:v>
                </c:pt>
                <c:pt idx="1422">
                  <c:v>43263</c:v>
                </c:pt>
                <c:pt idx="1423">
                  <c:v>43264</c:v>
                </c:pt>
                <c:pt idx="1424">
                  <c:v>43265</c:v>
                </c:pt>
                <c:pt idx="1425">
                  <c:v>43266</c:v>
                </c:pt>
                <c:pt idx="1426">
                  <c:v>43269</c:v>
                </c:pt>
                <c:pt idx="1427">
                  <c:v>43270</c:v>
                </c:pt>
                <c:pt idx="1428">
                  <c:v>43271</c:v>
                </c:pt>
                <c:pt idx="1429">
                  <c:v>43272</c:v>
                </c:pt>
                <c:pt idx="1430">
                  <c:v>43273</c:v>
                </c:pt>
                <c:pt idx="1431">
                  <c:v>43276</c:v>
                </c:pt>
                <c:pt idx="1432">
                  <c:v>43277</c:v>
                </c:pt>
                <c:pt idx="1433">
                  <c:v>43278</c:v>
                </c:pt>
                <c:pt idx="1434">
                  <c:v>43279</c:v>
                </c:pt>
                <c:pt idx="1435">
                  <c:v>43280</c:v>
                </c:pt>
                <c:pt idx="1436">
                  <c:v>43283</c:v>
                </c:pt>
                <c:pt idx="1437">
                  <c:v>43284</c:v>
                </c:pt>
                <c:pt idx="1438">
                  <c:v>43285</c:v>
                </c:pt>
                <c:pt idx="1439">
                  <c:v>43286</c:v>
                </c:pt>
                <c:pt idx="1440">
                  <c:v>43287</c:v>
                </c:pt>
                <c:pt idx="1441">
                  <c:v>43290</c:v>
                </c:pt>
                <c:pt idx="1442">
                  <c:v>43291</c:v>
                </c:pt>
                <c:pt idx="1443">
                  <c:v>43292</c:v>
                </c:pt>
                <c:pt idx="1444">
                  <c:v>43293</c:v>
                </c:pt>
                <c:pt idx="1445">
                  <c:v>43294</c:v>
                </c:pt>
                <c:pt idx="1446">
                  <c:v>43297</c:v>
                </c:pt>
                <c:pt idx="1447">
                  <c:v>43298</c:v>
                </c:pt>
                <c:pt idx="1448">
                  <c:v>43299</c:v>
                </c:pt>
                <c:pt idx="1449">
                  <c:v>43300</c:v>
                </c:pt>
                <c:pt idx="1450">
                  <c:v>43301</c:v>
                </c:pt>
                <c:pt idx="1451">
                  <c:v>43304</c:v>
                </c:pt>
                <c:pt idx="1452">
                  <c:v>43305</c:v>
                </c:pt>
                <c:pt idx="1453">
                  <c:v>43306</c:v>
                </c:pt>
                <c:pt idx="1454">
                  <c:v>43307</c:v>
                </c:pt>
                <c:pt idx="1455">
                  <c:v>43308</c:v>
                </c:pt>
                <c:pt idx="1456">
                  <c:v>43311</c:v>
                </c:pt>
                <c:pt idx="1457">
                  <c:v>43312</c:v>
                </c:pt>
                <c:pt idx="1458">
                  <c:v>43313</c:v>
                </c:pt>
                <c:pt idx="1459">
                  <c:v>43314</c:v>
                </c:pt>
                <c:pt idx="1460">
                  <c:v>43315</c:v>
                </c:pt>
                <c:pt idx="1461">
                  <c:v>43318</c:v>
                </c:pt>
                <c:pt idx="1462">
                  <c:v>43319</c:v>
                </c:pt>
                <c:pt idx="1463">
                  <c:v>43320</c:v>
                </c:pt>
                <c:pt idx="1464">
                  <c:v>43321</c:v>
                </c:pt>
                <c:pt idx="1465">
                  <c:v>43322</c:v>
                </c:pt>
                <c:pt idx="1466">
                  <c:v>43325</c:v>
                </c:pt>
                <c:pt idx="1467">
                  <c:v>43326</c:v>
                </c:pt>
                <c:pt idx="1468">
                  <c:v>43327</c:v>
                </c:pt>
                <c:pt idx="1469">
                  <c:v>43328</c:v>
                </c:pt>
                <c:pt idx="1470">
                  <c:v>43329</c:v>
                </c:pt>
                <c:pt idx="1471">
                  <c:v>43332</c:v>
                </c:pt>
                <c:pt idx="1472">
                  <c:v>43333</c:v>
                </c:pt>
                <c:pt idx="1473">
                  <c:v>43334</c:v>
                </c:pt>
                <c:pt idx="1474">
                  <c:v>43335</c:v>
                </c:pt>
                <c:pt idx="1475">
                  <c:v>43336</c:v>
                </c:pt>
                <c:pt idx="1476">
                  <c:v>43339</c:v>
                </c:pt>
                <c:pt idx="1477">
                  <c:v>43340</c:v>
                </c:pt>
                <c:pt idx="1478">
                  <c:v>43341</c:v>
                </c:pt>
                <c:pt idx="1479">
                  <c:v>43342</c:v>
                </c:pt>
                <c:pt idx="1480">
                  <c:v>43343</c:v>
                </c:pt>
                <c:pt idx="1481">
                  <c:v>43346</c:v>
                </c:pt>
                <c:pt idx="1482">
                  <c:v>43347</c:v>
                </c:pt>
                <c:pt idx="1483">
                  <c:v>43348</c:v>
                </c:pt>
                <c:pt idx="1484">
                  <c:v>43349</c:v>
                </c:pt>
                <c:pt idx="1485">
                  <c:v>43350</c:v>
                </c:pt>
                <c:pt idx="1486">
                  <c:v>43353</c:v>
                </c:pt>
                <c:pt idx="1487">
                  <c:v>43354</c:v>
                </c:pt>
                <c:pt idx="1488">
                  <c:v>43355</c:v>
                </c:pt>
                <c:pt idx="1489">
                  <c:v>43356</c:v>
                </c:pt>
                <c:pt idx="1490">
                  <c:v>43357</c:v>
                </c:pt>
                <c:pt idx="1491">
                  <c:v>43360</c:v>
                </c:pt>
                <c:pt idx="1492">
                  <c:v>43361</c:v>
                </c:pt>
                <c:pt idx="1493">
                  <c:v>43362</c:v>
                </c:pt>
                <c:pt idx="1494">
                  <c:v>43363</c:v>
                </c:pt>
                <c:pt idx="1495">
                  <c:v>43364</c:v>
                </c:pt>
                <c:pt idx="1496">
                  <c:v>43367</c:v>
                </c:pt>
                <c:pt idx="1497">
                  <c:v>43368</c:v>
                </c:pt>
                <c:pt idx="1498">
                  <c:v>43369</c:v>
                </c:pt>
                <c:pt idx="1499">
                  <c:v>43370</c:v>
                </c:pt>
                <c:pt idx="1500">
                  <c:v>43371</c:v>
                </c:pt>
                <c:pt idx="1501">
                  <c:v>43374</c:v>
                </c:pt>
                <c:pt idx="1502">
                  <c:v>43375</c:v>
                </c:pt>
                <c:pt idx="1503">
                  <c:v>43376</c:v>
                </c:pt>
                <c:pt idx="1504">
                  <c:v>43377</c:v>
                </c:pt>
                <c:pt idx="1505">
                  <c:v>43378</c:v>
                </c:pt>
                <c:pt idx="1506">
                  <c:v>43381</c:v>
                </c:pt>
                <c:pt idx="1507">
                  <c:v>43382</c:v>
                </c:pt>
                <c:pt idx="1508">
                  <c:v>43383</c:v>
                </c:pt>
                <c:pt idx="1509">
                  <c:v>43384</c:v>
                </c:pt>
                <c:pt idx="1510">
                  <c:v>43385</c:v>
                </c:pt>
                <c:pt idx="1511">
                  <c:v>43388</c:v>
                </c:pt>
                <c:pt idx="1512">
                  <c:v>43389</c:v>
                </c:pt>
                <c:pt idx="1513">
                  <c:v>43390</c:v>
                </c:pt>
                <c:pt idx="1514">
                  <c:v>43391</c:v>
                </c:pt>
                <c:pt idx="1515">
                  <c:v>43392</c:v>
                </c:pt>
                <c:pt idx="1516">
                  <c:v>43395</c:v>
                </c:pt>
                <c:pt idx="1517">
                  <c:v>43396</c:v>
                </c:pt>
                <c:pt idx="1518">
                  <c:v>43397</c:v>
                </c:pt>
                <c:pt idx="1519">
                  <c:v>43398</c:v>
                </c:pt>
                <c:pt idx="1520">
                  <c:v>43399</c:v>
                </c:pt>
                <c:pt idx="1521">
                  <c:v>43402</c:v>
                </c:pt>
                <c:pt idx="1522">
                  <c:v>43403</c:v>
                </c:pt>
                <c:pt idx="1523">
                  <c:v>43404</c:v>
                </c:pt>
                <c:pt idx="1524">
                  <c:v>43405</c:v>
                </c:pt>
                <c:pt idx="1525">
                  <c:v>43406</c:v>
                </c:pt>
                <c:pt idx="1526">
                  <c:v>43409</c:v>
                </c:pt>
                <c:pt idx="1527">
                  <c:v>43410</c:v>
                </c:pt>
                <c:pt idx="1528">
                  <c:v>43411</c:v>
                </c:pt>
                <c:pt idx="1529">
                  <c:v>43412</c:v>
                </c:pt>
                <c:pt idx="1530">
                  <c:v>43413</c:v>
                </c:pt>
                <c:pt idx="1531">
                  <c:v>43416</c:v>
                </c:pt>
                <c:pt idx="1532">
                  <c:v>43417</c:v>
                </c:pt>
                <c:pt idx="1533">
                  <c:v>43418</c:v>
                </c:pt>
                <c:pt idx="1534">
                  <c:v>43419</c:v>
                </c:pt>
                <c:pt idx="1535">
                  <c:v>43420</c:v>
                </c:pt>
                <c:pt idx="1536">
                  <c:v>43423</c:v>
                </c:pt>
                <c:pt idx="1537">
                  <c:v>43424</c:v>
                </c:pt>
                <c:pt idx="1538">
                  <c:v>43425</c:v>
                </c:pt>
                <c:pt idx="1539">
                  <c:v>43426</c:v>
                </c:pt>
                <c:pt idx="1540">
                  <c:v>43427</c:v>
                </c:pt>
                <c:pt idx="1541">
                  <c:v>43430</c:v>
                </c:pt>
                <c:pt idx="1542">
                  <c:v>43431</c:v>
                </c:pt>
                <c:pt idx="1543">
                  <c:v>43432</c:v>
                </c:pt>
                <c:pt idx="1544">
                  <c:v>43433</c:v>
                </c:pt>
                <c:pt idx="1545">
                  <c:v>43434</c:v>
                </c:pt>
                <c:pt idx="1546">
                  <c:v>43437</c:v>
                </c:pt>
                <c:pt idx="1547">
                  <c:v>43438</c:v>
                </c:pt>
                <c:pt idx="1548">
                  <c:v>43439</c:v>
                </c:pt>
                <c:pt idx="1549">
                  <c:v>43440</c:v>
                </c:pt>
                <c:pt idx="1550">
                  <c:v>43441</c:v>
                </c:pt>
                <c:pt idx="1551">
                  <c:v>43444</c:v>
                </c:pt>
                <c:pt idx="1552">
                  <c:v>43445</c:v>
                </c:pt>
                <c:pt idx="1553">
                  <c:v>43446</c:v>
                </c:pt>
                <c:pt idx="1554">
                  <c:v>43447</c:v>
                </c:pt>
                <c:pt idx="1555">
                  <c:v>43448</c:v>
                </c:pt>
                <c:pt idx="1556">
                  <c:v>43451</c:v>
                </c:pt>
                <c:pt idx="1557">
                  <c:v>43452</c:v>
                </c:pt>
                <c:pt idx="1558">
                  <c:v>43453</c:v>
                </c:pt>
                <c:pt idx="1559">
                  <c:v>43454</c:v>
                </c:pt>
                <c:pt idx="1560">
                  <c:v>43455</c:v>
                </c:pt>
                <c:pt idx="1561">
                  <c:v>43458</c:v>
                </c:pt>
                <c:pt idx="1562">
                  <c:v>43459</c:v>
                </c:pt>
                <c:pt idx="1563">
                  <c:v>43460</c:v>
                </c:pt>
                <c:pt idx="1564">
                  <c:v>43461</c:v>
                </c:pt>
                <c:pt idx="1565">
                  <c:v>43462</c:v>
                </c:pt>
                <c:pt idx="1566">
                  <c:v>43465</c:v>
                </c:pt>
                <c:pt idx="1567">
                  <c:v>43466</c:v>
                </c:pt>
                <c:pt idx="1568">
                  <c:v>43467</c:v>
                </c:pt>
                <c:pt idx="1569">
                  <c:v>43468</c:v>
                </c:pt>
                <c:pt idx="1570">
                  <c:v>43469</c:v>
                </c:pt>
                <c:pt idx="1571">
                  <c:v>43472</c:v>
                </c:pt>
                <c:pt idx="1572">
                  <c:v>43473</c:v>
                </c:pt>
                <c:pt idx="1573">
                  <c:v>43474</c:v>
                </c:pt>
                <c:pt idx="1574">
                  <c:v>43475</c:v>
                </c:pt>
                <c:pt idx="1575">
                  <c:v>43476</c:v>
                </c:pt>
                <c:pt idx="1576">
                  <c:v>43479</c:v>
                </c:pt>
                <c:pt idx="1577">
                  <c:v>43480</c:v>
                </c:pt>
                <c:pt idx="1578">
                  <c:v>43481</c:v>
                </c:pt>
                <c:pt idx="1579">
                  <c:v>43482</c:v>
                </c:pt>
                <c:pt idx="1580">
                  <c:v>43483</c:v>
                </c:pt>
                <c:pt idx="1581">
                  <c:v>43486</c:v>
                </c:pt>
                <c:pt idx="1582">
                  <c:v>43487</c:v>
                </c:pt>
                <c:pt idx="1583">
                  <c:v>43488</c:v>
                </c:pt>
                <c:pt idx="1584">
                  <c:v>43489</c:v>
                </c:pt>
                <c:pt idx="1585">
                  <c:v>43490</c:v>
                </c:pt>
                <c:pt idx="1586">
                  <c:v>43493</c:v>
                </c:pt>
                <c:pt idx="1587">
                  <c:v>43494</c:v>
                </c:pt>
                <c:pt idx="1588">
                  <c:v>43495</c:v>
                </c:pt>
                <c:pt idx="1589">
                  <c:v>43496</c:v>
                </c:pt>
                <c:pt idx="1590">
                  <c:v>43497</c:v>
                </c:pt>
                <c:pt idx="1591">
                  <c:v>43500</c:v>
                </c:pt>
                <c:pt idx="1592">
                  <c:v>43501</c:v>
                </c:pt>
                <c:pt idx="1593">
                  <c:v>43502</c:v>
                </c:pt>
                <c:pt idx="1594">
                  <c:v>43503</c:v>
                </c:pt>
                <c:pt idx="1595">
                  <c:v>43504</c:v>
                </c:pt>
                <c:pt idx="1596">
                  <c:v>43507</c:v>
                </c:pt>
                <c:pt idx="1597">
                  <c:v>43508</c:v>
                </c:pt>
                <c:pt idx="1598">
                  <c:v>43509</c:v>
                </c:pt>
                <c:pt idx="1599">
                  <c:v>43510</c:v>
                </c:pt>
                <c:pt idx="1600">
                  <c:v>43511</c:v>
                </c:pt>
                <c:pt idx="1601">
                  <c:v>43514</c:v>
                </c:pt>
                <c:pt idx="1602">
                  <c:v>43515</c:v>
                </c:pt>
                <c:pt idx="1603">
                  <c:v>43516</c:v>
                </c:pt>
                <c:pt idx="1604">
                  <c:v>43517</c:v>
                </c:pt>
                <c:pt idx="1605">
                  <c:v>43518</c:v>
                </c:pt>
                <c:pt idx="1606">
                  <c:v>43521</c:v>
                </c:pt>
                <c:pt idx="1607">
                  <c:v>43522</c:v>
                </c:pt>
                <c:pt idx="1608">
                  <c:v>43523</c:v>
                </c:pt>
                <c:pt idx="1609">
                  <c:v>43524</c:v>
                </c:pt>
                <c:pt idx="1610">
                  <c:v>43525</c:v>
                </c:pt>
                <c:pt idx="1611">
                  <c:v>43528</c:v>
                </c:pt>
                <c:pt idx="1612">
                  <c:v>43529</c:v>
                </c:pt>
                <c:pt idx="1613">
                  <c:v>43530</c:v>
                </c:pt>
                <c:pt idx="1614">
                  <c:v>43531</c:v>
                </c:pt>
                <c:pt idx="1615">
                  <c:v>43532</c:v>
                </c:pt>
                <c:pt idx="1616">
                  <c:v>43535</c:v>
                </c:pt>
                <c:pt idx="1617">
                  <c:v>43536</c:v>
                </c:pt>
                <c:pt idx="1618">
                  <c:v>43537</c:v>
                </c:pt>
                <c:pt idx="1619">
                  <c:v>43538</c:v>
                </c:pt>
                <c:pt idx="1620">
                  <c:v>43539</c:v>
                </c:pt>
                <c:pt idx="1621">
                  <c:v>43542</c:v>
                </c:pt>
                <c:pt idx="1622">
                  <c:v>43543</c:v>
                </c:pt>
                <c:pt idx="1623">
                  <c:v>43544</c:v>
                </c:pt>
                <c:pt idx="1624">
                  <c:v>43545</c:v>
                </c:pt>
                <c:pt idx="1625">
                  <c:v>43546</c:v>
                </c:pt>
                <c:pt idx="1626">
                  <c:v>43549</c:v>
                </c:pt>
                <c:pt idx="1627">
                  <c:v>43550</c:v>
                </c:pt>
                <c:pt idx="1628">
                  <c:v>43551</c:v>
                </c:pt>
                <c:pt idx="1629">
                  <c:v>43552</c:v>
                </c:pt>
                <c:pt idx="1630">
                  <c:v>43553</c:v>
                </c:pt>
                <c:pt idx="1631">
                  <c:v>43556</c:v>
                </c:pt>
                <c:pt idx="1632">
                  <c:v>43557</c:v>
                </c:pt>
                <c:pt idx="1633">
                  <c:v>43558</c:v>
                </c:pt>
                <c:pt idx="1634">
                  <c:v>43559</c:v>
                </c:pt>
                <c:pt idx="1635">
                  <c:v>43560</c:v>
                </c:pt>
                <c:pt idx="1636">
                  <c:v>43563</c:v>
                </c:pt>
                <c:pt idx="1637">
                  <c:v>43564</c:v>
                </c:pt>
                <c:pt idx="1638">
                  <c:v>43565</c:v>
                </c:pt>
                <c:pt idx="1639">
                  <c:v>43566</c:v>
                </c:pt>
                <c:pt idx="1640">
                  <c:v>43567</c:v>
                </c:pt>
                <c:pt idx="1641">
                  <c:v>43570</c:v>
                </c:pt>
                <c:pt idx="1642">
                  <c:v>43571</c:v>
                </c:pt>
                <c:pt idx="1643">
                  <c:v>43572</c:v>
                </c:pt>
                <c:pt idx="1644">
                  <c:v>43573</c:v>
                </c:pt>
                <c:pt idx="1645">
                  <c:v>43574</c:v>
                </c:pt>
                <c:pt idx="1646">
                  <c:v>43577</c:v>
                </c:pt>
                <c:pt idx="1647">
                  <c:v>43578</c:v>
                </c:pt>
                <c:pt idx="1648">
                  <c:v>43579</c:v>
                </c:pt>
                <c:pt idx="1649">
                  <c:v>43580</c:v>
                </c:pt>
                <c:pt idx="1650">
                  <c:v>43581</c:v>
                </c:pt>
                <c:pt idx="1651">
                  <c:v>43584</c:v>
                </c:pt>
                <c:pt idx="1652">
                  <c:v>43585</c:v>
                </c:pt>
                <c:pt idx="1653">
                  <c:v>43586</c:v>
                </c:pt>
                <c:pt idx="1654">
                  <c:v>43587</c:v>
                </c:pt>
                <c:pt idx="1655">
                  <c:v>43588</c:v>
                </c:pt>
                <c:pt idx="1656">
                  <c:v>43591</c:v>
                </c:pt>
                <c:pt idx="1657">
                  <c:v>43592</c:v>
                </c:pt>
                <c:pt idx="1658">
                  <c:v>43593</c:v>
                </c:pt>
                <c:pt idx="1659">
                  <c:v>43594</c:v>
                </c:pt>
                <c:pt idx="1660">
                  <c:v>43595</c:v>
                </c:pt>
                <c:pt idx="1661">
                  <c:v>43598</c:v>
                </c:pt>
                <c:pt idx="1662">
                  <c:v>43599</c:v>
                </c:pt>
                <c:pt idx="1663">
                  <c:v>43600</c:v>
                </c:pt>
                <c:pt idx="1664">
                  <c:v>43601</c:v>
                </c:pt>
                <c:pt idx="1665">
                  <c:v>43602</c:v>
                </c:pt>
                <c:pt idx="1666">
                  <c:v>43605</c:v>
                </c:pt>
                <c:pt idx="1667">
                  <c:v>43606</c:v>
                </c:pt>
                <c:pt idx="1668">
                  <c:v>43607</c:v>
                </c:pt>
                <c:pt idx="1669">
                  <c:v>43608</c:v>
                </c:pt>
                <c:pt idx="1670">
                  <c:v>43609</c:v>
                </c:pt>
                <c:pt idx="1671">
                  <c:v>43612</c:v>
                </c:pt>
                <c:pt idx="1672">
                  <c:v>43613</c:v>
                </c:pt>
                <c:pt idx="1673">
                  <c:v>43614</c:v>
                </c:pt>
                <c:pt idx="1674">
                  <c:v>43615</c:v>
                </c:pt>
                <c:pt idx="1675">
                  <c:v>43616</c:v>
                </c:pt>
                <c:pt idx="1676">
                  <c:v>43619</c:v>
                </c:pt>
                <c:pt idx="1677">
                  <c:v>43620</c:v>
                </c:pt>
                <c:pt idx="1678">
                  <c:v>43621</c:v>
                </c:pt>
                <c:pt idx="1679">
                  <c:v>43622</c:v>
                </c:pt>
                <c:pt idx="1680">
                  <c:v>43623</c:v>
                </c:pt>
                <c:pt idx="1681">
                  <c:v>43626</c:v>
                </c:pt>
                <c:pt idx="1682">
                  <c:v>43627</c:v>
                </c:pt>
                <c:pt idx="1683">
                  <c:v>43628</c:v>
                </c:pt>
                <c:pt idx="1684">
                  <c:v>43629</c:v>
                </c:pt>
                <c:pt idx="1685">
                  <c:v>43630</c:v>
                </c:pt>
                <c:pt idx="1686">
                  <c:v>43633</c:v>
                </c:pt>
                <c:pt idx="1687">
                  <c:v>43634</c:v>
                </c:pt>
                <c:pt idx="1688">
                  <c:v>43635</c:v>
                </c:pt>
                <c:pt idx="1689">
                  <c:v>43636</c:v>
                </c:pt>
                <c:pt idx="1690">
                  <c:v>43637</c:v>
                </c:pt>
                <c:pt idx="1691">
                  <c:v>43640</c:v>
                </c:pt>
                <c:pt idx="1692">
                  <c:v>43641</c:v>
                </c:pt>
                <c:pt idx="1693">
                  <c:v>43642</c:v>
                </c:pt>
                <c:pt idx="1694">
                  <c:v>43643</c:v>
                </c:pt>
                <c:pt idx="1695">
                  <c:v>43644</c:v>
                </c:pt>
                <c:pt idx="1696">
                  <c:v>43647</c:v>
                </c:pt>
                <c:pt idx="1697">
                  <c:v>43648</c:v>
                </c:pt>
                <c:pt idx="1698">
                  <c:v>43649</c:v>
                </c:pt>
                <c:pt idx="1699">
                  <c:v>43650</c:v>
                </c:pt>
                <c:pt idx="1700">
                  <c:v>43651</c:v>
                </c:pt>
                <c:pt idx="1701">
                  <c:v>43654</c:v>
                </c:pt>
                <c:pt idx="1702">
                  <c:v>43655</c:v>
                </c:pt>
                <c:pt idx="1703">
                  <c:v>43656</c:v>
                </c:pt>
                <c:pt idx="1704">
                  <c:v>43657</c:v>
                </c:pt>
                <c:pt idx="1705">
                  <c:v>43658</c:v>
                </c:pt>
                <c:pt idx="1706">
                  <c:v>43661</c:v>
                </c:pt>
                <c:pt idx="1707">
                  <c:v>43662</c:v>
                </c:pt>
                <c:pt idx="1708">
                  <c:v>43663</c:v>
                </c:pt>
                <c:pt idx="1709">
                  <c:v>43664</c:v>
                </c:pt>
                <c:pt idx="1710">
                  <c:v>43665</c:v>
                </c:pt>
                <c:pt idx="1711">
                  <c:v>43668</c:v>
                </c:pt>
                <c:pt idx="1712">
                  <c:v>43669</c:v>
                </c:pt>
                <c:pt idx="1713">
                  <c:v>43670</c:v>
                </c:pt>
                <c:pt idx="1714">
                  <c:v>43671</c:v>
                </c:pt>
                <c:pt idx="1715">
                  <c:v>43672</c:v>
                </c:pt>
                <c:pt idx="1716">
                  <c:v>43675</c:v>
                </c:pt>
                <c:pt idx="1717">
                  <c:v>43676</c:v>
                </c:pt>
                <c:pt idx="1718">
                  <c:v>43677</c:v>
                </c:pt>
                <c:pt idx="1719">
                  <c:v>43678</c:v>
                </c:pt>
                <c:pt idx="1720">
                  <c:v>43679</c:v>
                </c:pt>
                <c:pt idx="1721">
                  <c:v>43682</c:v>
                </c:pt>
                <c:pt idx="1722">
                  <c:v>43683</c:v>
                </c:pt>
                <c:pt idx="1723">
                  <c:v>43684</c:v>
                </c:pt>
                <c:pt idx="1724">
                  <c:v>43685</c:v>
                </c:pt>
                <c:pt idx="1725">
                  <c:v>43686</c:v>
                </c:pt>
                <c:pt idx="1726">
                  <c:v>43689</c:v>
                </c:pt>
                <c:pt idx="1727">
                  <c:v>43690</c:v>
                </c:pt>
                <c:pt idx="1728">
                  <c:v>43691</c:v>
                </c:pt>
                <c:pt idx="1729">
                  <c:v>43692</c:v>
                </c:pt>
                <c:pt idx="1730">
                  <c:v>43693</c:v>
                </c:pt>
                <c:pt idx="1731">
                  <c:v>43696</c:v>
                </c:pt>
                <c:pt idx="1732">
                  <c:v>43697</c:v>
                </c:pt>
                <c:pt idx="1733">
                  <c:v>43698</c:v>
                </c:pt>
                <c:pt idx="1734">
                  <c:v>43699</c:v>
                </c:pt>
                <c:pt idx="1735">
                  <c:v>43700</c:v>
                </c:pt>
                <c:pt idx="1736">
                  <c:v>43703</c:v>
                </c:pt>
                <c:pt idx="1737">
                  <c:v>43704</c:v>
                </c:pt>
                <c:pt idx="1738">
                  <c:v>43705</c:v>
                </c:pt>
                <c:pt idx="1739">
                  <c:v>43706</c:v>
                </c:pt>
                <c:pt idx="1740">
                  <c:v>43707</c:v>
                </c:pt>
                <c:pt idx="1741">
                  <c:v>43710</c:v>
                </c:pt>
                <c:pt idx="1742">
                  <c:v>43711</c:v>
                </c:pt>
                <c:pt idx="1743">
                  <c:v>43712</c:v>
                </c:pt>
                <c:pt idx="1744">
                  <c:v>43713</c:v>
                </c:pt>
                <c:pt idx="1745">
                  <c:v>43714</c:v>
                </c:pt>
                <c:pt idx="1746">
                  <c:v>43717</c:v>
                </c:pt>
                <c:pt idx="1747">
                  <c:v>43718</c:v>
                </c:pt>
                <c:pt idx="1748">
                  <c:v>43719</c:v>
                </c:pt>
                <c:pt idx="1749">
                  <c:v>43720</c:v>
                </c:pt>
                <c:pt idx="1750">
                  <c:v>43721</c:v>
                </c:pt>
                <c:pt idx="1751">
                  <c:v>43724</c:v>
                </c:pt>
                <c:pt idx="1752">
                  <c:v>43725</c:v>
                </c:pt>
                <c:pt idx="1753">
                  <c:v>43726</c:v>
                </c:pt>
                <c:pt idx="1754">
                  <c:v>43727</c:v>
                </c:pt>
                <c:pt idx="1755">
                  <c:v>43728</c:v>
                </c:pt>
                <c:pt idx="1756">
                  <c:v>43731</c:v>
                </c:pt>
                <c:pt idx="1757">
                  <c:v>43732</c:v>
                </c:pt>
                <c:pt idx="1758">
                  <c:v>43733</c:v>
                </c:pt>
                <c:pt idx="1759">
                  <c:v>43734</c:v>
                </c:pt>
                <c:pt idx="1760">
                  <c:v>43735</c:v>
                </c:pt>
                <c:pt idx="1761">
                  <c:v>43738</c:v>
                </c:pt>
                <c:pt idx="1762">
                  <c:v>43739</c:v>
                </c:pt>
                <c:pt idx="1763">
                  <c:v>43740</c:v>
                </c:pt>
                <c:pt idx="1764">
                  <c:v>43741</c:v>
                </c:pt>
                <c:pt idx="1765">
                  <c:v>43742</c:v>
                </c:pt>
                <c:pt idx="1766">
                  <c:v>43745</c:v>
                </c:pt>
                <c:pt idx="1767">
                  <c:v>43746</c:v>
                </c:pt>
                <c:pt idx="1768">
                  <c:v>43747</c:v>
                </c:pt>
                <c:pt idx="1769">
                  <c:v>43748</c:v>
                </c:pt>
                <c:pt idx="1770">
                  <c:v>43749</c:v>
                </c:pt>
                <c:pt idx="1771">
                  <c:v>43752</c:v>
                </c:pt>
                <c:pt idx="1772">
                  <c:v>43753</c:v>
                </c:pt>
                <c:pt idx="1773">
                  <c:v>43754</c:v>
                </c:pt>
                <c:pt idx="1774">
                  <c:v>43755</c:v>
                </c:pt>
                <c:pt idx="1775">
                  <c:v>43756</c:v>
                </c:pt>
                <c:pt idx="1776">
                  <c:v>43759</c:v>
                </c:pt>
                <c:pt idx="1777">
                  <c:v>43760</c:v>
                </c:pt>
                <c:pt idx="1778">
                  <c:v>43761</c:v>
                </c:pt>
                <c:pt idx="1779">
                  <c:v>43762</c:v>
                </c:pt>
                <c:pt idx="1780">
                  <c:v>43763</c:v>
                </c:pt>
                <c:pt idx="1781">
                  <c:v>43766</c:v>
                </c:pt>
                <c:pt idx="1782">
                  <c:v>43767</c:v>
                </c:pt>
                <c:pt idx="1783">
                  <c:v>43768</c:v>
                </c:pt>
                <c:pt idx="1784">
                  <c:v>43769</c:v>
                </c:pt>
                <c:pt idx="1785">
                  <c:v>43770</c:v>
                </c:pt>
                <c:pt idx="1786">
                  <c:v>43773</c:v>
                </c:pt>
                <c:pt idx="1787">
                  <c:v>43774</c:v>
                </c:pt>
                <c:pt idx="1788">
                  <c:v>43775</c:v>
                </c:pt>
                <c:pt idx="1789">
                  <c:v>43776</c:v>
                </c:pt>
                <c:pt idx="1790">
                  <c:v>43777</c:v>
                </c:pt>
                <c:pt idx="1791">
                  <c:v>43780</c:v>
                </c:pt>
                <c:pt idx="1792">
                  <c:v>43781</c:v>
                </c:pt>
                <c:pt idx="1793">
                  <c:v>43782</c:v>
                </c:pt>
                <c:pt idx="1794">
                  <c:v>43783</c:v>
                </c:pt>
                <c:pt idx="1795">
                  <c:v>43784</c:v>
                </c:pt>
                <c:pt idx="1796">
                  <c:v>43787</c:v>
                </c:pt>
                <c:pt idx="1797">
                  <c:v>43788</c:v>
                </c:pt>
                <c:pt idx="1798">
                  <c:v>43789</c:v>
                </c:pt>
                <c:pt idx="1799">
                  <c:v>43790</c:v>
                </c:pt>
                <c:pt idx="1800">
                  <c:v>43791</c:v>
                </c:pt>
                <c:pt idx="1801">
                  <c:v>43794</c:v>
                </c:pt>
                <c:pt idx="1802">
                  <c:v>43795</c:v>
                </c:pt>
                <c:pt idx="1803">
                  <c:v>43796</c:v>
                </c:pt>
                <c:pt idx="1804">
                  <c:v>43797</c:v>
                </c:pt>
                <c:pt idx="1805">
                  <c:v>43798</c:v>
                </c:pt>
                <c:pt idx="1806">
                  <c:v>43801</c:v>
                </c:pt>
                <c:pt idx="1807">
                  <c:v>43802</c:v>
                </c:pt>
                <c:pt idx="1808">
                  <c:v>43803</c:v>
                </c:pt>
                <c:pt idx="1809">
                  <c:v>43804</c:v>
                </c:pt>
                <c:pt idx="1810">
                  <c:v>43805</c:v>
                </c:pt>
                <c:pt idx="1811">
                  <c:v>43808</c:v>
                </c:pt>
                <c:pt idx="1812">
                  <c:v>43809</c:v>
                </c:pt>
                <c:pt idx="1813">
                  <c:v>43810</c:v>
                </c:pt>
                <c:pt idx="1814">
                  <c:v>43811</c:v>
                </c:pt>
                <c:pt idx="1815">
                  <c:v>43812</c:v>
                </c:pt>
                <c:pt idx="1816">
                  <c:v>43815</c:v>
                </c:pt>
                <c:pt idx="1817">
                  <c:v>43816</c:v>
                </c:pt>
                <c:pt idx="1818">
                  <c:v>43817</c:v>
                </c:pt>
                <c:pt idx="1819">
                  <c:v>43818</c:v>
                </c:pt>
                <c:pt idx="1820">
                  <c:v>43819</c:v>
                </c:pt>
                <c:pt idx="1821">
                  <c:v>43822</c:v>
                </c:pt>
                <c:pt idx="1822">
                  <c:v>43823</c:v>
                </c:pt>
                <c:pt idx="1823">
                  <c:v>43824</c:v>
                </c:pt>
                <c:pt idx="1824">
                  <c:v>43825</c:v>
                </c:pt>
                <c:pt idx="1825">
                  <c:v>43826</c:v>
                </c:pt>
                <c:pt idx="1826">
                  <c:v>43829</c:v>
                </c:pt>
                <c:pt idx="1827">
                  <c:v>43830</c:v>
                </c:pt>
                <c:pt idx="1828">
                  <c:v>43831</c:v>
                </c:pt>
                <c:pt idx="1829">
                  <c:v>43832</c:v>
                </c:pt>
                <c:pt idx="1830">
                  <c:v>43833</c:v>
                </c:pt>
                <c:pt idx="1831">
                  <c:v>43836</c:v>
                </c:pt>
                <c:pt idx="1832">
                  <c:v>43837</c:v>
                </c:pt>
                <c:pt idx="1833">
                  <c:v>43838</c:v>
                </c:pt>
                <c:pt idx="1834">
                  <c:v>43839</c:v>
                </c:pt>
                <c:pt idx="1835">
                  <c:v>43840</c:v>
                </c:pt>
                <c:pt idx="1836">
                  <c:v>43843</c:v>
                </c:pt>
                <c:pt idx="1837">
                  <c:v>43844</c:v>
                </c:pt>
                <c:pt idx="1838">
                  <c:v>43845</c:v>
                </c:pt>
                <c:pt idx="1839">
                  <c:v>43846</c:v>
                </c:pt>
                <c:pt idx="1840">
                  <c:v>43847</c:v>
                </c:pt>
                <c:pt idx="1841">
                  <c:v>43850</c:v>
                </c:pt>
                <c:pt idx="1842">
                  <c:v>43851</c:v>
                </c:pt>
                <c:pt idx="1843">
                  <c:v>43852</c:v>
                </c:pt>
                <c:pt idx="1844">
                  <c:v>43853</c:v>
                </c:pt>
                <c:pt idx="1845">
                  <c:v>43854</c:v>
                </c:pt>
                <c:pt idx="1846">
                  <c:v>43857</c:v>
                </c:pt>
                <c:pt idx="1847">
                  <c:v>43858</c:v>
                </c:pt>
                <c:pt idx="1848">
                  <c:v>43859</c:v>
                </c:pt>
                <c:pt idx="1849">
                  <c:v>43860</c:v>
                </c:pt>
                <c:pt idx="1850">
                  <c:v>43861</c:v>
                </c:pt>
                <c:pt idx="1851">
                  <c:v>43864</c:v>
                </c:pt>
                <c:pt idx="1852">
                  <c:v>43865</c:v>
                </c:pt>
                <c:pt idx="1853">
                  <c:v>43866</c:v>
                </c:pt>
                <c:pt idx="1854">
                  <c:v>43867</c:v>
                </c:pt>
                <c:pt idx="1855">
                  <c:v>43868</c:v>
                </c:pt>
                <c:pt idx="1856">
                  <c:v>43871</c:v>
                </c:pt>
                <c:pt idx="1857">
                  <c:v>43872</c:v>
                </c:pt>
                <c:pt idx="1858">
                  <c:v>43873</c:v>
                </c:pt>
                <c:pt idx="1859">
                  <c:v>43874</c:v>
                </c:pt>
                <c:pt idx="1860">
                  <c:v>43875</c:v>
                </c:pt>
                <c:pt idx="1861">
                  <c:v>43878</c:v>
                </c:pt>
                <c:pt idx="1862">
                  <c:v>43879</c:v>
                </c:pt>
                <c:pt idx="1863">
                  <c:v>43880</c:v>
                </c:pt>
                <c:pt idx="1864">
                  <c:v>43881</c:v>
                </c:pt>
                <c:pt idx="1865">
                  <c:v>43882</c:v>
                </c:pt>
                <c:pt idx="1866">
                  <c:v>43885</c:v>
                </c:pt>
                <c:pt idx="1867">
                  <c:v>43886</c:v>
                </c:pt>
                <c:pt idx="1868">
                  <c:v>43887</c:v>
                </c:pt>
                <c:pt idx="1869">
                  <c:v>43888</c:v>
                </c:pt>
                <c:pt idx="1870">
                  <c:v>43889</c:v>
                </c:pt>
                <c:pt idx="1871">
                  <c:v>43892</c:v>
                </c:pt>
                <c:pt idx="1872">
                  <c:v>43893</c:v>
                </c:pt>
                <c:pt idx="1873">
                  <c:v>43894</c:v>
                </c:pt>
                <c:pt idx="1874">
                  <c:v>43895</c:v>
                </c:pt>
                <c:pt idx="1875">
                  <c:v>43896</c:v>
                </c:pt>
                <c:pt idx="1876">
                  <c:v>43899</c:v>
                </c:pt>
                <c:pt idx="1877">
                  <c:v>43900</c:v>
                </c:pt>
                <c:pt idx="1878">
                  <c:v>43901</c:v>
                </c:pt>
                <c:pt idx="1879">
                  <c:v>43902</c:v>
                </c:pt>
                <c:pt idx="1880">
                  <c:v>43903</c:v>
                </c:pt>
                <c:pt idx="1881">
                  <c:v>43906</c:v>
                </c:pt>
                <c:pt idx="1882">
                  <c:v>43907</c:v>
                </c:pt>
                <c:pt idx="1883">
                  <c:v>43908</c:v>
                </c:pt>
                <c:pt idx="1884">
                  <c:v>43909</c:v>
                </c:pt>
                <c:pt idx="1885">
                  <c:v>43910</c:v>
                </c:pt>
                <c:pt idx="1886">
                  <c:v>43913</c:v>
                </c:pt>
                <c:pt idx="1887">
                  <c:v>43914</c:v>
                </c:pt>
                <c:pt idx="1888">
                  <c:v>43915</c:v>
                </c:pt>
                <c:pt idx="1889">
                  <c:v>43916</c:v>
                </c:pt>
                <c:pt idx="1890">
                  <c:v>43917</c:v>
                </c:pt>
                <c:pt idx="1891">
                  <c:v>43920</c:v>
                </c:pt>
                <c:pt idx="1892">
                  <c:v>43921</c:v>
                </c:pt>
                <c:pt idx="1893">
                  <c:v>43922</c:v>
                </c:pt>
                <c:pt idx="1894">
                  <c:v>43923</c:v>
                </c:pt>
                <c:pt idx="1895">
                  <c:v>43924</c:v>
                </c:pt>
                <c:pt idx="1896">
                  <c:v>43927</c:v>
                </c:pt>
                <c:pt idx="1897">
                  <c:v>43928</c:v>
                </c:pt>
                <c:pt idx="1898">
                  <c:v>43929</c:v>
                </c:pt>
                <c:pt idx="1899">
                  <c:v>43930</c:v>
                </c:pt>
                <c:pt idx="1900">
                  <c:v>43931</c:v>
                </c:pt>
                <c:pt idx="1901">
                  <c:v>43934</c:v>
                </c:pt>
                <c:pt idx="1902">
                  <c:v>43935</c:v>
                </c:pt>
                <c:pt idx="1903">
                  <c:v>43936</c:v>
                </c:pt>
                <c:pt idx="1904">
                  <c:v>43937</c:v>
                </c:pt>
                <c:pt idx="1905">
                  <c:v>43938</c:v>
                </c:pt>
                <c:pt idx="1906">
                  <c:v>43941</c:v>
                </c:pt>
                <c:pt idx="1907">
                  <c:v>43942</c:v>
                </c:pt>
                <c:pt idx="1908">
                  <c:v>43943</c:v>
                </c:pt>
                <c:pt idx="1909">
                  <c:v>43944</c:v>
                </c:pt>
                <c:pt idx="1910">
                  <c:v>43945</c:v>
                </c:pt>
                <c:pt idx="1911">
                  <c:v>43948</c:v>
                </c:pt>
                <c:pt idx="1912">
                  <c:v>43949</c:v>
                </c:pt>
                <c:pt idx="1913">
                  <c:v>43950</c:v>
                </c:pt>
                <c:pt idx="1914">
                  <c:v>43951</c:v>
                </c:pt>
                <c:pt idx="1915">
                  <c:v>43952</c:v>
                </c:pt>
                <c:pt idx="1916">
                  <c:v>43955</c:v>
                </c:pt>
                <c:pt idx="1917">
                  <c:v>43956</c:v>
                </c:pt>
                <c:pt idx="1918">
                  <c:v>43957</c:v>
                </c:pt>
                <c:pt idx="1919">
                  <c:v>43958</c:v>
                </c:pt>
                <c:pt idx="1920">
                  <c:v>43959</c:v>
                </c:pt>
                <c:pt idx="1921">
                  <c:v>43962</c:v>
                </c:pt>
                <c:pt idx="1922">
                  <c:v>43963</c:v>
                </c:pt>
                <c:pt idx="1923">
                  <c:v>43964</c:v>
                </c:pt>
                <c:pt idx="1924">
                  <c:v>43965</c:v>
                </c:pt>
                <c:pt idx="1925">
                  <c:v>43966</c:v>
                </c:pt>
                <c:pt idx="1926">
                  <c:v>43969</c:v>
                </c:pt>
                <c:pt idx="1927">
                  <c:v>43970</c:v>
                </c:pt>
                <c:pt idx="1928">
                  <c:v>43971</c:v>
                </c:pt>
                <c:pt idx="1929">
                  <c:v>43972</c:v>
                </c:pt>
                <c:pt idx="1930">
                  <c:v>43973</c:v>
                </c:pt>
                <c:pt idx="1931">
                  <c:v>43976</c:v>
                </c:pt>
                <c:pt idx="1932">
                  <c:v>43977</c:v>
                </c:pt>
                <c:pt idx="1933">
                  <c:v>43978</c:v>
                </c:pt>
                <c:pt idx="1934">
                  <c:v>43979</c:v>
                </c:pt>
                <c:pt idx="1935">
                  <c:v>43980</c:v>
                </c:pt>
                <c:pt idx="1936">
                  <c:v>43983</c:v>
                </c:pt>
                <c:pt idx="1937">
                  <c:v>43984</c:v>
                </c:pt>
                <c:pt idx="1938">
                  <c:v>43985</c:v>
                </c:pt>
                <c:pt idx="1939">
                  <c:v>43986</c:v>
                </c:pt>
                <c:pt idx="1940">
                  <c:v>43987</c:v>
                </c:pt>
                <c:pt idx="1941">
                  <c:v>43990</c:v>
                </c:pt>
                <c:pt idx="1942">
                  <c:v>43991</c:v>
                </c:pt>
                <c:pt idx="1943">
                  <c:v>43992</c:v>
                </c:pt>
                <c:pt idx="1944">
                  <c:v>43993</c:v>
                </c:pt>
                <c:pt idx="1945">
                  <c:v>43994</c:v>
                </c:pt>
                <c:pt idx="1946">
                  <c:v>43997</c:v>
                </c:pt>
                <c:pt idx="1947">
                  <c:v>43998</c:v>
                </c:pt>
                <c:pt idx="1948">
                  <c:v>43999</c:v>
                </c:pt>
                <c:pt idx="1949">
                  <c:v>44000</c:v>
                </c:pt>
                <c:pt idx="1950">
                  <c:v>44001</c:v>
                </c:pt>
                <c:pt idx="1951">
                  <c:v>44004</c:v>
                </c:pt>
                <c:pt idx="1952">
                  <c:v>44005</c:v>
                </c:pt>
                <c:pt idx="1953">
                  <c:v>44006</c:v>
                </c:pt>
                <c:pt idx="1954">
                  <c:v>44007</c:v>
                </c:pt>
                <c:pt idx="1955">
                  <c:v>44008</c:v>
                </c:pt>
                <c:pt idx="1956">
                  <c:v>44011</c:v>
                </c:pt>
                <c:pt idx="1957">
                  <c:v>44012</c:v>
                </c:pt>
              </c:numCache>
            </c:numRef>
          </c:cat>
          <c:val>
            <c:numRef>
              <c:f>Gráfico!$C$7:$C$5000</c:f>
              <c:numCache>
                <c:formatCode>0.00</c:formatCode>
                <c:ptCount val="4994"/>
                <c:pt idx="0">
                  <c:v>100</c:v>
                </c:pt>
                <c:pt idx="3">
                  <c:v>103.453748568078</c:v>
                </c:pt>
                <c:pt idx="4">
                  <c:v>104.237481124932</c:v>
                </c:pt>
                <c:pt idx="5">
                  <c:v>104.974617155385</c:v>
                </c:pt>
                <c:pt idx="6">
                  <c:v>104.867760458845</c:v>
                </c:pt>
                <c:pt idx="7">
                  <c:v>105.735576973646</c:v>
                </c:pt>
                <c:pt idx="8">
                  <c:v>107.62151007785</c:v>
                </c:pt>
                <c:pt idx="9">
                  <c:v>109.105942283408</c:v>
                </c:pt>
                <c:pt idx="10">
                  <c:v>108.876813498326</c:v>
                </c:pt>
                <c:pt idx="11">
                  <c:v>108.447284613736</c:v>
                </c:pt>
                <c:pt idx="12">
                  <c:v>107.991829842096</c:v>
                </c:pt>
                <c:pt idx="13">
                  <c:v>109.799634935567</c:v>
                </c:pt>
                <c:pt idx="14">
                  <c:v>111.009743228671</c:v>
                </c:pt>
                <c:pt idx="15">
                  <c:v>112.01910107256801</c:v>
                </c:pt>
                <c:pt idx="16">
                  <c:v>113.877356540645</c:v>
                </c:pt>
                <c:pt idx="17">
                  <c:v>115.83265890996</c:v>
                </c:pt>
                <c:pt idx="18">
                  <c:v>115.645572103793</c:v>
                </c:pt>
                <c:pt idx="19">
                  <c:v>116.18476048344699</c:v>
                </c:pt>
                <c:pt idx="20">
                  <c:v>117.00878327013901</c:v>
                </c:pt>
                <c:pt idx="21">
                  <c:v>117.090414779261</c:v>
                </c:pt>
                <c:pt idx="22">
                  <c:v>121.576644279296</c:v>
                </c:pt>
                <c:pt idx="23">
                  <c:v>121.30582386523</c:v>
                </c:pt>
                <c:pt idx="25">
                  <c:v>123.724639052176</c:v>
                </c:pt>
                <c:pt idx="26">
                  <c:v>120.124093907885</c:v>
                </c:pt>
                <c:pt idx="27">
                  <c:v>117.643967501586</c:v>
                </c:pt>
                <c:pt idx="28">
                  <c:v>115.26544254447801</c:v>
                </c:pt>
                <c:pt idx="29">
                  <c:v>115.71949591673901</c:v>
                </c:pt>
                <c:pt idx="30">
                  <c:v>114.913340971107</c:v>
                </c:pt>
                <c:pt idx="33">
                  <c:v>115.88871488184699</c:v>
                </c:pt>
                <c:pt idx="34">
                  <c:v>115.748224602314</c:v>
                </c:pt>
                <c:pt idx="35">
                  <c:v>115.45498179947</c:v>
                </c:pt>
                <c:pt idx="36">
                  <c:v>114.354182651499</c:v>
                </c:pt>
                <c:pt idx="37">
                  <c:v>114.521299517597</c:v>
                </c:pt>
                <c:pt idx="39">
                  <c:v>109.46224805479901</c:v>
                </c:pt>
                <c:pt idx="40">
                  <c:v>110.023158123367</c:v>
                </c:pt>
                <c:pt idx="41">
                  <c:v>109.47170750005201</c:v>
                </c:pt>
                <c:pt idx="42">
                  <c:v>109.2954815384</c:v>
                </c:pt>
                <c:pt idx="43">
                  <c:v>110.672706697718</c:v>
                </c:pt>
                <c:pt idx="44">
                  <c:v>106.805895686965</c:v>
                </c:pt>
                <c:pt idx="45">
                  <c:v>108.598285388085</c:v>
                </c:pt>
                <c:pt idx="46">
                  <c:v>110.020355324843</c:v>
                </c:pt>
                <c:pt idx="47">
                  <c:v>111.871954146191</c:v>
                </c:pt>
                <c:pt idx="48">
                  <c:v>113.286666736822</c:v>
                </c:pt>
                <c:pt idx="49">
                  <c:v>116.603078173706</c:v>
                </c:pt>
                <c:pt idx="50">
                  <c:v>116.48746273166</c:v>
                </c:pt>
                <c:pt idx="51">
                  <c:v>117.71018361835699</c:v>
                </c:pt>
                <c:pt idx="52">
                  <c:v>118.645617649192</c:v>
                </c:pt>
                <c:pt idx="53">
                  <c:v>121.262730836868</c:v>
                </c:pt>
                <c:pt idx="54">
                  <c:v>122.59616226807699</c:v>
                </c:pt>
                <c:pt idx="55">
                  <c:v>122.228645302472</c:v>
                </c:pt>
                <c:pt idx="56">
                  <c:v>120.749818694079</c:v>
                </c:pt>
                <c:pt idx="57">
                  <c:v>119.793714023544</c:v>
                </c:pt>
                <c:pt idx="58">
                  <c:v>122.10146831616299</c:v>
                </c:pt>
                <c:pt idx="59">
                  <c:v>122.271738330717</c:v>
                </c:pt>
                <c:pt idx="60">
                  <c:v>120.175945681869</c:v>
                </c:pt>
                <c:pt idx="61">
                  <c:v>119.290611675824</c:v>
                </c:pt>
                <c:pt idx="62">
                  <c:v>119.725746157579</c:v>
                </c:pt>
                <c:pt idx="63">
                  <c:v>118.44556789961599</c:v>
                </c:pt>
                <c:pt idx="68">
                  <c:v>115.824600863969</c:v>
                </c:pt>
                <c:pt idx="69">
                  <c:v>115.514891619328</c:v>
                </c:pt>
                <c:pt idx="70">
                  <c:v>116.063889794052</c:v>
                </c:pt>
                <c:pt idx="71">
                  <c:v>118.396869274089</c:v>
                </c:pt>
                <c:pt idx="72">
                  <c:v>121.73885624809201</c:v>
                </c:pt>
                <c:pt idx="73">
                  <c:v>121.316684709745</c:v>
                </c:pt>
                <c:pt idx="74">
                  <c:v>122.192208920605</c:v>
                </c:pt>
                <c:pt idx="75">
                  <c:v>121.34331129631001</c:v>
                </c:pt>
                <c:pt idx="76">
                  <c:v>119.22824940714101</c:v>
                </c:pt>
                <c:pt idx="77">
                  <c:v>121.690507972264</c:v>
                </c:pt>
                <c:pt idx="78">
                  <c:v>119.99586587213</c:v>
                </c:pt>
                <c:pt idx="79">
                  <c:v>119.604525118368</c:v>
                </c:pt>
                <c:pt idx="80">
                  <c:v>120.677646630211</c:v>
                </c:pt>
                <c:pt idx="81">
                  <c:v>123.687501970795</c:v>
                </c:pt>
                <c:pt idx="82">
                  <c:v>125.048611038248</c:v>
                </c:pt>
                <c:pt idx="83">
                  <c:v>126.245756387943</c:v>
                </c:pt>
                <c:pt idx="84">
                  <c:v>129.12563194357801</c:v>
                </c:pt>
                <c:pt idx="85">
                  <c:v>130.829032789217</c:v>
                </c:pt>
                <c:pt idx="86">
                  <c:v>133.64864817517801</c:v>
                </c:pt>
                <c:pt idx="87">
                  <c:v>134.74244032683799</c:v>
                </c:pt>
                <c:pt idx="89">
                  <c:v>134.64504307555001</c:v>
                </c:pt>
                <c:pt idx="90">
                  <c:v>136.21951518603601</c:v>
                </c:pt>
                <c:pt idx="91">
                  <c:v>138.33212462649701</c:v>
                </c:pt>
                <c:pt idx="92">
                  <c:v>142.46905535180099</c:v>
                </c:pt>
                <c:pt idx="93">
                  <c:v>141.479317098157</c:v>
                </c:pt>
                <c:pt idx="94">
                  <c:v>135.34679377381701</c:v>
                </c:pt>
                <c:pt idx="95">
                  <c:v>130.067722621141</c:v>
                </c:pt>
                <c:pt idx="96">
                  <c:v>125.487599368091</c:v>
                </c:pt>
                <c:pt idx="97">
                  <c:v>122.976642177207</c:v>
                </c:pt>
                <c:pt idx="98">
                  <c:v>130.362016473431</c:v>
                </c:pt>
                <c:pt idx="99">
                  <c:v>129.86451972299301</c:v>
                </c:pt>
                <c:pt idx="100">
                  <c:v>129.44515098328699</c:v>
                </c:pt>
                <c:pt idx="101">
                  <c:v>128.74865553271999</c:v>
                </c:pt>
                <c:pt idx="102">
                  <c:v>127.448857684503</c:v>
                </c:pt>
                <c:pt idx="103">
                  <c:v>124.29500856611401</c:v>
                </c:pt>
                <c:pt idx="104">
                  <c:v>124.63870174379601</c:v>
                </c:pt>
                <c:pt idx="105">
                  <c:v>122.962978534051</c:v>
                </c:pt>
                <c:pt idx="106">
                  <c:v>123.705369811854</c:v>
                </c:pt>
                <c:pt idx="107">
                  <c:v>119.874294483103</c:v>
                </c:pt>
                <c:pt idx="108">
                  <c:v>121.71363106067299</c:v>
                </c:pt>
                <c:pt idx="109">
                  <c:v>123.13394924846899</c:v>
                </c:pt>
                <c:pt idx="110">
                  <c:v>122.25211874058</c:v>
                </c:pt>
                <c:pt idx="111">
                  <c:v>122.13089770136899</c:v>
                </c:pt>
                <c:pt idx="112">
                  <c:v>120.606875965721</c:v>
                </c:pt>
                <c:pt idx="113">
                  <c:v>119.93140150455299</c:v>
                </c:pt>
                <c:pt idx="114">
                  <c:v>120.898717369419</c:v>
                </c:pt>
                <c:pt idx="115">
                  <c:v>120.859478189028</c:v>
                </c:pt>
                <c:pt idx="116">
                  <c:v>119.601371969911</c:v>
                </c:pt>
                <c:pt idx="117">
                  <c:v>117.108983319835</c:v>
                </c:pt>
                <c:pt idx="118">
                  <c:v>113.410340224742</c:v>
                </c:pt>
                <c:pt idx="119">
                  <c:v>113.654884402058</c:v>
                </c:pt>
                <c:pt idx="120">
                  <c:v>112.10914097737999</c:v>
                </c:pt>
                <c:pt idx="121">
                  <c:v>108.620707776863</c:v>
                </c:pt>
                <c:pt idx="122">
                  <c:v>106.78627609671101</c:v>
                </c:pt>
                <c:pt idx="123">
                  <c:v>107.587526144926</c:v>
                </c:pt>
                <c:pt idx="126">
                  <c:v>105.84628751815799</c:v>
                </c:pt>
                <c:pt idx="127">
                  <c:v>105.565657308791</c:v>
                </c:pt>
                <c:pt idx="128">
                  <c:v>103.931625728379</c:v>
                </c:pt>
                <c:pt idx="129">
                  <c:v>103.04068612505201</c:v>
                </c:pt>
                <c:pt idx="130">
                  <c:v>104.27356715686599</c:v>
                </c:pt>
                <c:pt idx="131">
                  <c:v>105.799340641708</c:v>
                </c:pt>
                <c:pt idx="132">
                  <c:v>104.89754019386601</c:v>
                </c:pt>
                <c:pt idx="133">
                  <c:v>105.912503634929</c:v>
                </c:pt>
                <c:pt idx="134">
                  <c:v>108.47215945122301</c:v>
                </c:pt>
                <c:pt idx="135">
                  <c:v>107.33632532099701</c:v>
                </c:pt>
                <c:pt idx="136">
                  <c:v>109.57751314691301</c:v>
                </c:pt>
                <c:pt idx="138">
                  <c:v>109.562097754679</c:v>
                </c:pt>
                <c:pt idx="139">
                  <c:v>113.235515662469</c:v>
                </c:pt>
                <c:pt idx="140">
                  <c:v>113.036166612408</c:v>
                </c:pt>
                <c:pt idx="141">
                  <c:v>117.331455458305</c:v>
                </c:pt>
                <c:pt idx="142">
                  <c:v>118.91854016249999</c:v>
                </c:pt>
                <c:pt idx="143">
                  <c:v>121.77108843182199</c:v>
                </c:pt>
                <c:pt idx="144">
                  <c:v>118.309281817987</c:v>
                </c:pt>
                <c:pt idx="145">
                  <c:v>119.47419498383501</c:v>
                </c:pt>
                <c:pt idx="146">
                  <c:v>120.886455125525</c:v>
                </c:pt>
                <c:pt idx="147">
                  <c:v>121.293211271521</c:v>
                </c:pt>
                <c:pt idx="148">
                  <c:v>121.342960946611</c:v>
                </c:pt>
                <c:pt idx="149">
                  <c:v>120.045265197405</c:v>
                </c:pt>
                <c:pt idx="150">
                  <c:v>119.93140150455299</c:v>
                </c:pt>
                <c:pt idx="151">
                  <c:v>118.564336490119</c:v>
                </c:pt>
                <c:pt idx="152">
                  <c:v>116.902627273346</c:v>
                </c:pt>
                <c:pt idx="153">
                  <c:v>117.642566102324</c:v>
                </c:pt>
                <c:pt idx="154">
                  <c:v>120.232702353387</c:v>
                </c:pt>
                <c:pt idx="155">
                  <c:v>121.178646878921</c:v>
                </c:pt>
                <c:pt idx="156">
                  <c:v>120.980348878424</c:v>
                </c:pt>
                <c:pt idx="157">
                  <c:v>121.54441209556499</c:v>
                </c:pt>
                <c:pt idx="158">
                  <c:v>124.24420784157699</c:v>
                </c:pt>
                <c:pt idx="159">
                  <c:v>125.50336511014</c:v>
                </c:pt>
                <c:pt idx="160">
                  <c:v>126.655315332464</c:v>
                </c:pt>
                <c:pt idx="161">
                  <c:v>128.53739458858001</c:v>
                </c:pt>
                <c:pt idx="162">
                  <c:v>131.88253471092301</c:v>
                </c:pt>
                <c:pt idx="163">
                  <c:v>136.049245171249</c:v>
                </c:pt>
                <c:pt idx="164">
                  <c:v>135.414060939802</c:v>
                </c:pt>
                <c:pt idx="165">
                  <c:v>133.66861811513101</c:v>
                </c:pt>
                <c:pt idx="167">
                  <c:v>134.91025789268301</c:v>
                </c:pt>
                <c:pt idx="168">
                  <c:v>134.96981736272599</c:v>
                </c:pt>
                <c:pt idx="169">
                  <c:v>138.159752513049</c:v>
                </c:pt>
                <c:pt idx="170">
                  <c:v>136.748893770622</c:v>
                </c:pt>
                <c:pt idx="171">
                  <c:v>136.54534052242499</c:v>
                </c:pt>
                <c:pt idx="172">
                  <c:v>134.81531309010501</c:v>
                </c:pt>
                <c:pt idx="173">
                  <c:v>137.52316688210701</c:v>
                </c:pt>
                <c:pt idx="174">
                  <c:v>137.41946333437201</c:v>
                </c:pt>
                <c:pt idx="175">
                  <c:v>137.89383699628499</c:v>
                </c:pt>
                <c:pt idx="176">
                  <c:v>139.24758871737899</c:v>
                </c:pt>
                <c:pt idx="177">
                  <c:v>142.114150979789</c:v>
                </c:pt>
                <c:pt idx="178">
                  <c:v>143.46545025217301</c:v>
                </c:pt>
                <c:pt idx="179">
                  <c:v>146.29978033085399</c:v>
                </c:pt>
                <c:pt idx="180">
                  <c:v>146.50158182950699</c:v>
                </c:pt>
                <c:pt idx="181">
                  <c:v>153.045415847795</c:v>
                </c:pt>
                <c:pt idx="182">
                  <c:v>157.72889229911399</c:v>
                </c:pt>
                <c:pt idx="183">
                  <c:v>158.243556190748</c:v>
                </c:pt>
                <c:pt idx="184">
                  <c:v>153.96998903411401</c:v>
                </c:pt>
                <c:pt idx="185">
                  <c:v>157.47979357396301</c:v>
                </c:pt>
                <c:pt idx="186">
                  <c:v>162.823329094332</c:v>
                </c:pt>
                <c:pt idx="187">
                  <c:v>162.27678336831701</c:v>
                </c:pt>
                <c:pt idx="188">
                  <c:v>165.78974105650599</c:v>
                </c:pt>
                <c:pt idx="189">
                  <c:v>167.07167106377901</c:v>
                </c:pt>
                <c:pt idx="190">
                  <c:v>166.58888900582701</c:v>
                </c:pt>
                <c:pt idx="191">
                  <c:v>171.41390678589201</c:v>
                </c:pt>
                <c:pt idx="192">
                  <c:v>168.71376069006499</c:v>
                </c:pt>
                <c:pt idx="193">
                  <c:v>168.11361144133801</c:v>
                </c:pt>
                <c:pt idx="194">
                  <c:v>169.51816388661999</c:v>
                </c:pt>
                <c:pt idx="195">
                  <c:v>165.720371791394</c:v>
                </c:pt>
                <c:pt idx="196">
                  <c:v>167.59929789905399</c:v>
                </c:pt>
                <c:pt idx="197">
                  <c:v>171.89984199241701</c:v>
                </c:pt>
                <c:pt idx="198">
                  <c:v>170.61335743730899</c:v>
                </c:pt>
                <c:pt idx="199">
                  <c:v>170.499493744457</c:v>
                </c:pt>
                <c:pt idx="200">
                  <c:v>170.11130613926801</c:v>
                </c:pt>
                <c:pt idx="201">
                  <c:v>172.510852085892</c:v>
                </c:pt>
                <c:pt idx="202">
                  <c:v>172.57146260538099</c:v>
                </c:pt>
                <c:pt idx="203">
                  <c:v>173.29773779143599</c:v>
                </c:pt>
                <c:pt idx="204">
                  <c:v>180.97180034266799</c:v>
                </c:pt>
                <c:pt idx="205">
                  <c:v>183.649173700251</c:v>
                </c:pt>
                <c:pt idx="207">
                  <c:v>185.16969193751001</c:v>
                </c:pt>
                <c:pt idx="208">
                  <c:v>184.17154528806</c:v>
                </c:pt>
                <c:pt idx="209">
                  <c:v>188.70437131496101</c:v>
                </c:pt>
                <c:pt idx="210">
                  <c:v>191.495958714979</c:v>
                </c:pt>
                <c:pt idx="211">
                  <c:v>198.37717961380301</c:v>
                </c:pt>
                <c:pt idx="212">
                  <c:v>196.76732217147901</c:v>
                </c:pt>
                <c:pt idx="213">
                  <c:v>187.909077213611</c:v>
                </c:pt>
                <c:pt idx="214">
                  <c:v>197.652305827476</c:v>
                </c:pt>
                <c:pt idx="215">
                  <c:v>193.61347305285699</c:v>
                </c:pt>
                <c:pt idx="216">
                  <c:v>191.666228729533</c:v>
                </c:pt>
                <c:pt idx="217">
                  <c:v>182.82515091332601</c:v>
                </c:pt>
                <c:pt idx="218">
                  <c:v>183.11138671985799</c:v>
                </c:pt>
                <c:pt idx="219">
                  <c:v>180.95883739925901</c:v>
                </c:pt>
                <c:pt idx="220">
                  <c:v>178.49167393660201</c:v>
                </c:pt>
                <c:pt idx="221">
                  <c:v>183.00207757437599</c:v>
                </c:pt>
                <c:pt idx="222">
                  <c:v>192.884044718696</c:v>
                </c:pt>
                <c:pt idx="224">
                  <c:v>185.829751006328</c:v>
                </c:pt>
                <c:pt idx="225">
                  <c:v>185.48150328104401</c:v>
                </c:pt>
                <c:pt idx="226">
                  <c:v>189.23970584641199</c:v>
                </c:pt>
                <c:pt idx="227">
                  <c:v>184.712135066977</c:v>
                </c:pt>
                <c:pt idx="228">
                  <c:v>183.72730171075099</c:v>
                </c:pt>
                <c:pt idx="229">
                  <c:v>191.55902168317701</c:v>
                </c:pt>
                <c:pt idx="230">
                  <c:v>195.226483643986</c:v>
                </c:pt>
                <c:pt idx="231">
                  <c:v>194.52017839835</c:v>
                </c:pt>
                <c:pt idx="232">
                  <c:v>181.771298641805</c:v>
                </c:pt>
                <c:pt idx="233">
                  <c:v>187.18672594591001</c:v>
                </c:pt>
                <c:pt idx="234">
                  <c:v>189.01618265849501</c:v>
                </c:pt>
                <c:pt idx="235">
                  <c:v>193.72733674570901</c:v>
                </c:pt>
                <c:pt idx="237">
                  <c:v>199.566617267439</c:v>
                </c:pt>
                <c:pt idx="238">
                  <c:v>196.23689253744701</c:v>
                </c:pt>
                <c:pt idx="239">
                  <c:v>200.89759625005499</c:v>
                </c:pt>
                <c:pt idx="240">
                  <c:v>200.35385332256601</c:v>
                </c:pt>
                <c:pt idx="241">
                  <c:v>193.77428362239201</c:v>
                </c:pt>
                <c:pt idx="242">
                  <c:v>185.370442386717</c:v>
                </c:pt>
                <c:pt idx="243">
                  <c:v>186.05502594332199</c:v>
                </c:pt>
                <c:pt idx="244">
                  <c:v>186.53885905095399</c:v>
                </c:pt>
                <c:pt idx="245">
                  <c:v>186.781301129377</c:v>
                </c:pt>
                <c:pt idx="246">
                  <c:v>186.88255222863501</c:v>
                </c:pt>
                <c:pt idx="247">
                  <c:v>183.03115660999899</c:v>
                </c:pt>
                <c:pt idx="248">
                  <c:v>181.70263007632499</c:v>
                </c:pt>
                <c:pt idx="249">
                  <c:v>182.998574076453</c:v>
                </c:pt>
                <c:pt idx="250">
                  <c:v>184.22339706215999</c:v>
                </c:pt>
                <c:pt idx="251">
                  <c:v>188.51938660768801</c:v>
                </c:pt>
                <c:pt idx="252">
                  <c:v>189.98875377071101</c:v>
                </c:pt>
                <c:pt idx="253">
                  <c:v>189.58094657515201</c:v>
                </c:pt>
                <c:pt idx="254">
                  <c:v>187.68029877846101</c:v>
                </c:pt>
                <c:pt idx="255">
                  <c:v>184.451474797679</c:v>
                </c:pt>
                <c:pt idx="256">
                  <c:v>187.482351127779</c:v>
                </c:pt>
                <c:pt idx="259">
                  <c:v>184.96929183811901</c:v>
                </c:pt>
                <c:pt idx="260">
                  <c:v>189.19451071904001</c:v>
                </c:pt>
                <c:pt idx="261">
                  <c:v>188.87464132951601</c:v>
                </c:pt>
                <c:pt idx="264">
                  <c:v>186.40887926612001</c:v>
                </c:pt>
                <c:pt idx="265">
                  <c:v>188.56002718722399</c:v>
                </c:pt>
                <c:pt idx="266">
                  <c:v>186.613518598257</c:v>
                </c:pt>
                <c:pt idx="267">
                  <c:v>187.57624488067799</c:v>
                </c:pt>
                <c:pt idx="268">
                  <c:v>188.80001681693801</c:v>
                </c:pt>
                <c:pt idx="269">
                  <c:v>188.31618370977199</c:v>
                </c:pt>
                <c:pt idx="270">
                  <c:v>192.372884325217</c:v>
                </c:pt>
                <c:pt idx="271">
                  <c:v>195.179536767537</c:v>
                </c:pt>
                <c:pt idx="272">
                  <c:v>194.797305109212</c:v>
                </c:pt>
                <c:pt idx="273">
                  <c:v>199.25760872243001</c:v>
                </c:pt>
                <c:pt idx="274">
                  <c:v>204.36640986031901</c:v>
                </c:pt>
                <c:pt idx="275">
                  <c:v>205.26190401148099</c:v>
                </c:pt>
                <c:pt idx="276">
                  <c:v>207.385724646272</c:v>
                </c:pt>
                <c:pt idx="277">
                  <c:v>204.61025333823599</c:v>
                </c:pt>
                <c:pt idx="278">
                  <c:v>206.589729845524</c:v>
                </c:pt>
                <c:pt idx="279">
                  <c:v>202.21351018990401</c:v>
                </c:pt>
                <c:pt idx="280">
                  <c:v>194.27633492066499</c:v>
                </c:pt>
                <c:pt idx="281">
                  <c:v>196.38333876384399</c:v>
                </c:pt>
                <c:pt idx="282">
                  <c:v>198.331984486664</c:v>
                </c:pt>
                <c:pt idx="283">
                  <c:v>198.277329913806</c:v>
                </c:pt>
                <c:pt idx="284">
                  <c:v>205.23002217733301</c:v>
                </c:pt>
                <c:pt idx="285">
                  <c:v>210.863297002157</c:v>
                </c:pt>
                <c:pt idx="286">
                  <c:v>213.248828955926</c:v>
                </c:pt>
                <c:pt idx="287">
                  <c:v>215.051729151746</c:v>
                </c:pt>
                <c:pt idx="288">
                  <c:v>207.55003871372901</c:v>
                </c:pt>
                <c:pt idx="289">
                  <c:v>206.06455545872399</c:v>
                </c:pt>
                <c:pt idx="290">
                  <c:v>195.67037687147999</c:v>
                </c:pt>
                <c:pt idx="291">
                  <c:v>189.44816399179399</c:v>
                </c:pt>
                <c:pt idx="292">
                  <c:v>197.46662042080399</c:v>
                </c:pt>
                <c:pt idx="293">
                  <c:v>206.15319396439</c:v>
                </c:pt>
                <c:pt idx="294">
                  <c:v>208.01600398030101</c:v>
                </c:pt>
                <c:pt idx="295">
                  <c:v>212.68336433940601</c:v>
                </c:pt>
                <c:pt idx="296">
                  <c:v>215.52610281389201</c:v>
                </c:pt>
                <c:pt idx="297">
                  <c:v>213.46674654656101</c:v>
                </c:pt>
                <c:pt idx="298">
                  <c:v>208.68902599276001</c:v>
                </c:pt>
                <c:pt idx="299">
                  <c:v>209.375711648026</c:v>
                </c:pt>
                <c:pt idx="300">
                  <c:v>207.22561477660199</c:v>
                </c:pt>
                <c:pt idx="301">
                  <c:v>209.596081687603</c:v>
                </c:pt>
                <c:pt idx="302">
                  <c:v>205.04048292245699</c:v>
                </c:pt>
                <c:pt idx="303">
                  <c:v>204.13412792678</c:v>
                </c:pt>
                <c:pt idx="304">
                  <c:v>202.21210879064199</c:v>
                </c:pt>
                <c:pt idx="305">
                  <c:v>202.65600201813501</c:v>
                </c:pt>
                <c:pt idx="308">
                  <c:v>201.443090926623</c:v>
                </c:pt>
                <c:pt idx="309">
                  <c:v>207.02171117882199</c:v>
                </c:pt>
                <c:pt idx="310">
                  <c:v>206.035126073519</c:v>
                </c:pt>
                <c:pt idx="311">
                  <c:v>202.85184756969099</c:v>
                </c:pt>
                <c:pt idx="312">
                  <c:v>201.604602195555</c:v>
                </c:pt>
                <c:pt idx="313">
                  <c:v>200.16536511713599</c:v>
                </c:pt>
                <c:pt idx="314">
                  <c:v>198.229331988143</c:v>
                </c:pt>
                <c:pt idx="315">
                  <c:v>201.35024822293801</c:v>
                </c:pt>
                <c:pt idx="316">
                  <c:v>201.89574289927299</c:v>
                </c:pt>
                <c:pt idx="317">
                  <c:v>206.12761842692299</c:v>
                </c:pt>
                <c:pt idx="318">
                  <c:v>205.54989156685801</c:v>
                </c:pt>
                <c:pt idx="319">
                  <c:v>208.98752404283701</c:v>
                </c:pt>
                <c:pt idx="320">
                  <c:v>213.25163175445101</c:v>
                </c:pt>
                <c:pt idx="322">
                  <c:v>217.02104551391699</c:v>
                </c:pt>
                <c:pt idx="323">
                  <c:v>214.937865458895</c:v>
                </c:pt>
                <c:pt idx="324">
                  <c:v>216.93100560945501</c:v>
                </c:pt>
                <c:pt idx="325">
                  <c:v>217.16714139073201</c:v>
                </c:pt>
                <c:pt idx="326">
                  <c:v>223.30667171184899</c:v>
                </c:pt>
                <c:pt idx="327">
                  <c:v>225.64805958769301</c:v>
                </c:pt>
                <c:pt idx="329">
                  <c:v>227.66572422580799</c:v>
                </c:pt>
                <c:pt idx="330">
                  <c:v>223.763177532936</c:v>
                </c:pt>
                <c:pt idx="331">
                  <c:v>224.29374730680101</c:v>
                </c:pt>
                <c:pt idx="332">
                  <c:v>227.28279186785201</c:v>
                </c:pt>
                <c:pt idx="333">
                  <c:v>226.88619586685701</c:v>
                </c:pt>
                <c:pt idx="334">
                  <c:v>227.66957807377901</c:v>
                </c:pt>
                <c:pt idx="335">
                  <c:v>226.62623629718999</c:v>
                </c:pt>
                <c:pt idx="336">
                  <c:v>224.16467843158199</c:v>
                </c:pt>
                <c:pt idx="337">
                  <c:v>221.29636441986099</c:v>
                </c:pt>
                <c:pt idx="338">
                  <c:v>225.97108212555801</c:v>
                </c:pt>
                <c:pt idx="341">
                  <c:v>226.08039127080701</c:v>
                </c:pt>
                <c:pt idx="342">
                  <c:v>231.56616881978701</c:v>
                </c:pt>
                <c:pt idx="343">
                  <c:v>234.885032705264</c:v>
                </c:pt>
                <c:pt idx="344">
                  <c:v>235.720617036102</c:v>
                </c:pt>
                <c:pt idx="345">
                  <c:v>229.734539938159</c:v>
                </c:pt>
                <c:pt idx="346">
                  <c:v>237.90925238863599</c:v>
                </c:pt>
                <c:pt idx="347">
                  <c:v>239.20414533908499</c:v>
                </c:pt>
                <c:pt idx="348">
                  <c:v>237.60760118975301</c:v>
                </c:pt>
                <c:pt idx="351">
                  <c:v>241.333221221576</c:v>
                </c:pt>
                <c:pt idx="352">
                  <c:v>238.710152086802</c:v>
                </c:pt>
                <c:pt idx="353">
                  <c:v>242.49953578668601</c:v>
                </c:pt>
                <c:pt idx="354">
                  <c:v>238.74728916841599</c:v>
                </c:pt>
                <c:pt idx="355">
                  <c:v>239.873663853388</c:v>
                </c:pt>
                <c:pt idx="356">
                  <c:v>239.75559596274999</c:v>
                </c:pt>
                <c:pt idx="357">
                  <c:v>240.58277189778201</c:v>
                </c:pt>
                <c:pt idx="358">
                  <c:v>241.75854590837801</c:v>
                </c:pt>
                <c:pt idx="359">
                  <c:v>237.69133479776801</c:v>
                </c:pt>
                <c:pt idx="360">
                  <c:v>240.99618469039001</c:v>
                </c:pt>
                <c:pt idx="361">
                  <c:v>250.721195113612</c:v>
                </c:pt>
                <c:pt idx="362">
                  <c:v>252.89861927158199</c:v>
                </c:pt>
                <c:pt idx="363">
                  <c:v>254.391459872946</c:v>
                </c:pt>
                <c:pt idx="364">
                  <c:v>258.37633877433802</c:v>
                </c:pt>
                <c:pt idx="365">
                  <c:v>260.90025890851399</c:v>
                </c:pt>
                <c:pt idx="366">
                  <c:v>263.93113523861399</c:v>
                </c:pt>
                <c:pt idx="367">
                  <c:v>265.27157366648299</c:v>
                </c:pt>
                <c:pt idx="368">
                  <c:v>268.558205367997</c:v>
                </c:pt>
                <c:pt idx="369">
                  <c:v>273.819058329798</c:v>
                </c:pt>
                <c:pt idx="370">
                  <c:v>270.19784254580702</c:v>
                </c:pt>
                <c:pt idx="371">
                  <c:v>269.00665314309299</c:v>
                </c:pt>
                <c:pt idx="372">
                  <c:v>270.07767255604301</c:v>
                </c:pt>
                <c:pt idx="373">
                  <c:v>269.61100659007201</c:v>
                </c:pt>
                <c:pt idx="374">
                  <c:v>274.50539363548199</c:v>
                </c:pt>
                <c:pt idx="375">
                  <c:v>277.26229640282702</c:v>
                </c:pt>
                <c:pt idx="376">
                  <c:v>290.50341766281099</c:v>
                </c:pt>
                <c:pt idx="377">
                  <c:v>285.81398526439398</c:v>
                </c:pt>
                <c:pt idx="378">
                  <c:v>283.00032582553098</c:v>
                </c:pt>
                <c:pt idx="379">
                  <c:v>282.61003612121601</c:v>
                </c:pt>
                <c:pt idx="380">
                  <c:v>281.93946655746498</c:v>
                </c:pt>
                <c:pt idx="381">
                  <c:v>253.481951728929</c:v>
                </c:pt>
                <c:pt idx="382">
                  <c:v>263.01111660012998</c:v>
                </c:pt>
                <c:pt idx="383">
                  <c:v>270.73878267454</c:v>
                </c:pt>
                <c:pt idx="384">
                  <c:v>257.42443830193997</c:v>
                </c:pt>
                <c:pt idx="386">
                  <c:v>279.75818855129199</c:v>
                </c:pt>
                <c:pt idx="387">
                  <c:v>277.21569987665902</c:v>
                </c:pt>
                <c:pt idx="388">
                  <c:v>279.674454943277</c:v>
                </c:pt>
                <c:pt idx="389">
                  <c:v>273.99108009366302</c:v>
                </c:pt>
                <c:pt idx="390">
                  <c:v>276.95503960736102</c:v>
                </c:pt>
                <c:pt idx="391">
                  <c:v>276.33246796950698</c:v>
                </c:pt>
                <c:pt idx="392">
                  <c:v>282.38230873551203</c:v>
                </c:pt>
                <c:pt idx="393">
                  <c:v>285.718339762185</c:v>
                </c:pt>
                <c:pt idx="394">
                  <c:v>285.39812002331001</c:v>
                </c:pt>
                <c:pt idx="395">
                  <c:v>285.24431645032001</c:v>
                </c:pt>
                <c:pt idx="396">
                  <c:v>285.60342502035201</c:v>
                </c:pt>
                <c:pt idx="397">
                  <c:v>291.52749019954399</c:v>
                </c:pt>
                <c:pt idx="399">
                  <c:v>304.79488769546202</c:v>
                </c:pt>
                <c:pt idx="400">
                  <c:v>309.081417795736</c:v>
                </c:pt>
                <c:pt idx="401">
                  <c:v>309.71660202695102</c:v>
                </c:pt>
                <c:pt idx="402">
                  <c:v>302.18653325363999</c:v>
                </c:pt>
                <c:pt idx="403">
                  <c:v>299.495496253017</c:v>
                </c:pt>
                <c:pt idx="404">
                  <c:v>292.25446608476301</c:v>
                </c:pt>
                <c:pt idx="405">
                  <c:v>303.46425906289397</c:v>
                </c:pt>
                <c:pt idx="406">
                  <c:v>295.12278009578603</c:v>
                </c:pt>
                <c:pt idx="407">
                  <c:v>291.92163375159703</c:v>
                </c:pt>
                <c:pt idx="408">
                  <c:v>285.127649958711</c:v>
                </c:pt>
                <c:pt idx="409">
                  <c:v>288.43004740215798</c:v>
                </c:pt>
                <c:pt idx="410">
                  <c:v>277.57936299405998</c:v>
                </c:pt>
                <c:pt idx="411">
                  <c:v>274.834021770861</c:v>
                </c:pt>
                <c:pt idx="412">
                  <c:v>292.78559641819402</c:v>
                </c:pt>
                <c:pt idx="413">
                  <c:v>313.12935966579198</c:v>
                </c:pt>
                <c:pt idx="414">
                  <c:v>286.86608578683803</c:v>
                </c:pt>
                <c:pt idx="415">
                  <c:v>291.73349589575099</c:v>
                </c:pt>
                <c:pt idx="416">
                  <c:v>291.54045314248702</c:v>
                </c:pt>
                <c:pt idx="417">
                  <c:v>282.50072697596602</c:v>
                </c:pt>
                <c:pt idx="418">
                  <c:v>284.91113376710598</c:v>
                </c:pt>
                <c:pt idx="419">
                  <c:v>288.74956644233299</c:v>
                </c:pt>
                <c:pt idx="420">
                  <c:v>288.263280886225</c:v>
                </c:pt>
                <c:pt idx="421">
                  <c:v>287.72689530532801</c:v>
                </c:pt>
                <c:pt idx="422">
                  <c:v>296.24880443140898</c:v>
                </c:pt>
                <c:pt idx="423">
                  <c:v>298.69039235683198</c:v>
                </c:pt>
                <c:pt idx="424">
                  <c:v>293.37663657171697</c:v>
                </c:pt>
                <c:pt idx="425">
                  <c:v>303.75820256536798</c:v>
                </c:pt>
                <c:pt idx="427">
                  <c:v>309.84167691459902</c:v>
                </c:pt>
                <c:pt idx="428">
                  <c:v>312.84732805704698</c:v>
                </c:pt>
                <c:pt idx="429">
                  <c:v>315.77134769083898</c:v>
                </c:pt>
                <c:pt idx="430">
                  <c:v>321.31002806359902</c:v>
                </c:pt>
                <c:pt idx="431">
                  <c:v>328.70591285405698</c:v>
                </c:pt>
                <c:pt idx="432">
                  <c:v>333.61746704112699</c:v>
                </c:pt>
                <c:pt idx="433">
                  <c:v>343.76219655340498</c:v>
                </c:pt>
                <c:pt idx="434">
                  <c:v>344.56169485254202</c:v>
                </c:pt>
                <c:pt idx="435">
                  <c:v>343.94893300952401</c:v>
                </c:pt>
                <c:pt idx="436">
                  <c:v>348.46459189523</c:v>
                </c:pt>
                <c:pt idx="437">
                  <c:v>354.42929765395797</c:v>
                </c:pt>
                <c:pt idx="438">
                  <c:v>365.69129275623698</c:v>
                </c:pt>
                <c:pt idx="439">
                  <c:v>352.57209323532902</c:v>
                </c:pt>
                <c:pt idx="440">
                  <c:v>364.87778046401201</c:v>
                </c:pt>
                <c:pt idx="441">
                  <c:v>373.230820975266</c:v>
                </c:pt>
                <c:pt idx="442">
                  <c:v>374.44408241659397</c:v>
                </c:pt>
                <c:pt idx="443">
                  <c:v>377.23637051647501</c:v>
                </c:pt>
                <c:pt idx="444">
                  <c:v>384.21183551801403</c:v>
                </c:pt>
                <c:pt idx="445">
                  <c:v>387.27984892949502</c:v>
                </c:pt>
                <c:pt idx="446">
                  <c:v>384.06468859175197</c:v>
                </c:pt>
                <c:pt idx="447">
                  <c:v>401.10255089728201</c:v>
                </c:pt>
                <c:pt idx="448">
                  <c:v>403.297142196447</c:v>
                </c:pt>
                <c:pt idx="449">
                  <c:v>404.17371745733499</c:v>
                </c:pt>
                <c:pt idx="450">
                  <c:v>405.73697837302501</c:v>
                </c:pt>
                <c:pt idx="451">
                  <c:v>424.58439752133597</c:v>
                </c:pt>
                <c:pt idx="452">
                  <c:v>422.45251884032001</c:v>
                </c:pt>
                <c:pt idx="453">
                  <c:v>429.42658244259701</c:v>
                </c:pt>
                <c:pt idx="454">
                  <c:v>425.85756878228898</c:v>
                </c:pt>
                <c:pt idx="455">
                  <c:v>439.18207330070402</c:v>
                </c:pt>
                <c:pt idx="456">
                  <c:v>441.19798618927598</c:v>
                </c:pt>
                <c:pt idx="457">
                  <c:v>439.65364416362701</c:v>
                </c:pt>
                <c:pt idx="458">
                  <c:v>403.47266745893302</c:v>
                </c:pt>
                <c:pt idx="459">
                  <c:v>374.99062814237499</c:v>
                </c:pt>
                <c:pt idx="460">
                  <c:v>400.07882871059701</c:v>
                </c:pt>
                <c:pt idx="461">
                  <c:v>382.775401238352</c:v>
                </c:pt>
                <c:pt idx="462">
                  <c:v>382.39316958002701</c:v>
                </c:pt>
                <c:pt idx="463">
                  <c:v>377.45288670761499</c:v>
                </c:pt>
                <c:pt idx="464">
                  <c:v>357.493457217235</c:v>
                </c:pt>
                <c:pt idx="465">
                  <c:v>351.759631992783</c:v>
                </c:pt>
                <c:pt idx="467">
                  <c:v>346.64732735650603</c:v>
                </c:pt>
                <c:pt idx="468">
                  <c:v>338.196539244615</c:v>
                </c:pt>
                <c:pt idx="469">
                  <c:v>349.60673232283398</c:v>
                </c:pt>
                <c:pt idx="470">
                  <c:v>369.35980576602702</c:v>
                </c:pt>
                <c:pt idx="471">
                  <c:v>388.63009715219999</c:v>
                </c:pt>
                <c:pt idx="472">
                  <c:v>380.90558422636201</c:v>
                </c:pt>
                <c:pt idx="473">
                  <c:v>369.55705271754402</c:v>
                </c:pt>
                <c:pt idx="474">
                  <c:v>359.73954994091798</c:v>
                </c:pt>
                <c:pt idx="475">
                  <c:v>369.82471998315299</c:v>
                </c:pt>
                <c:pt idx="476">
                  <c:v>360.70476370677397</c:v>
                </c:pt>
                <c:pt idx="477">
                  <c:v>366.00065165106201</c:v>
                </c:pt>
                <c:pt idx="478">
                  <c:v>358.28384642070199</c:v>
                </c:pt>
                <c:pt idx="479">
                  <c:v>369.24909522151597</c:v>
                </c:pt>
                <c:pt idx="480">
                  <c:v>386.06553643848702</c:v>
                </c:pt>
                <c:pt idx="481">
                  <c:v>398.501203451771</c:v>
                </c:pt>
                <c:pt idx="482">
                  <c:v>386.235456102993</c:v>
                </c:pt>
                <c:pt idx="483">
                  <c:v>381.37785578891601</c:v>
                </c:pt>
                <c:pt idx="485">
                  <c:v>370.97176530770997</c:v>
                </c:pt>
                <c:pt idx="486">
                  <c:v>364.131535338238</c:v>
                </c:pt>
                <c:pt idx="487">
                  <c:v>359.86427447805198</c:v>
                </c:pt>
                <c:pt idx="488">
                  <c:v>352.872693384532</c:v>
                </c:pt>
                <c:pt idx="489">
                  <c:v>347.52985856402699</c:v>
                </c:pt>
                <c:pt idx="490">
                  <c:v>341.58056819764897</c:v>
                </c:pt>
                <c:pt idx="491">
                  <c:v>339.02441587904502</c:v>
                </c:pt>
                <c:pt idx="492">
                  <c:v>343.16905430099001</c:v>
                </c:pt>
                <c:pt idx="493">
                  <c:v>335.78613245347498</c:v>
                </c:pt>
                <c:pt idx="494">
                  <c:v>338.872714405414</c:v>
                </c:pt>
                <c:pt idx="495">
                  <c:v>349.53245815960702</c:v>
                </c:pt>
                <c:pt idx="497">
                  <c:v>348.14717495441403</c:v>
                </c:pt>
                <c:pt idx="498">
                  <c:v>354.714482410811</c:v>
                </c:pt>
                <c:pt idx="499">
                  <c:v>354.65632434003101</c:v>
                </c:pt>
                <c:pt idx="500">
                  <c:v>343.644128662534</c:v>
                </c:pt>
                <c:pt idx="501">
                  <c:v>328.15726502938202</c:v>
                </c:pt>
                <c:pt idx="502">
                  <c:v>328.56717432383402</c:v>
                </c:pt>
                <c:pt idx="503">
                  <c:v>338.65689891390502</c:v>
                </c:pt>
                <c:pt idx="504">
                  <c:v>334.89168935222602</c:v>
                </c:pt>
                <c:pt idx="505">
                  <c:v>335.65440091956401</c:v>
                </c:pt>
                <c:pt idx="507">
                  <c:v>311.40809097886103</c:v>
                </c:pt>
                <c:pt idx="508">
                  <c:v>290.05602093739401</c:v>
                </c:pt>
                <c:pt idx="509">
                  <c:v>303.07817355683102</c:v>
                </c:pt>
                <c:pt idx="510">
                  <c:v>289.62999555049498</c:v>
                </c:pt>
                <c:pt idx="511">
                  <c:v>265.625426989049</c:v>
                </c:pt>
                <c:pt idx="512">
                  <c:v>268.72847538301698</c:v>
                </c:pt>
                <c:pt idx="513">
                  <c:v>279.42395481886302</c:v>
                </c:pt>
                <c:pt idx="514">
                  <c:v>276.38572114286899</c:v>
                </c:pt>
                <c:pt idx="515">
                  <c:v>281.05588430073101</c:v>
                </c:pt>
                <c:pt idx="516">
                  <c:v>285.67559708375501</c:v>
                </c:pt>
                <c:pt idx="517">
                  <c:v>293.37383377319202</c:v>
                </c:pt>
                <c:pt idx="521">
                  <c:v>295.81121750082798</c:v>
                </c:pt>
                <c:pt idx="522">
                  <c:v>300.56581496633601</c:v>
                </c:pt>
                <c:pt idx="525">
                  <c:v>303.62892348039901</c:v>
                </c:pt>
                <c:pt idx="526">
                  <c:v>284.61368676647498</c:v>
                </c:pt>
                <c:pt idx="527">
                  <c:v>282.30733387311898</c:v>
                </c:pt>
                <c:pt idx="528">
                  <c:v>288.90372036537201</c:v>
                </c:pt>
                <c:pt idx="529">
                  <c:v>294.12042924854899</c:v>
                </c:pt>
                <c:pt idx="530">
                  <c:v>296.38368911389301</c:v>
                </c:pt>
                <c:pt idx="531">
                  <c:v>287.34571469668299</c:v>
                </c:pt>
                <c:pt idx="532">
                  <c:v>288.216684359591</c:v>
                </c:pt>
                <c:pt idx="533">
                  <c:v>295.176383619197</c:v>
                </c:pt>
                <c:pt idx="534">
                  <c:v>296.858763475437</c:v>
                </c:pt>
                <c:pt idx="535">
                  <c:v>303.36651146179099</c:v>
                </c:pt>
                <c:pt idx="536">
                  <c:v>302.15149827115198</c:v>
                </c:pt>
                <c:pt idx="537">
                  <c:v>300.71366259222901</c:v>
                </c:pt>
                <c:pt idx="538">
                  <c:v>303.88713130075502</c:v>
                </c:pt>
                <c:pt idx="539">
                  <c:v>307.42005892889603</c:v>
                </c:pt>
                <c:pt idx="540">
                  <c:v>306.12131213024298</c:v>
                </c:pt>
                <c:pt idx="541">
                  <c:v>308.61510217934801</c:v>
                </c:pt>
                <c:pt idx="542">
                  <c:v>315.82319946493999</c:v>
                </c:pt>
                <c:pt idx="543">
                  <c:v>307.34508406650298</c:v>
                </c:pt>
                <c:pt idx="544">
                  <c:v>297.28163571329799</c:v>
                </c:pt>
                <c:pt idx="545">
                  <c:v>297.46311692241602</c:v>
                </c:pt>
                <c:pt idx="546">
                  <c:v>302.279726306908</c:v>
                </c:pt>
                <c:pt idx="547">
                  <c:v>316.09682267718</c:v>
                </c:pt>
                <c:pt idx="548">
                  <c:v>313.83251176308801</c:v>
                </c:pt>
                <c:pt idx="549">
                  <c:v>318.88000168185698</c:v>
                </c:pt>
                <c:pt idx="550">
                  <c:v>315.615442018956</c:v>
                </c:pt>
                <c:pt idx="551">
                  <c:v>319.51728801243001</c:v>
                </c:pt>
                <c:pt idx="552">
                  <c:v>315.91113727074099</c:v>
                </c:pt>
                <c:pt idx="553">
                  <c:v>319.46473553869902</c:v>
                </c:pt>
                <c:pt idx="554">
                  <c:v>326.61502510309202</c:v>
                </c:pt>
                <c:pt idx="555">
                  <c:v>335.01256004162099</c:v>
                </c:pt>
                <c:pt idx="558">
                  <c:v>333.29339345358301</c:v>
                </c:pt>
                <c:pt idx="559">
                  <c:v>328.92873534234201</c:v>
                </c:pt>
                <c:pt idx="560">
                  <c:v>330.616020096</c:v>
                </c:pt>
                <c:pt idx="561">
                  <c:v>333.167617866304</c:v>
                </c:pt>
                <c:pt idx="562">
                  <c:v>337.88647965015798</c:v>
                </c:pt>
                <c:pt idx="563">
                  <c:v>335.08613350428601</c:v>
                </c:pt>
                <c:pt idx="564">
                  <c:v>327.04350293753703</c:v>
                </c:pt>
                <c:pt idx="565">
                  <c:v>336.39223764929898</c:v>
                </c:pt>
                <c:pt idx="566">
                  <c:v>335.47221901081502</c:v>
                </c:pt>
                <c:pt idx="567">
                  <c:v>339.212553734891</c:v>
                </c:pt>
                <c:pt idx="568">
                  <c:v>338.73117307666701</c:v>
                </c:pt>
                <c:pt idx="569">
                  <c:v>348.22810576390498</c:v>
                </c:pt>
                <c:pt idx="570">
                  <c:v>347.852881102357</c:v>
                </c:pt>
                <c:pt idx="571">
                  <c:v>352.161833590828</c:v>
                </c:pt>
                <c:pt idx="572">
                  <c:v>344.48181509273098</c:v>
                </c:pt>
                <c:pt idx="573">
                  <c:v>354.97128883190499</c:v>
                </c:pt>
                <c:pt idx="574">
                  <c:v>353.79796727048199</c:v>
                </c:pt>
                <c:pt idx="575">
                  <c:v>358.94495653919898</c:v>
                </c:pt>
                <c:pt idx="576">
                  <c:v>376.51044568046899</c:v>
                </c:pt>
                <c:pt idx="577">
                  <c:v>384.94091350212699</c:v>
                </c:pt>
                <c:pt idx="578">
                  <c:v>395.03133879229398</c:v>
                </c:pt>
                <c:pt idx="579">
                  <c:v>390.58855267008801</c:v>
                </c:pt>
                <c:pt idx="580">
                  <c:v>398.88658825866901</c:v>
                </c:pt>
                <c:pt idx="583">
                  <c:v>391.20656976010702</c:v>
                </c:pt>
                <c:pt idx="584">
                  <c:v>368.92432093480602</c:v>
                </c:pt>
                <c:pt idx="585">
                  <c:v>373.59448409266798</c:v>
                </c:pt>
                <c:pt idx="586">
                  <c:v>383.83380805794098</c:v>
                </c:pt>
                <c:pt idx="587">
                  <c:v>379.68216263968498</c:v>
                </c:pt>
                <c:pt idx="588">
                  <c:v>387.89611427066802</c:v>
                </c:pt>
                <c:pt idx="591">
                  <c:v>400.76656541600801</c:v>
                </c:pt>
                <c:pt idx="592">
                  <c:v>399.75125162489701</c:v>
                </c:pt>
                <c:pt idx="593">
                  <c:v>395.01977724814799</c:v>
                </c:pt>
                <c:pt idx="594">
                  <c:v>403.23548062797602</c:v>
                </c:pt>
                <c:pt idx="595">
                  <c:v>409.44017601618498</c:v>
                </c:pt>
                <c:pt idx="596">
                  <c:v>409.15499125886703</c:v>
                </c:pt>
                <c:pt idx="597">
                  <c:v>417.41168556828097</c:v>
                </c:pt>
                <c:pt idx="598">
                  <c:v>424.94385644095001</c:v>
                </c:pt>
                <c:pt idx="599">
                  <c:v>422.72754345275501</c:v>
                </c:pt>
                <c:pt idx="600">
                  <c:v>417.61979336384701</c:v>
                </c:pt>
                <c:pt idx="601">
                  <c:v>408.503340586089</c:v>
                </c:pt>
                <c:pt idx="602">
                  <c:v>395.760066426359</c:v>
                </c:pt>
                <c:pt idx="603">
                  <c:v>409.47380959894502</c:v>
                </c:pt>
                <c:pt idx="604">
                  <c:v>427.61177035281401</c:v>
                </c:pt>
                <c:pt idx="605">
                  <c:v>434.76276061683899</c:v>
                </c:pt>
                <c:pt idx="606">
                  <c:v>422.26613273378501</c:v>
                </c:pt>
                <c:pt idx="607">
                  <c:v>425.24936148757098</c:v>
                </c:pt>
                <c:pt idx="608">
                  <c:v>426.88584551727399</c:v>
                </c:pt>
                <c:pt idx="609">
                  <c:v>422.17819492798299</c:v>
                </c:pt>
                <c:pt idx="611">
                  <c:v>432.58288400992802</c:v>
                </c:pt>
                <c:pt idx="612">
                  <c:v>435.19334055110801</c:v>
                </c:pt>
                <c:pt idx="613">
                  <c:v>425.15932158287598</c:v>
                </c:pt>
                <c:pt idx="614">
                  <c:v>424.78584867017298</c:v>
                </c:pt>
                <c:pt idx="615">
                  <c:v>427.60511370655098</c:v>
                </c:pt>
                <c:pt idx="616">
                  <c:v>424.12508890172501</c:v>
                </c:pt>
                <c:pt idx="617">
                  <c:v>428.74620308401097</c:v>
                </c:pt>
                <c:pt idx="618">
                  <c:v>427.15176103403797</c:v>
                </c:pt>
                <c:pt idx="619">
                  <c:v>432.49704830301903</c:v>
                </c:pt>
                <c:pt idx="620">
                  <c:v>433.58663625642703</c:v>
                </c:pt>
                <c:pt idx="621">
                  <c:v>423.83149574836699</c:v>
                </c:pt>
                <c:pt idx="622">
                  <c:v>408.625612674281</c:v>
                </c:pt>
                <c:pt idx="623">
                  <c:v>410.89622988598398</c:v>
                </c:pt>
                <c:pt idx="624">
                  <c:v>409.93206716934202</c:v>
                </c:pt>
                <c:pt idx="625">
                  <c:v>401.48443220602297</c:v>
                </c:pt>
                <c:pt idx="627">
                  <c:v>379.71404447359998</c:v>
                </c:pt>
                <c:pt idx="628">
                  <c:v>382.75157745042799</c:v>
                </c:pt>
                <c:pt idx="629">
                  <c:v>384.39787127450097</c:v>
                </c:pt>
                <c:pt idx="630">
                  <c:v>378.40794032858702</c:v>
                </c:pt>
                <c:pt idx="631">
                  <c:v>376.91930392524199</c:v>
                </c:pt>
                <c:pt idx="632">
                  <c:v>402.364510964602</c:v>
                </c:pt>
                <c:pt idx="633">
                  <c:v>392.40301440982103</c:v>
                </c:pt>
                <c:pt idx="634">
                  <c:v>394.00095995888103</c:v>
                </c:pt>
                <c:pt idx="635">
                  <c:v>392.94395453902001</c:v>
                </c:pt>
                <c:pt idx="636">
                  <c:v>392.418429802638</c:v>
                </c:pt>
                <c:pt idx="637">
                  <c:v>398.76852036779701</c:v>
                </c:pt>
                <c:pt idx="638">
                  <c:v>398.16451727040101</c:v>
                </c:pt>
                <c:pt idx="639">
                  <c:v>398.132635436486</c:v>
                </c:pt>
                <c:pt idx="640">
                  <c:v>398.13929208321503</c:v>
                </c:pt>
                <c:pt idx="641">
                  <c:v>393.14785813633398</c:v>
                </c:pt>
                <c:pt idx="642">
                  <c:v>397.42948333965597</c:v>
                </c:pt>
                <c:pt idx="643">
                  <c:v>390.69120516814297</c:v>
                </c:pt>
                <c:pt idx="644">
                  <c:v>394.62458264594898</c:v>
                </c:pt>
                <c:pt idx="645">
                  <c:v>393.15101128490602</c:v>
                </c:pt>
                <c:pt idx="646">
                  <c:v>405.797939242795</c:v>
                </c:pt>
                <c:pt idx="647">
                  <c:v>403.87381800776302</c:v>
                </c:pt>
                <c:pt idx="648">
                  <c:v>404.77316600689699</c:v>
                </c:pt>
                <c:pt idx="649">
                  <c:v>401.264762866311</c:v>
                </c:pt>
                <c:pt idx="650">
                  <c:v>409.306692732964</c:v>
                </c:pt>
                <c:pt idx="651">
                  <c:v>396.08869456173898</c:v>
                </c:pt>
                <c:pt idx="652">
                  <c:v>408.396133539733</c:v>
                </c:pt>
                <c:pt idx="653">
                  <c:v>408.89012679178302</c:v>
                </c:pt>
                <c:pt idx="654">
                  <c:v>413.73511451203399</c:v>
                </c:pt>
                <c:pt idx="655">
                  <c:v>412.22580746933801</c:v>
                </c:pt>
                <c:pt idx="656">
                  <c:v>413.03511556331102</c:v>
                </c:pt>
                <c:pt idx="657">
                  <c:v>414.90353117603797</c:v>
                </c:pt>
                <c:pt idx="658">
                  <c:v>403.298193246126</c:v>
                </c:pt>
                <c:pt idx="660">
                  <c:v>409.559294956271</c:v>
                </c:pt>
                <c:pt idx="661">
                  <c:v>418.63790995348199</c:v>
                </c:pt>
                <c:pt idx="662">
                  <c:v>429.63924478646402</c:v>
                </c:pt>
                <c:pt idx="663">
                  <c:v>430.99544895579999</c:v>
                </c:pt>
                <c:pt idx="664">
                  <c:v>435.77632265817402</c:v>
                </c:pt>
                <c:pt idx="665">
                  <c:v>433.65390342241199</c:v>
                </c:pt>
                <c:pt idx="666">
                  <c:v>419.774094433058</c:v>
                </c:pt>
                <c:pt idx="667">
                  <c:v>425.56502667954197</c:v>
                </c:pt>
                <c:pt idx="668">
                  <c:v>409.28917524171999</c:v>
                </c:pt>
                <c:pt idx="669">
                  <c:v>407.28972879471303</c:v>
                </c:pt>
                <c:pt idx="670">
                  <c:v>382.02390086511201</c:v>
                </c:pt>
                <c:pt idx="671">
                  <c:v>370.95249606762098</c:v>
                </c:pt>
                <c:pt idx="672">
                  <c:v>383.26624134229502</c:v>
                </c:pt>
                <c:pt idx="673">
                  <c:v>396.375280718319</c:v>
                </c:pt>
                <c:pt idx="674">
                  <c:v>393.25226238416502</c:v>
                </c:pt>
                <c:pt idx="675">
                  <c:v>388.924040654674</c:v>
                </c:pt>
                <c:pt idx="676">
                  <c:v>381.861688896548</c:v>
                </c:pt>
                <c:pt idx="677">
                  <c:v>378.67595794424398</c:v>
                </c:pt>
                <c:pt idx="678">
                  <c:v>382.28981638187503</c:v>
                </c:pt>
                <c:pt idx="679">
                  <c:v>394.46131962770602</c:v>
                </c:pt>
                <c:pt idx="680">
                  <c:v>391.25141453789502</c:v>
                </c:pt>
                <c:pt idx="681">
                  <c:v>414.47049879329302</c:v>
                </c:pt>
                <c:pt idx="682">
                  <c:v>406.35079126572202</c:v>
                </c:pt>
                <c:pt idx="683">
                  <c:v>407.65969820926</c:v>
                </c:pt>
                <c:pt idx="684">
                  <c:v>409.029215672053</c:v>
                </c:pt>
                <c:pt idx="685">
                  <c:v>401.25530342059199</c:v>
                </c:pt>
                <c:pt idx="687">
                  <c:v>393.31322325347003</c:v>
                </c:pt>
                <c:pt idx="688">
                  <c:v>383.78090523416199</c:v>
                </c:pt>
                <c:pt idx="689">
                  <c:v>380.58221133844899</c:v>
                </c:pt>
                <c:pt idx="690">
                  <c:v>367.70755599485699</c:v>
                </c:pt>
                <c:pt idx="691">
                  <c:v>344.50598923070402</c:v>
                </c:pt>
                <c:pt idx="692">
                  <c:v>342.56259875511802</c:v>
                </c:pt>
                <c:pt idx="693">
                  <c:v>360.51592515176202</c:v>
                </c:pt>
                <c:pt idx="694">
                  <c:v>382.681857835036</c:v>
                </c:pt>
                <c:pt idx="695">
                  <c:v>384.03595990641003</c:v>
                </c:pt>
                <c:pt idx="696">
                  <c:v>386.53640660224499</c:v>
                </c:pt>
                <c:pt idx="697">
                  <c:v>376.153439209331</c:v>
                </c:pt>
                <c:pt idx="698">
                  <c:v>378.384116540663</c:v>
                </c:pt>
                <c:pt idx="699">
                  <c:v>385.04952194821101</c:v>
                </c:pt>
                <c:pt idx="700">
                  <c:v>382.88400968397002</c:v>
                </c:pt>
                <c:pt idx="701">
                  <c:v>382.87840408645599</c:v>
                </c:pt>
                <c:pt idx="702">
                  <c:v>391.59861121373302</c:v>
                </c:pt>
                <c:pt idx="703">
                  <c:v>390.943106692284</c:v>
                </c:pt>
                <c:pt idx="704">
                  <c:v>387.81903730891599</c:v>
                </c:pt>
                <c:pt idx="705">
                  <c:v>381.45878659840702</c:v>
                </c:pt>
                <c:pt idx="706">
                  <c:v>374.92195957666303</c:v>
                </c:pt>
                <c:pt idx="707">
                  <c:v>373.49848824087502</c:v>
                </c:pt>
                <c:pt idx="708">
                  <c:v>374.94298056606198</c:v>
                </c:pt>
                <c:pt idx="709">
                  <c:v>378.38726968877</c:v>
                </c:pt>
                <c:pt idx="710">
                  <c:v>369.80404934333598</c:v>
                </c:pt>
                <c:pt idx="711">
                  <c:v>360.04750743647998</c:v>
                </c:pt>
                <c:pt idx="712">
                  <c:v>338.23052317742298</c:v>
                </c:pt>
                <c:pt idx="713">
                  <c:v>333.57752716075601</c:v>
                </c:pt>
                <c:pt idx="714">
                  <c:v>325.41928115207702</c:v>
                </c:pt>
                <c:pt idx="715">
                  <c:v>343.31865367619298</c:v>
                </c:pt>
                <c:pt idx="716">
                  <c:v>329.72718259226502</c:v>
                </c:pt>
                <c:pt idx="717">
                  <c:v>338.42286523105599</c:v>
                </c:pt>
                <c:pt idx="718">
                  <c:v>343.85503925709099</c:v>
                </c:pt>
                <c:pt idx="719">
                  <c:v>336.36981526063801</c:v>
                </c:pt>
                <c:pt idx="720">
                  <c:v>356.988953470252</c:v>
                </c:pt>
                <c:pt idx="721">
                  <c:v>368.725672584493</c:v>
                </c:pt>
                <c:pt idx="722">
                  <c:v>374.69353149132797</c:v>
                </c:pt>
                <c:pt idx="723">
                  <c:v>382.560286446009</c:v>
                </c:pt>
                <c:pt idx="724">
                  <c:v>395.13399129035002</c:v>
                </c:pt>
                <c:pt idx="725">
                  <c:v>391.21357675688301</c:v>
                </c:pt>
                <c:pt idx="727">
                  <c:v>377.06259700330003</c:v>
                </c:pt>
                <c:pt idx="728">
                  <c:v>380.944823406171</c:v>
                </c:pt>
                <c:pt idx="729">
                  <c:v>389.19871491705999</c:v>
                </c:pt>
                <c:pt idx="730">
                  <c:v>391.58775036875198</c:v>
                </c:pt>
                <c:pt idx="731">
                  <c:v>387.76228063739802</c:v>
                </c:pt>
                <c:pt idx="732">
                  <c:v>387.78610442578798</c:v>
                </c:pt>
                <c:pt idx="733">
                  <c:v>379.23476591380302</c:v>
                </c:pt>
                <c:pt idx="734">
                  <c:v>390.01187685923702</c:v>
                </c:pt>
                <c:pt idx="735">
                  <c:v>396.92112574446901</c:v>
                </c:pt>
                <c:pt idx="736">
                  <c:v>414.400078478735</c:v>
                </c:pt>
                <c:pt idx="737">
                  <c:v>409.69242788944399</c:v>
                </c:pt>
                <c:pt idx="738">
                  <c:v>432.088890757412</c:v>
                </c:pt>
                <c:pt idx="739">
                  <c:v>427.63909763935999</c:v>
                </c:pt>
                <c:pt idx="740">
                  <c:v>436.57967480551503</c:v>
                </c:pt>
                <c:pt idx="741">
                  <c:v>438.33247497677797</c:v>
                </c:pt>
                <c:pt idx="742">
                  <c:v>448.91549211880198</c:v>
                </c:pt>
                <c:pt idx="743">
                  <c:v>448.41624361928598</c:v>
                </c:pt>
                <c:pt idx="744">
                  <c:v>451.93235445581399</c:v>
                </c:pt>
                <c:pt idx="746">
                  <c:v>450.94296655245103</c:v>
                </c:pt>
                <c:pt idx="747">
                  <c:v>457.33194594830297</c:v>
                </c:pt>
                <c:pt idx="748">
                  <c:v>461.04880723450299</c:v>
                </c:pt>
                <c:pt idx="749">
                  <c:v>461.82728454377502</c:v>
                </c:pt>
                <c:pt idx="750">
                  <c:v>461.85636357916502</c:v>
                </c:pt>
                <c:pt idx="751">
                  <c:v>481.70122867729498</c:v>
                </c:pt>
                <c:pt idx="752">
                  <c:v>481.591218832415</c:v>
                </c:pt>
                <c:pt idx="753">
                  <c:v>482.56799414241698</c:v>
                </c:pt>
                <c:pt idx="754">
                  <c:v>482.66574174352002</c:v>
                </c:pt>
                <c:pt idx="755">
                  <c:v>496.58128641499201</c:v>
                </c:pt>
                <c:pt idx="756">
                  <c:v>471.17391715664399</c:v>
                </c:pt>
                <c:pt idx="757">
                  <c:v>469.24383997451503</c:v>
                </c:pt>
                <c:pt idx="758">
                  <c:v>450.18480953248201</c:v>
                </c:pt>
                <c:pt idx="759">
                  <c:v>461.24955768371001</c:v>
                </c:pt>
                <c:pt idx="761">
                  <c:v>454.47869697911699</c:v>
                </c:pt>
                <c:pt idx="762">
                  <c:v>449.36323919426599</c:v>
                </c:pt>
                <c:pt idx="763">
                  <c:v>445.15588815463701</c:v>
                </c:pt>
                <c:pt idx="764">
                  <c:v>452.63655760325503</c:v>
                </c:pt>
                <c:pt idx="765">
                  <c:v>457.92929239850503</c:v>
                </c:pt>
                <c:pt idx="768">
                  <c:v>466.06651741778501</c:v>
                </c:pt>
                <c:pt idx="769">
                  <c:v>459.18704826803901</c:v>
                </c:pt>
                <c:pt idx="770">
                  <c:v>447.72009851876601</c:v>
                </c:pt>
                <c:pt idx="771">
                  <c:v>432.23778943298402</c:v>
                </c:pt>
                <c:pt idx="772">
                  <c:v>431.18008331349102</c:v>
                </c:pt>
                <c:pt idx="773">
                  <c:v>421.68560307472899</c:v>
                </c:pt>
                <c:pt idx="774">
                  <c:v>418.25918179331302</c:v>
                </c:pt>
                <c:pt idx="775">
                  <c:v>399.55855922168098</c:v>
                </c:pt>
                <c:pt idx="776">
                  <c:v>389.338504496962</c:v>
                </c:pt>
                <c:pt idx="777">
                  <c:v>400.78198080835898</c:v>
                </c:pt>
                <c:pt idx="778">
                  <c:v>421.850968191866</c:v>
                </c:pt>
                <c:pt idx="781">
                  <c:v>410.392076488584</c:v>
                </c:pt>
                <c:pt idx="782">
                  <c:v>409.85428950842498</c:v>
                </c:pt>
                <c:pt idx="783">
                  <c:v>409.03972616698599</c:v>
                </c:pt>
                <c:pt idx="786">
                  <c:v>403.51961433514998</c:v>
                </c:pt>
                <c:pt idx="787">
                  <c:v>403.85595016647102</c:v>
                </c:pt>
                <c:pt idx="788">
                  <c:v>400.21616584155697</c:v>
                </c:pt>
                <c:pt idx="789">
                  <c:v>399.06141282105801</c:v>
                </c:pt>
                <c:pt idx="790">
                  <c:v>396.08869456173898</c:v>
                </c:pt>
                <c:pt idx="791">
                  <c:v>383.84151575388398</c:v>
                </c:pt>
                <c:pt idx="792">
                  <c:v>373.35344341350702</c:v>
                </c:pt>
                <c:pt idx="793">
                  <c:v>361.06772612500902</c:v>
                </c:pt>
                <c:pt idx="794">
                  <c:v>373.69433379219799</c:v>
                </c:pt>
                <c:pt idx="795">
                  <c:v>351.063486892264</c:v>
                </c:pt>
                <c:pt idx="796">
                  <c:v>341.84052776731602</c:v>
                </c:pt>
                <c:pt idx="797">
                  <c:v>343.38732224144002</c:v>
                </c:pt>
                <c:pt idx="798">
                  <c:v>329.36597192334</c:v>
                </c:pt>
                <c:pt idx="799">
                  <c:v>344.029863819014</c:v>
                </c:pt>
                <c:pt idx="800">
                  <c:v>361.90786500368301</c:v>
                </c:pt>
                <c:pt idx="801">
                  <c:v>364.23734098533203</c:v>
                </c:pt>
                <c:pt idx="802">
                  <c:v>367.63328183209501</c:v>
                </c:pt>
                <c:pt idx="803">
                  <c:v>377.90764077939099</c:v>
                </c:pt>
                <c:pt idx="804">
                  <c:v>381.30288092652302</c:v>
                </c:pt>
                <c:pt idx="805">
                  <c:v>396.10621205298202</c:v>
                </c:pt>
                <c:pt idx="806">
                  <c:v>394.20836705435102</c:v>
                </c:pt>
                <c:pt idx="807">
                  <c:v>388.00647446513199</c:v>
                </c:pt>
                <c:pt idx="808">
                  <c:v>389.63805359695101</c:v>
                </c:pt>
                <c:pt idx="809">
                  <c:v>400.16921896534001</c:v>
                </c:pt>
                <c:pt idx="810">
                  <c:v>399.410711595789</c:v>
                </c:pt>
                <c:pt idx="813">
                  <c:v>397.53353723743902</c:v>
                </c:pt>
                <c:pt idx="814">
                  <c:v>385.76633768854703</c:v>
                </c:pt>
                <c:pt idx="815">
                  <c:v>395.06812552362697</c:v>
                </c:pt>
                <c:pt idx="816">
                  <c:v>401.30715519469197</c:v>
                </c:pt>
                <c:pt idx="817">
                  <c:v>404.782275101636</c:v>
                </c:pt>
                <c:pt idx="818">
                  <c:v>422.48510137386597</c:v>
                </c:pt>
                <c:pt idx="819">
                  <c:v>420.10692676622398</c:v>
                </c:pt>
                <c:pt idx="820">
                  <c:v>414.32545396592502</c:v>
                </c:pt>
                <c:pt idx="821">
                  <c:v>438.83032207656697</c:v>
                </c:pt>
                <c:pt idx="822">
                  <c:v>439.102193540428</c:v>
                </c:pt>
                <c:pt idx="823">
                  <c:v>442.39127769088401</c:v>
                </c:pt>
                <c:pt idx="824">
                  <c:v>453.21043061511602</c:v>
                </c:pt>
                <c:pt idx="825">
                  <c:v>452.97534588305302</c:v>
                </c:pt>
                <c:pt idx="826">
                  <c:v>459.51707780267998</c:v>
                </c:pt>
                <c:pt idx="827">
                  <c:v>463.25496007781499</c:v>
                </c:pt>
                <c:pt idx="828">
                  <c:v>463.198904106393</c:v>
                </c:pt>
                <c:pt idx="829">
                  <c:v>466.94169127941097</c:v>
                </c:pt>
                <c:pt idx="830">
                  <c:v>464.88864130852699</c:v>
                </c:pt>
                <c:pt idx="831">
                  <c:v>463.72162604378502</c:v>
                </c:pt>
                <c:pt idx="832">
                  <c:v>469.65024577081198</c:v>
                </c:pt>
                <c:pt idx="833">
                  <c:v>464.888991658576</c:v>
                </c:pt>
                <c:pt idx="834">
                  <c:v>461.50321095623099</c:v>
                </c:pt>
                <c:pt idx="835">
                  <c:v>457.26047458453098</c:v>
                </c:pt>
                <c:pt idx="836">
                  <c:v>439.54223291994998</c:v>
                </c:pt>
                <c:pt idx="837">
                  <c:v>423.09541076794301</c:v>
                </c:pt>
                <c:pt idx="838">
                  <c:v>439.39403494400898</c:v>
                </c:pt>
                <c:pt idx="839">
                  <c:v>454.49271097220497</c:v>
                </c:pt>
                <c:pt idx="840">
                  <c:v>452.17654828401299</c:v>
                </c:pt>
                <c:pt idx="841">
                  <c:v>453.281551629305</c:v>
                </c:pt>
                <c:pt idx="842">
                  <c:v>452.87374443421101</c:v>
                </c:pt>
                <c:pt idx="843">
                  <c:v>437.90820133918902</c:v>
                </c:pt>
                <c:pt idx="846">
                  <c:v>451.09712047502398</c:v>
                </c:pt>
                <c:pt idx="847">
                  <c:v>452.98725777678197</c:v>
                </c:pt>
                <c:pt idx="848">
                  <c:v>451.001825322863</c:v>
                </c:pt>
                <c:pt idx="849">
                  <c:v>455.18955677282099</c:v>
                </c:pt>
                <c:pt idx="850">
                  <c:v>461.75546282995498</c:v>
                </c:pt>
                <c:pt idx="851">
                  <c:v>447.89702518004901</c:v>
                </c:pt>
                <c:pt idx="852">
                  <c:v>436.98818270070501</c:v>
                </c:pt>
                <c:pt idx="853">
                  <c:v>429.60035595577199</c:v>
                </c:pt>
                <c:pt idx="854">
                  <c:v>415.66028679674503</c:v>
                </c:pt>
                <c:pt idx="855">
                  <c:v>428.19300071150099</c:v>
                </c:pt>
                <c:pt idx="856">
                  <c:v>426.88234201865299</c:v>
                </c:pt>
                <c:pt idx="857">
                  <c:v>444.71935227326998</c:v>
                </c:pt>
                <c:pt idx="858">
                  <c:v>465.90185300028003</c:v>
                </c:pt>
                <c:pt idx="859">
                  <c:v>462.80195775488397</c:v>
                </c:pt>
                <c:pt idx="860">
                  <c:v>463.78854286065302</c:v>
                </c:pt>
                <c:pt idx="861">
                  <c:v>462.516772998031</c:v>
                </c:pt>
                <c:pt idx="862">
                  <c:v>485.74216355057399</c:v>
                </c:pt>
                <c:pt idx="863">
                  <c:v>486.10547631839302</c:v>
                </c:pt>
                <c:pt idx="864">
                  <c:v>487.81518346071198</c:v>
                </c:pt>
                <c:pt idx="865">
                  <c:v>487.52859730506299</c:v>
                </c:pt>
                <c:pt idx="866">
                  <c:v>468.560657816939</c:v>
                </c:pt>
                <c:pt idx="867">
                  <c:v>477.23987401463103</c:v>
                </c:pt>
                <c:pt idx="868">
                  <c:v>481.45633414993102</c:v>
                </c:pt>
                <c:pt idx="869">
                  <c:v>481.35648444993399</c:v>
                </c:pt>
                <c:pt idx="870">
                  <c:v>480.82255131751299</c:v>
                </c:pt>
                <c:pt idx="871">
                  <c:v>474.689327293541</c:v>
                </c:pt>
                <c:pt idx="872">
                  <c:v>461.27758566988598</c:v>
                </c:pt>
                <c:pt idx="873">
                  <c:v>463.16667192243</c:v>
                </c:pt>
                <c:pt idx="874">
                  <c:v>467.65150002297003</c:v>
                </c:pt>
                <c:pt idx="875">
                  <c:v>471.35750046419003</c:v>
                </c:pt>
                <c:pt idx="876">
                  <c:v>464.92332594143198</c:v>
                </c:pt>
                <c:pt idx="877">
                  <c:v>471.44964246870899</c:v>
                </c:pt>
                <c:pt idx="878">
                  <c:v>474.26540400600101</c:v>
                </c:pt>
                <c:pt idx="879">
                  <c:v>468.44013747759197</c:v>
                </c:pt>
                <c:pt idx="880">
                  <c:v>459.71362405410002</c:v>
                </c:pt>
                <c:pt idx="881">
                  <c:v>462.55215833010197</c:v>
                </c:pt>
                <c:pt idx="882">
                  <c:v>456.45081614051003</c:v>
                </c:pt>
                <c:pt idx="883">
                  <c:v>449.49637212790498</c:v>
                </c:pt>
                <c:pt idx="884">
                  <c:v>442.36219865549401</c:v>
                </c:pt>
                <c:pt idx="885">
                  <c:v>443.412547429092</c:v>
                </c:pt>
                <c:pt idx="886">
                  <c:v>437.03828272549401</c:v>
                </c:pt>
                <c:pt idx="887">
                  <c:v>433.78563495678799</c:v>
                </c:pt>
                <c:pt idx="889">
                  <c:v>445.42600786918803</c:v>
                </c:pt>
                <c:pt idx="890">
                  <c:v>445.906337478198</c:v>
                </c:pt>
                <c:pt idx="891">
                  <c:v>446.637167211622</c:v>
                </c:pt>
                <c:pt idx="892">
                  <c:v>444.30453808139998</c:v>
                </c:pt>
                <c:pt idx="893">
                  <c:v>442.352739210241</c:v>
                </c:pt>
                <c:pt idx="894">
                  <c:v>445.57140304660402</c:v>
                </c:pt>
                <c:pt idx="895">
                  <c:v>448.13526306021998</c:v>
                </c:pt>
                <c:pt idx="896">
                  <c:v>450.279754335061</c:v>
                </c:pt>
                <c:pt idx="897">
                  <c:v>464.88093361258501</c:v>
                </c:pt>
                <c:pt idx="898">
                  <c:v>477.34778176061798</c:v>
                </c:pt>
                <c:pt idx="899">
                  <c:v>473.96620525652497</c:v>
                </c:pt>
                <c:pt idx="900">
                  <c:v>466.82117093959801</c:v>
                </c:pt>
                <c:pt idx="901">
                  <c:v>461.28494301578002</c:v>
                </c:pt>
                <c:pt idx="902">
                  <c:v>456.79731211625</c:v>
                </c:pt>
                <c:pt idx="903">
                  <c:v>458.97823977237601</c:v>
                </c:pt>
                <c:pt idx="904">
                  <c:v>458.02563860034599</c:v>
                </c:pt>
                <c:pt idx="907">
                  <c:v>479.32375476975</c:v>
                </c:pt>
                <c:pt idx="908">
                  <c:v>481.46088869776599</c:v>
                </c:pt>
                <c:pt idx="909">
                  <c:v>498.99799950281198</c:v>
                </c:pt>
                <c:pt idx="910">
                  <c:v>487.84601424587902</c:v>
                </c:pt>
                <c:pt idx="911">
                  <c:v>482.56974589126202</c:v>
                </c:pt>
                <c:pt idx="912">
                  <c:v>495.44790473300998</c:v>
                </c:pt>
                <c:pt idx="913">
                  <c:v>511.80118348216598</c:v>
                </c:pt>
                <c:pt idx="914">
                  <c:v>514.43581416085397</c:v>
                </c:pt>
                <c:pt idx="915">
                  <c:v>529.43779363762599</c:v>
                </c:pt>
                <c:pt idx="916">
                  <c:v>533.55860827118204</c:v>
                </c:pt>
                <c:pt idx="917">
                  <c:v>518.75527714472298</c:v>
                </c:pt>
                <c:pt idx="918">
                  <c:v>514.70313107688003</c:v>
                </c:pt>
                <c:pt idx="919">
                  <c:v>514.65022825356596</c:v>
                </c:pt>
                <c:pt idx="921">
                  <c:v>524.72944234870397</c:v>
                </c:pt>
                <c:pt idx="922">
                  <c:v>529.04855498205904</c:v>
                </c:pt>
                <c:pt idx="923">
                  <c:v>530.68083481397503</c:v>
                </c:pt>
                <c:pt idx="924">
                  <c:v>541.97891594842099</c:v>
                </c:pt>
                <c:pt idx="925">
                  <c:v>548.061339247972</c:v>
                </c:pt>
                <c:pt idx="926">
                  <c:v>560.52818739507302</c:v>
                </c:pt>
                <c:pt idx="927">
                  <c:v>554.69311107136298</c:v>
                </c:pt>
                <c:pt idx="928">
                  <c:v>558.16998272854801</c:v>
                </c:pt>
                <c:pt idx="929">
                  <c:v>552.79982062149804</c:v>
                </c:pt>
                <c:pt idx="930">
                  <c:v>555.18325047660596</c:v>
                </c:pt>
                <c:pt idx="931">
                  <c:v>550.49101527873404</c:v>
                </c:pt>
                <c:pt idx="932">
                  <c:v>552.07074263691902</c:v>
                </c:pt>
                <c:pt idx="933">
                  <c:v>550.00332832336403</c:v>
                </c:pt>
                <c:pt idx="934">
                  <c:v>541.47055835276797</c:v>
                </c:pt>
                <c:pt idx="935">
                  <c:v>553.67534483224199</c:v>
                </c:pt>
                <c:pt idx="936">
                  <c:v>541.02666512504197</c:v>
                </c:pt>
                <c:pt idx="937">
                  <c:v>527.68429276626603</c:v>
                </c:pt>
                <c:pt idx="938">
                  <c:v>540.58137049898505</c:v>
                </c:pt>
                <c:pt idx="939">
                  <c:v>545.12856086809199</c:v>
                </c:pt>
                <c:pt idx="940">
                  <c:v>539.33938037138398</c:v>
                </c:pt>
                <c:pt idx="941">
                  <c:v>538.58472684957098</c:v>
                </c:pt>
                <c:pt idx="942">
                  <c:v>541.46355135645695</c:v>
                </c:pt>
                <c:pt idx="943">
                  <c:v>537.66120471339696</c:v>
                </c:pt>
                <c:pt idx="944">
                  <c:v>536.520465685055</c:v>
                </c:pt>
                <c:pt idx="945">
                  <c:v>531.32687988970395</c:v>
                </c:pt>
                <c:pt idx="947">
                  <c:v>533.61116074398205</c:v>
                </c:pt>
                <c:pt idx="948">
                  <c:v>539.61930988077097</c:v>
                </c:pt>
                <c:pt idx="949">
                  <c:v>545.30688892863702</c:v>
                </c:pt>
                <c:pt idx="950">
                  <c:v>546.483363638632</c:v>
                </c:pt>
                <c:pt idx="951">
                  <c:v>542.942377964966</c:v>
                </c:pt>
                <c:pt idx="952">
                  <c:v>554.69065862335299</c:v>
                </c:pt>
                <c:pt idx="953">
                  <c:v>554.08245132770401</c:v>
                </c:pt>
                <c:pt idx="954">
                  <c:v>557.08319757319998</c:v>
                </c:pt>
                <c:pt idx="955">
                  <c:v>552.29216372594203</c:v>
                </c:pt>
                <c:pt idx="956">
                  <c:v>561.72568309493397</c:v>
                </c:pt>
                <c:pt idx="957">
                  <c:v>556.07804392743901</c:v>
                </c:pt>
                <c:pt idx="958">
                  <c:v>548.27890648879099</c:v>
                </c:pt>
                <c:pt idx="959">
                  <c:v>551.48285563196998</c:v>
                </c:pt>
                <c:pt idx="960">
                  <c:v>559.35626723337896</c:v>
                </c:pt>
                <c:pt idx="961">
                  <c:v>560.78149031847704</c:v>
                </c:pt>
                <c:pt idx="962">
                  <c:v>570.23953417502298</c:v>
                </c:pt>
                <c:pt idx="963">
                  <c:v>571.61360618658398</c:v>
                </c:pt>
                <c:pt idx="964">
                  <c:v>576.60223733447503</c:v>
                </c:pt>
                <c:pt idx="965">
                  <c:v>559.70381425879896</c:v>
                </c:pt>
                <c:pt idx="966">
                  <c:v>562.60295905452199</c:v>
                </c:pt>
                <c:pt idx="967">
                  <c:v>543.763247602619</c:v>
                </c:pt>
                <c:pt idx="968">
                  <c:v>544.66644944995596</c:v>
                </c:pt>
                <c:pt idx="969">
                  <c:v>555.35807503853005</c:v>
                </c:pt>
                <c:pt idx="970">
                  <c:v>554.53930749837298</c:v>
                </c:pt>
                <c:pt idx="971">
                  <c:v>560.233543192968</c:v>
                </c:pt>
                <c:pt idx="972">
                  <c:v>561.00956805422902</c:v>
                </c:pt>
                <c:pt idx="973">
                  <c:v>570.80675054062203</c:v>
                </c:pt>
                <c:pt idx="974">
                  <c:v>583.088964331895</c:v>
                </c:pt>
                <c:pt idx="975">
                  <c:v>576.03502096887701</c:v>
                </c:pt>
                <c:pt idx="976">
                  <c:v>573.04758801683795</c:v>
                </c:pt>
                <c:pt idx="977">
                  <c:v>572.76941025629606</c:v>
                </c:pt>
                <c:pt idx="978">
                  <c:v>587.01708656083804</c:v>
                </c:pt>
                <c:pt idx="979">
                  <c:v>586.43935970123903</c:v>
                </c:pt>
                <c:pt idx="980">
                  <c:v>584.23215580824797</c:v>
                </c:pt>
                <c:pt idx="981">
                  <c:v>590.23014479968697</c:v>
                </c:pt>
                <c:pt idx="982">
                  <c:v>591.17433757707499</c:v>
                </c:pt>
                <c:pt idx="983">
                  <c:v>598.06992281880196</c:v>
                </c:pt>
                <c:pt idx="984">
                  <c:v>600.61591499112501</c:v>
                </c:pt>
                <c:pt idx="985">
                  <c:v>599.46361442003399</c:v>
                </c:pt>
                <c:pt idx="987">
                  <c:v>601.17086911294598</c:v>
                </c:pt>
                <c:pt idx="988">
                  <c:v>602.87847415730403</c:v>
                </c:pt>
                <c:pt idx="989">
                  <c:v>603.82126553449802</c:v>
                </c:pt>
                <c:pt idx="990">
                  <c:v>610.13036516960699</c:v>
                </c:pt>
                <c:pt idx="991">
                  <c:v>618.85792964324401</c:v>
                </c:pt>
                <c:pt idx="992">
                  <c:v>625.29140346683596</c:v>
                </c:pt>
                <c:pt idx="993">
                  <c:v>635.02272018604003</c:v>
                </c:pt>
                <c:pt idx="994">
                  <c:v>635.79068700130995</c:v>
                </c:pt>
                <c:pt idx="995">
                  <c:v>639.64348401967402</c:v>
                </c:pt>
                <c:pt idx="996">
                  <c:v>644.31609962601203</c:v>
                </c:pt>
                <c:pt idx="997">
                  <c:v>644.96144400164496</c:v>
                </c:pt>
                <c:pt idx="998">
                  <c:v>637.20154574420303</c:v>
                </c:pt>
                <c:pt idx="999">
                  <c:v>632.92832893692002</c:v>
                </c:pt>
                <c:pt idx="1000">
                  <c:v>626.04220314044505</c:v>
                </c:pt>
                <c:pt idx="1001">
                  <c:v>615.885211383924</c:v>
                </c:pt>
                <c:pt idx="1002">
                  <c:v>599.36551646795101</c:v>
                </c:pt>
                <c:pt idx="1003">
                  <c:v>588.84556229505699</c:v>
                </c:pt>
                <c:pt idx="1004">
                  <c:v>585.29721927456603</c:v>
                </c:pt>
                <c:pt idx="1005">
                  <c:v>587.00867816619598</c:v>
                </c:pt>
                <c:pt idx="1006">
                  <c:v>604.35870216507499</c:v>
                </c:pt>
                <c:pt idx="1007">
                  <c:v>600.44319252762898</c:v>
                </c:pt>
                <c:pt idx="1008">
                  <c:v>597.19474895670999</c:v>
                </c:pt>
                <c:pt idx="1009">
                  <c:v>568.64334037620597</c:v>
                </c:pt>
                <c:pt idx="1010">
                  <c:v>548.63871575798805</c:v>
                </c:pt>
                <c:pt idx="1011">
                  <c:v>549.82955481112003</c:v>
                </c:pt>
                <c:pt idx="1012">
                  <c:v>577.31975377444201</c:v>
                </c:pt>
                <c:pt idx="1013">
                  <c:v>578.80768947769002</c:v>
                </c:pt>
                <c:pt idx="1014">
                  <c:v>577.08501939289295</c:v>
                </c:pt>
                <c:pt idx="1015">
                  <c:v>574.05239131301596</c:v>
                </c:pt>
                <c:pt idx="1016">
                  <c:v>590.25747208576604</c:v>
                </c:pt>
                <c:pt idx="1017">
                  <c:v>606.343784268945</c:v>
                </c:pt>
                <c:pt idx="1018">
                  <c:v>608.43327062111302</c:v>
                </c:pt>
                <c:pt idx="1019">
                  <c:v>608.92516177427001</c:v>
                </c:pt>
                <c:pt idx="1020">
                  <c:v>601.50300074648101</c:v>
                </c:pt>
                <c:pt idx="1022">
                  <c:v>597.07247686851804</c:v>
                </c:pt>
                <c:pt idx="1023">
                  <c:v>611.09417753666605</c:v>
                </c:pt>
                <c:pt idx="1024">
                  <c:v>597.06546987127501</c:v>
                </c:pt>
                <c:pt idx="1025">
                  <c:v>593.764473827556</c:v>
                </c:pt>
                <c:pt idx="1026">
                  <c:v>595.56036702729796</c:v>
                </c:pt>
                <c:pt idx="1027">
                  <c:v>603.83527952711995</c:v>
                </c:pt>
                <c:pt idx="1028">
                  <c:v>602.48853480257105</c:v>
                </c:pt>
                <c:pt idx="1031">
                  <c:v>601.11236069258302</c:v>
                </c:pt>
                <c:pt idx="1032">
                  <c:v>602.51305929012597</c:v>
                </c:pt>
                <c:pt idx="1033">
                  <c:v>592.73619709257002</c:v>
                </c:pt>
                <c:pt idx="1034">
                  <c:v>586.436206553131</c:v>
                </c:pt>
                <c:pt idx="1035">
                  <c:v>580.301931479014</c:v>
                </c:pt>
                <c:pt idx="1036">
                  <c:v>560.42413349728997</c:v>
                </c:pt>
                <c:pt idx="1037">
                  <c:v>562.80405985377695</c:v>
                </c:pt>
                <c:pt idx="1038">
                  <c:v>581.13541371095903</c:v>
                </c:pt>
                <c:pt idx="1039">
                  <c:v>573.818707980216</c:v>
                </c:pt>
                <c:pt idx="1040">
                  <c:v>572.98032085038699</c:v>
                </c:pt>
                <c:pt idx="1041">
                  <c:v>564.52778099011596</c:v>
                </c:pt>
                <c:pt idx="1042">
                  <c:v>574.10914798453496</c:v>
                </c:pt>
                <c:pt idx="1043">
                  <c:v>578.36659904941905</c:v>
                </c:pt>
                <c:pt idx="1044">
                  <c:v>581.90162877645298</c:v>
                </c:pt>
                <c:pt idx="1046">
                  <c:v>613.28106113988895</c:v>
                </c:pt>
                <c:pt idx="1047">
                  <c:v>627.51927799917803</c:v>
                </c:pt>
                <c:pt idx="1048">
                  <c:v>635.64318972546596</c:v>
                </c:pt>
                <c:pt idx="1049">
                  <c:v>638.43197432626005</c:v>
                </c:pt>
                <c:pt idx="1050">
                  <c:v>640.58942854497604</c:v>
                </c:pt>
                <c:pt idx="1051">
                  <c:v>648.49507233034797</c:v>
                </c:pt>
                <c:pt idx="1052">
                  <c:v>658.07328617665905</c:v>
                </c:pt>
                <c:pt idx="1053">
                  <c:v>647.01764712110196</c:v>
                </c:pt>
                <c:pt idx="1054">
                  <c:v>651.34516815096094</c:v>
                </c:pt>
                <c:pt idx="1055">
                  <c:v>661.63879633881197</c:v>
                </c:pt>
                <c:pt idx="1056">
                  <c:v>665.57532696425903</c:v>
                </c:pt>
                <c:pt idx="1057">
                  <c:v>661.304562606849</c:v>
                </c:pt>
                <c:pt idx="1058">
                  <c:v>661.11327160242899</c:v>
                </c:pt>
                <c:pt idx="1059">
                  <c:v>652.82294370979105</c:v>
                </c:pt>
                <c:pt idx="1060">
                  <c:v>667.04819762613602</c:v>
                </c:pt>
                <c:pt idx="1061">
                  <c:v>682.15177855175</c:v>
                </c:pt>
                <c:pt idx="1062">
                  <c:v>678.52040262240905</c:v>
                </c:pt>
                <c:pt idx="1063">
                  <c:v>679.91094107460196</c:v>
                </c:pt>
                <c:pt idx="1064">
                  <c:v>671.98497700039297</c:v>
                </c:pt>
                <c:pt idx="1065">
                  <c:v>673.22451467812095</c:v>
                </c:pt>
                <c:pt idx="1066">
                  <c:v>656.469384680502</c:v>
                </c:pt>
                <c:pt idx="1067">
                  <c:v>667.85750572010897</c:v>
                </c:pt>
                <c:pt idx="1068">
                  <c:v>672.69828924164199</c:v>
                </c:pt>
                <c:pt idx="1069">
                  <c:v>678.80243423115496</c:v>
                </c:pt>
                <c:pt idx="1070">
                  <c:v>672.68918014690303</c:v>
                </c:pt>
                <c:pt idx="1071">
                  <c:v>674.37646490056102</c:v>
                </c:pt>
                <c:pt idx="1072">
                  <c:v>672.472663954832</c:v>
                </c:pt>
                <c:pt idx="1073">
                  <c:v>670.84704077057495</c:v>
                </c:pt>
                <c:pt idx="1074">
                  <c:v>676.25398960895802</c:v>
                </c:pt>
                <c:pt idx="1075">
                  <c:v>683.28480988368403</c:v>
                </c:pt>
                <c:pt idx="1076">
                  <c:v>683.44632115215097</c:v>
                </c:pt>
                <c:pt idx="1077">
                  <c:v>686.90917881485097</c:v>
                </c:pt>
                <c:pt idx="1078">
                  <c:v>688.68510207440704</c:v>
                </c:pt>
                <c:pt idx="1079">
                  <c:v>685.39671862404805</c:v>
                </c:pt>
                <c:pt idx="1080">
                  <c:v>689.53540109843004</c:v>
                </c:pt>
                <c:pt idx="1081">
                  <c:v>702.04464157484495</c:v>
                </c:pt>
                <c:pt idx="1082">
                  <c:v>703.25439951755095</c:v>
                </c:pt>
                <c:pt idx="1083">
                  <c:v>697.73043383844197</c:v>
                </c:pt>
                <c:pt idx="1084">
                  <c:v>684.51663986500398</c:v>
                </c:pt>
                <c:pt idx="1085">
                  <c:v>669.77952485531603</c:v>
                </c:pt>
                <c:pt idx="1088">
                  <c:v>678.24117381218798</c:v>
                </c:pt>
                <c:pt idx="1089">
                  <c:v>664.49134460743505</c:v>
                </c:pt>
                <c:pt idx="1090">
                  <c:v>674.96470225509302</c:v>
                </c:pt>
                <c:pt idx="1091">
                  <c:v>672.57846960239101</c:v>
                </c:pt>
                <c:pt idx="1092">
                  <c:v>674.35894740931701</c:v>
                </c:pt>
                <c:pt idx="1093">
                  <c:v>673.81415343284596</c:v>
                </c:pt>
                <c:pt idx="1094">
                  <c:v>658.149312089197</c:v>
                </c:pt>
                <c:pt idx="1095">
                  <c:v>662.01787484809802</c:v>
                </c:pt>
                <c:pt idx="1096">
                  <c:v>672.26000161189597</c:v>
                </c:pt>
                <c:pt idx="1097">
                  <c:v>667.84524347633101</c:v>
                </c:pt>
                <c:pt idx="1098">
                  <c:v>678.57120334636397</c:v>
                </c:pt>
                <c:pt idx="1099">
                  <c:v>686.73085075430595</c:v>
                </c:pt>
                <c:pt idx="1100">
                  <c:v>680.86984854377795</c:v>
                </c:pt>
                <c:pt idx="1101">
                  <c:v>693.46562542766299</c:v>
                </c:pt>
                <c:pt idx="1102">
                  <c:v>684.41538876574498</c:v>
                </c:pt>
                <c:pt idx="1103">
                  <c:v>689.01863510813598</c:v>
                </c:pt>
                <c:pt idx="1104">
                  <c:v>690.36783228069498</c:v>
                </c:pt>
                <c:pt idx="1106">
                  <c:v>693.49995971005399</c:v>
                </c:pt>
                <c:pt idx="1107">
                  <c:v>701.48513290472295</c:v>
                </c:pt>
                <c:pt idx="1108">
                  <c:v>707.82120947819203</c:v>
                </c:pt>
                <c:pt idx="1109">
                  <c:v>709.40303893387295</c:v>
                </c:pt>
                <c:pt idx="1110">
                  <c:v>709.99513013753995</c:v>
                </c:pt>
                <c:pt idx="1111">
                  <c:v>720.38580522686198</c:v>
                </c:pt>
                <c:pt idx="1112">
                  <c:v>729.94474983308498</c:v>
                </c:pt>
                <c:pt idx="1113">
                  <c:v>724.62924229912505</c:v>
                </c:pt>
                <c:pt idx="1114">
                  <c:v>729.17678301781405</c:v>
                </c:pt>
                <c:pt idx="1115">
                  <c:v>726.18970041628904</c:v>
                </c:pt>
                <c:pt idx="1116">
                  <c:v>733.14834862668101</c:v>
                </c:pt>
                <c:pt idx="1117">
                  <c:v>735.55244912113994</c:v>
                </c:pt>
                <c:pt idx="1118">
                  <c:v>729.154010279104</c:v>
                </c:pt>
                <c:pt idx="1121">
                  <c:v>726.28464521933302</c:v>
                </c:pt>
                <c:pt idx="1122">
                  <c:v>724.163277032785</c:v>
                </c:pt>
                <c:pt idx="1123">
                  <c:v>718.13936215359695</c:v>
                </c:pt>
                <c:pt idx="1124">
                  <c:v>724.12789170071505</c:v>
                </c:pt>
                <c:pt idx="1125">
                  <c:v>727.64084938820497</c:v>
                </c:pt>
                <c:pt idx="1126">
                  <c:v>741.68602349516004</c:v>
                </c:pt>
                <c:pt idx="1127">
                  <c:v>742.70203798543696</c:v>
                </c:pt>
                <c:pt idx="1128">
                  <c:v>736.70404899306595</c:v>
                </c:pt>
                <c:pt idx="1129">
                  <c:v>731.86151372175698</c:v>
                </c:pt>
                <c:pt idx="1130">
                  <c:v>736.43217752966996</c:v>
                </c:pt>
                <c:pt idx="1132">
                  <c:v>741.25088901259005</c:v>
                </c:pt>
                <c:pt idx="1133">
                  <c:v>743.16309835389302</c:v>
                </c:pt>
                <c:pt idx="1134">
                  <c:v>735.22732448391605</c:v>
                </c:pt>
                <c:pt idx="1135">
                  <c:v>740.33752702083405</c:v>
                </c:pt>
                <c:pt idx="1136">
                  <c:v>737.77962295431598</c:v>
                </c:pt>
                <c:pt idx="1137">
                  <c:v>740.10874858591706</c:v>
                </c:pt>
                <c:pt idx="1138">
                  <c:v>753.60247206874203</c:v>
                </c:pt>
                <c:pt idx="1139">
                  <c:v>750.64166570361704</c:v>
                </c:pt>
                <c:pt idx="1140">
                  <c:v>753.18205227982298</c:v>
                </c:pt>
                <c:pt idx="1141">
                  <c:v>758.73860049247696</c:v>
                </c:pt>
                <c:pt idx="1142">
                  <c:v>764.94014273304504</c:v>
                </c:pt>
                <c:pt idx="1143">
                  <c:v>759.25221333466504</c:v>
                </c:pt>
                <c:pt idx="1144">
                  <c:v>735.61305964086205</c:v>
                </c:pt>
                <c:pt idx="1145">
                  <c:v>757.27659067604702</c:v>
                </c:pt>
                <c:pt idx="1146">
                  <c:v>753.28155163023598</c:v>
                </c:pt>
                <c:pt idx="1147">
                  <c:v>753.97594498097897</c:v>
                </c:pt>
                <c:pt idx="1148">
                  <c:v>759.71922965161502</c:v>
                </c:pt>
                <c:pt idx="1150">
                  <c:v>775.73442082013901</c:v>
                </c:pt>
                <c:pt idx="1151">
                  <c:v>782.71373966894998</c:v>
                </c:pt>
                <c:pt idx="1152">
                  <c:v>781.809837123379</c:v>
                </c:pt>
                <c:pt idx="1153">
                  <c:v>782.98315868526697</c:v>
                </c:pt>
                <c:pt idx="1154">
                  <c:v>788.94085744675203</c:v>
                </c:pt>
                <c:pt idx="1155">
                  <c:v>788.22614380437903</c:v>
                </c:pt>
                <c:pt idx="1156">
                  <c:v>786.311131665483</c:v>
                </c:pt>
                <c:pt idx="1157">
                  <c:v>783.22805321123496</c:v>
                </c:pt>
                <c:pt idx="1158">
                  <c:v>778.43036271724804</c:v>
                </c:pt>
                <c:pt idx="1159">
                  <c:v>768.27372131124105</c:v>
                </c:pt>
                <c:pt idx="1160">
                  <c:v>757.25486898701604</c:v>
                </c:pt>
                <c:pt idx="1161">
                  <c:v>740.81645523104805</c:v>
                </c:pt>
                <c:pt idx="1162">
                  <c:v>749.57064629066701</c:v>
                </c:pt>
                <c:pt idx="1163">
                  <c:v>741.98312014527596</c:v>
                </c:pt>
                <c:pt idx="1164">
                  <c:v>736.06431021448202</c:v>
                </c:pt>
                <c:pt idx="1165">
                  <c:v>745.94312420953099</c:v>
                </c:pt>
                <c:pt idx="1166">
                  <c:v>758.75927113275998</c:v>
                </c:pt>
                <c:pt idx="1168">
                  <c:v>722.22339005488902</c:v>
                </c:pt>
                <c:pt idx="1169">
                  <c:v>735.62462118547398</c:v>
                </c:pt>
                <c:pt idx="1170">
                  <c:v>738.05184476729505</c:v>
                </c:pt>
                <c:pt idx="1171">
                  <c:v>746.141422210261</c:v>
                </c:pt>
                <c:pt idx="1172">
                  <c:v>743.16520045325206</c:v>
                </c:pt>
                <c:pt idx="1173">
                  <c:v>749.23325940966595</c:v>
                </c:pt>
                <c:pt idx="1174">
                  <c:v>752.41303441580396</c:v>
                </c:pt>
                <c:pt idx="1175">
                  <c:v>767.70860704407096</c:v>
                </c:pt>
                <c:pt idx="1176">
                  <c:v>778.47485714592005</c:v>
                </c:pt>
                <c:pt idx="1177">
                  <c:v>785.14446675125498</c:v>
                </c:pt>
                <c:pt idx="1178">
                  <c:v>785.18720942921902</c:v>
                </c:pt>
                <c:pt idx="1179">
                  <c:v>778.65773975383502</c:v>
                </c:pt>
                <c:pt idx="1180">
                  <c:v>772.86610680818603</c:v>
                </c:pt>
                <c:pt idx="1181">
                  <c:v>770.42416853178304</c:v>
                </c:pt>
                <c:pt idx="1182">
                  <c:v>775.82901527173794</c:v>
                </c:pt>
                <c:pt idx="1183">
                  <c:v>779.97120124474202</c:v>
                </c:pt>
                <c:pt idx="1184">
                  <c:v>769.67617165762897</c:v>
                </c:pt>
                <c:pt idx="1185">
                  <c:v>766.58608620800101</c:v>
                </c:pt>
                <c:pt idx="1186">
                  <c:v>747.33751651085902</c:v>
                </c:pt>
                <c:pt idx="1187">
                  <c:v>738.371714157052</c:v>
                </c:pt>
                <c:pt idx="1188">
                  <c:v>752.27850008290295</c:v>
                </c:pt>
                <c:pt idx="1189">
                  <c:v>753.801120419055</c:v>
                </c:pt>
                <c:pt idx="1190">
                  <c:v>753.79621552210301</c:v>
                </c:pt>
                <c:pt idx="1191">
                  <c:v>747.16864789556701</c:v>
                </c:pt>
                <c:pt idx="1192">
                  <c:v>744.621604672633</c:v>
                </c:pt>
                <c:pt idx="1193">
                  <c:v>743.60559018235699</c:v>
                </c:pt>
                <c:pt idx="1194">
                  <c:v>746.03561656363297</c:v>
                </c:pt>
                <c:pt idx="1195">
                  <c:v>760.00896895676897</c:v>
                </c:pt>
                <c:pt idx="1196">
                  <c:v>757.484698471613</c:v>
                </c:pt>
                <c:pt idx="1197">
                  <c:v>754.67419218178804</c:v>
                </c:pt>
                <c:pt idx="1198">
                  <c:v>765.47022201772802</c:v>
                </c:pt>
                <c:pt idx="1199">
                  <c:v>764.17708081565797</c:v>
                </c:pt>
                <c:pt idx="1200">
                  <c:v>760.84945818409301</c:v>
                </c:pt>
                <c:pt idx="1201">
                  <c:v>752.54371489956998</c:v>
                </c:pt>
                <c:pt idx="1202">
                  <c:v>744.87841109465796</c:v>
                </c:pt>
                <c:pt idx="1203">
                  <c:v>733.10665699746505</c:v>
                </c:pt>
                <c:pt idx="1204">
                  <c:v>741.28242049738799</c:v>
                </c:pt>
                <c:pt idx="1205">
                  <c:v>758.26387648191303</c:v>
                </c:pt>
                <c:pt idx="1206">
                  <c:v>790.18109582457703</c:v>
                </c:pt>
                <c:pt idx="1207">
                  <c:v>794.83584359008796</c:v>
                </c:pt>
                <c:pt idx="1208">
                  <c:v>802.11646328866505</c:v>
                </c:pt>
                <c:pt idx="1209">
                  <c:v>795.70611255336598</c:v>
                </c:pt>
                <c:pt idx="1210">
                  <c:v>805.39363554585702</c:v>
                </c:pt>
                <c:pt idx="1212">
                  <c:v>802.37712355796202</c:v>
                </c:pt>
                <c:pt idx="1213">
                  <c:v>815.49036713223904</c:v>
                </c:pt>
                <c:pt idx="1214">
                  <c:v>819.93245255481497</c:v>
                </c:pt>
                <c:pt idx="1215">
                  <c:v>823.66788238100696</c:v>
                </c:pt>
                <c:pt idx="1216">
                  <c:v>823.51723195612396</c:v>
                </c:pt>
                <c:pt idx="1217">
                  <c:v>822.43710344843601</c:v>
                </c:pt>
                <c:pt idx="1218">
                  <c:v>823.68960407003794</c:v>
                </c:pt>
                <c:pt idx="1219">
                  <c:v>826.43949984107201</c:v>
                </c:pt>
                <c:pt idx="1220">
                  <c:v>830.18298771418597</c:v>
                </c:pt>
                <c:pt idx="1221">
                  <c:v>831.24700012989297</c:v>
                </c:pt>
                <c:pt idx="1222">
                  <c:v>841.74838576372701</c:v>
                </c:pt>
                <c:pt idx="1223">
                  <c:v>846.61509517300897</c:v>
                </c:pt>
                <c:pt idx="1224">
                  <c:v>849.54647215362604</c:v>
                </c:pt>
                <c:pt idx="1225">
                  <c:v>841.47476255055506</c:v>
                </c:pt>
                <c:pt idx="1226">
                  <c:v>841.92005717754398</c:v>
                </c:pt>
                <c:pt idx="1227">
                  <c:v>825.412274155766</c:v>
                </c:pt>
                <c:pt idx="1228">
                  <c:v>836.14594172313798</c:v>
                </c:pt>
                <c:pt idx="1229">
                  <c:v>830.61461869720404</c:v>
                </c:pt>
                <c:pt idx="1230">
                  <c:v>831.14469798188702</c:v>
                </c:pt>
                <c:pt idx="1231">
                  <c:v>837.76420756150003</c:v>
                </c:pt>
                <c:pt idx="1232">
                  <c:v>848.83421096019401</c:v>
                </c:pt>
                <c:pt idx="1233">
                  <c:v>853.38350342865999</c:v>
                </c:pt>
                <c:pt idx="1234">
                  <c:v>861.05301143228996</c:v>
                </c:pt>
                <c:pt idx="1235">
                  <c:v>876.08056644629698</c:v>
                </c:pt>
                <c:pt idx="1236">
                  <c:v>877.84072396345402</c:v>
                </c:pt>
                <c:pt idx="1237">
                  <c:v>880.48271198850102</c:v>
                </c:pt>
                <c:pt idx="1238">
                  <c:v>885.80137267149996</c:v>
                </c:pt>
                <c:pt idx="1239">
                  <c:v>897.75565902609401</c:v>
                </c:pt>
                <c:pt idx="1240">
                  <c:v>913.51369342394196</c:v>
                </c:pt>
                <c:pt idx="1241">
                  <c:v>924.03049444872897</c:v>
                </c:pt>
                <c:pt idx="1242">
                  <c:v>934.48703530523903</c:v>
                </c:pt>
                <c:pt idx="1243">
                  <c:v>927.52278149779897</c:v>
                </c:pt>
                <c:pt idx="1244">
                  <c:v>946.56849864684</c:v>
                </c:pt>
                <c:pt idx="1245">
                  <c:v>939.48512589838401</c:v>
                </c:pt>
                <c:pt idx="1246">
                  <c:v>937.74563902057696</c:v>
                </c:pt>
                <c:pt idx="1247">
                  <c:v>949.45853434782498</c:v>
                </c:pt>
                <c:pt idx="1248">
                  <c:v>943.61329787876502</c:v>
                </c:pt>
                <c:pt idx="1249">
                  <c:v>948.02980776410504</c:v>
                </c:pt>
                <c:pt idx="1250">
                  <c:v>952.29251407552499</c:v>
                </c:pt>
                <c:pt idx="1252">
                  <c:v>932.71531624440104</c:v>
                </c:pt>
                <c:pt idx="1253">
                  <c:v>919.54881949722801</c:v>
                </c:pt>
                <c:pt idx="1254">
                  <c:v>940.023963928223</c:v>
                </c:pt>
                <c:pt idx="1255">
                  <c:v>945.89547663368296</c:v>
                </c:pt>
                <c:pt idx="1256">
                  <c:v>974.18832704518002</c:v>
                </c:pt>
                <c:pt idx="1257">
                  <c:v>981.89742457866703</c:v>
                </c:pt>
                <c:pt idx="1258">
                  <c:v>977.21289707906499</c:v>
                </c:pt>
                <c:pt idx="1259">
                  <c:v>975.52140812668904</c:v>
                </c:pt>
                <c:pt idx="1260">
                  <c:v>963.09414950851396</c:v>
                </c:pt>
                <c:pt idx="1261">
                  <c:v>960.94755613524501</c:v>
                </c:pt>
                <c:pt idx="1262">
                  <c:v>978.23872136417799</c:v>
                </c:pt>
                <c:pt idx="1263">
                  <c:v>981.03030876349703</c:v>
                </c:pt>
                <c:pt idx="1264">
                  <c:v>979.70528572797798</c:v>
                </c:pt>
                <c:pt idx="1265">
                  <c:v>980.46974904462695</c:v>
                </c:pt>
                <c:pt idx="1267">
                  <c:v>985.64546700008202</c:v>
                </c:pt>
                <c:pt idx="1268">
                  <c:v>985.06738978996896</c:v>
                </c:pt>
                <c:pt idx="1269">
                  <c:v>979.28171279095102</c:v>
                </c:pt>
                <c:pt idx="1270">
                  <c:v>948.766593444161</c:v>
                </c:pt>
                <c:pt idx="1271">
                  <c:v>937.020064535551</c:v>
                </c:pt>
                <c:pt idx="1272">
                  <c:v>900.72487378772303</c:v>
                </c:pt>
                <c:pt idx="1273">
                  <c:v>922.43430064897996</c:v>
                </c:pt>
                <c:pt idx="1274">
                  <c:v>954.51127951312799</c:v>
                </c:pt>
                <c:pt idx="1275">
                  <c:v>950.44652085192502</c:v>
                </c:pt>
                <c:pt idx="1277">
                  <c:v>955.55917583778501</c:v>
                </c:pt>
                <c:pt idx="1278">
                  <c:v>957.37784177530602</c:v>
                </c:pt>
                <c:pt idx="1279">
                  <c:v>957.55827193520997</c:v>
                </c:pt>
                <c:pt idx="1280">
                  <c:v>962.22808474302303</c:v>
                </c:pt>
                <c:pt idx="1281">
                  <c:v>950.71278671827201</c:v>
                </c:pt>
                <c:pt idx="1282">
                  <c:v>943.31935437582399</c:v>
                </c:pt>
                <c:pt idx="1283">
                  <c:v>942.54192811530095</c:v>
                </c:pt>
                <c:pt idx="1284">
                  <c:v>943.95664070639805</c:v>
                </c:pt>
                <c:pt idx="1285">
                  <c:v>943.899533684365</c:v>
                </c:pt>
                <c:pt idx="1286">
                  <c:v>941.20324143674202</c:v>
                </c:pt>
                <c:pt idx="1287">
                  <c:v>928.68068766780198</c:v>
                </c:pt>
                <c:pt idx="1288">
                  <c:v>928.41056795231998</c:v>
                </c:pt>
                <c:pt idx="1289">
                  <c:v>941.18116939812899</c:v>
                </c:pt>
                <c:pt idx="1291">
                  <c:v>956.60847356170405</c:v>
                </c:pt>
                <c:pt idx="1292">
                  <c:v>960.29310266394202</c:v>
                </c:pt>
                <c:pt idx="1293">
                  <c:v>948.632759810425</c:v>
                </c:pt>
                <c:pt idx="1294">
                  <c:v>953.84456379804794</c:v>
                </c:pt>
                <c:pt idx="1295">
                  <c:v>947.81259087193803</c:v>
                </c:pt>
                <c:pt idx="1296">
                  <c:v>952.04621814936399</c:v>
                </c:pt>
                <c:pt idx="1297">
                  <c:v>970.82531908154499</c:v>
                </c:pt>
                <c:pt idx="1298">
                  <c:v>983.91964376438398</c:v>
                </c:pt>
                <c:pt idx="1299">
                  <c:v>998.28713970910803</c:v>
                </c:pt>
                <c:pt idx="1300">
                  <c:v>1014.13241121359</c:v>
                </c:pt>
                <c:pt idx="1302">
                  <c:v>1023.5897543700401</c:v>
                </c:pt>
                <c:pt idx="1303">
                  <c:v>1022.79305886943</c:v>
                </c:pt>
                <c:pt idx="1304">
                  <c:v>1050.1574822459399</c:v>
                </c:pt>
                <c:pt idx="1305">
                  <c:v>1053.34811809659</c:v>
                </c:pt>
                <c:pt idx="1307">
                  <c:v>1091.0688822791001</c:v>
                </c:pt>
                <c:pt idx="1308">
                  <c:v>1102.82101678662</c:v>
                </c:pt>
                <c:pt idx="1309">
                  <c:v>1120.75437324308</c:v>
                </c:pt>
                <c:pt idx="1310">
                  <c:v>1128.3222797978699</c:v>
                </c:pt>
                <c:pt idx="1311">
                  <c:v>1134.8030508458601</c:v>
                </c:pt>
                <c:pt idx="1312">
                  <c:v>1126.3568172827399</c:v>
                </c:pt>
                <c:pt idx="1313">
                  <c:v>1107.7588472105599</c:v>
                </c:pt>
                <c:pt idx="1314">
                  <c:v>1123.3812962248901</c:v>
                </c:pt>
                <c:pt idx="1315">
                  <c:v>1147.83921745978</c:v>
                </c:pt>
                <c:pt idx="1316">
                  <c:v>1177.97560864501</c:v>
                </c:pt>
                <c:pt idx="1317">
                  <c:v>1175.1672044545401</c:v>
                </c:pt>
                <c:pt idx="1318">
                  <c:v>1179.02175322175</c:v>
                </c:pt>
                <c:pt idx="1319">
                  <c:v>1193.4435533881201</c:v>
                </c:pt>
                <c:pt idx="1320">
                  <c:v>1176.9995340369601</c:v>
                </c:pt>
                <c:pt idx="1321">
                  <c:v>1174.56425240822</c:v>
                </c:pt>
                <c:pt idx="1322">
                  <c:v>1189.0757421292401</c:v>
                </c:pt>
                <c:pt idx="1323">
                  <c:v>1224.50451776199</c:v>
                </c:pt>
                <c:pt idx="1324">
                  <c:v>1231.32022324391</c:v>
                </c:pt>
                <c:pt idx="1325">
                  <c:v>1230.6465005315799</c:v>
                </c:pt>
                <c:pt idx="1326">
                  <c:v>1210.1503351107201</c:v>
                </c:pt>
                <c:pt idx="1327">
                  <c:v>1199.29124230705</c:v>
                </c:pt>
                <c:pt idx="1328">
                  <c:v>1223.70536981337</c:v>
                </c:pt>
                <c:pt idx="1329">
                  <c:v>1213.68956903554</c:v>
                </c:pt>
                <c:pt idx="1330">
                  <c:v>1142.16355030611</c:v>
                </c:pt>
                <c:pt idx="1331">
                  <c:v>1092.1861478686301</c:v>
                </c:pt>
                <c:pt idx="1332">
                  <c:v>1112.3999313321001</c:v>
                </c:pt>
                <c:pt idx="1333">
                  <c:v>1107.7700584046499</c:v>
                </c:pt>
                <c:pt idx="1334">
                  <c:v>1085.48465643078</c:v>
                </c:pt>
                <c:pt idx="1335">
                  <c:v>1057.25556968711</c:v>
                </c:pt>
                <c:pt idx="1338">
                  <c:v>1106.274415005</c:v>
                </c:pt>
                <c:pt idx="1339">
                  <c:v>1122.4276440031799</c:v>
                </c:pt>
                <c:pt idx="1340">
                  <c:v>1147.00188137963</c:v>
                </c:pt>
                <c:pt idx="1341">
                  <c:v>1166.51076099649</c:v>
                </c:pt>
                <c:pt idx="1342">
                  <c:v>1150.4195439145001</c:v>
                </c:pt>
                <c:pt idx="1343">
                  <c:v>1160.0131731536201</c:v>
                </c:pt>
                <c:pt idx="1344">
                  <c:v>1160.59825735912</c:v>
                </c:pt>
                <c:pt idx="1345">
                  <c:v>1148.26559319533</c:v>
                </c:pt>
                <c:pt idx="1346">
                  <c:v>1154.01833730936</c:v>
                </c:pt>
                <c:pt idx="1347">
                  <c:v>1141.75539276004</c:v>
                </c:pt>
                <c:pt idx="1348">
                  <c:v>1156.53630149737</c:v>
                </c:pt>
                <c:pt idx="1349">
                  <c:v>1123.16793318279</c:v>
                </c:pt>
                <c:pt idx="1350">
                  <c:v>1118.13165445812</c:v>
                </c:pt>
                <c:pt idx="1351">
                  <c:v>1127.38229121827</c:v>
                </c:pt>
                <c:pt idx="1352">
                  <c:v>1150.8865602314499</c:v>
                </c:pt>
                <c:pt idx="1353">
                  <c:v>1149.5468225013501</c:v>
                </c:pt>
                <c:pt idx="1354">
                  <c:v>1149.9392143078101</c:v>
                </c:pt>
                <c:pt idx="1355">
                  <c:v>1162.5416478365701</c:v>
                </c:pt>
                <c:pt idx="1356">
                  <c:v>1165.2859380096199</c:v>
                </c:pt>
                <c:pt idx="1357">
                  <c:v>1156.21643210761</c:v>
                </c:pt>
                <c:pt idx="1358">
                  <c:v>1150.93630990572</c:v>
                </c:pt>
                <c:pt idx="1359">
                  <c:v>1145.9052864294499</c:v>
                </c:pt>
                <c:pt idx="1360">
                  <c:v>1141.5280157253101</c:v>
                </c:pt>
                <c:pt idx="1361">
                  <c:v>1112.26784944721</c:v>
                </c:pt>
                <c:pt idx="1362">
                  <c:v>1114.22700566612</c:v>
                </c:pt>
                <c:pt idx="1363">
                  <c:v>1134.1864351555701</c:v>
                </c:pt>
                <c:pt idx="1364">
                  <c:v>1120.4751444328599</c:v>
                </c:pt>
                <c:pt idx="1365">
                  <c:v>1105.32776977867</c:v>
                </c:pt>
                <c:pt idx="1366">
                  <c:v>1108.95108766109</c:v>
                </c:pt>
                <c:pt idx="1367">
                  <c:v>1096.4835388138899</c:v>
                </c:pt>
                <c:pt idx="1368">
                  <c:v>1089.8983635176</c:v>
                </c:pt>
                <c:pt idx="1372">
                  <c:v>1098.4602125231199</c:v>
                </c:pt>
                <c:pt idx="1373">
                  <c:v>1097.8558590765999</c:v>
                </c:pt>
                <c:pt idx="1374">
                  <c:v>1112.38066209108</c:v>
                </c:pt>
                <c:pt idx="1375">
                  <c:v>1112.63641746342</c:v>
                </c:pt>
                <c:pt idx="1376">
                  <c:v>1115.2241012658901</c:v>
                </c:pt>
                <c:pt idx="1377">
                  <c:v>1128.12853634357</c:v>
                </c:pt>
                <c:pt idx="1378">
                  <c:v>1122.52328950539</c:v>
                </c:pt>
                <c:pt idx="1379">
                  <c:v>1123.28530037217</c:v>
                </c:pt>
                <c:pt idx="1380">
                  <c:v>1107.84643466584</c:v>
                </c:pt>
                <c:pt idx="1381">
                  <c:v>1088.30041796714</c:v>
                </c:pt>
                <c:pt idx="1382">
                  <c:v>1100.68072970957</c:v>
                </c:pt>
                <c:pt idx="1383">
                  <c:v>1104.7195624839501</c:v>
                </c:pt>
                <c:pt idx="1384">
                  <c:v>1095.94049658626</c:v>
                </c:pt>
                <c:pt idx="1385">
                  <c:v>1091.74961198866</c:v>
                </c:pt>
                <c:pt idx="1386">
                  <c:v>1084.02019416541</c:v>
                </c:pt>
                <c:pt idx="1387">
                  <c:v>1070.9794730041201</c:v>
                </c:pt>
                <c:pt idx="1388">
                  <c:v>1049.18666288443</c:v>
                </c:pt>
                <c:pt idx="1389">
                  <c:v>1033.1052555982001</c:v>
                </c:pt>
                <c:pt idx="1390">
                  <c:v>1051.27194503695</c:v>
                </c:pt>
                <c:pt idx="1393">
                  <c:v>1037.5252689812301</c:v>
                </c:pt>
                <c:pt idx="1394">
                  <c:v>1035.9140101391799</c:v>
                </c:pt>
                <c:pt idx="1395">
                  <c:v>1000.36331276875</c:v>
                </c:pt>
                <c:pt idx="1396">
                  <c:v>963.90205620415497</c:v>
                </c:pt>
                <c:pt idx="1397">
                  <c:v>926.77898882143199</c:v>
                </c:pt>
                <c:pt idx="1398">
                  <c:v>977.75348685681797</c:v>
                </c:pt>
                <c:pt idx="1399">
                  <c:v>1037.0586030147999</c:v>
                </c:pt>
                <c:pt idx="1400">
                  <c:v>1045.8663975987599</c:v>
                </c:pt>
                <c:pt idx="1401">
                  <c:v>1066.5209211409101</c:v>
                </c:pt>
                <c:pt idx="1402">
                  <c:v>1074.7660539057099</c:v>
                </c:pt>
                <c:pt idx="1403">
                  <c:v>1109.2275136727801</c:v>
                </c:pt>
                <c:pt idx="1404">
                  <c:v>1114.3289574645501</c:v>
                </c:pt>
                <c:pt idx="1405">
                  <c:v>1116.5585837457299</c:v>
                </c:pt>
                <c:pt idx="1406">
                  <c:v>1108.2423299662801</c:v>
                </c:pt>
                <c:pt idx="1407">
                  <c:v>1085.78140273131</c:v>
                </c:pt>
                <c:pt idx="1408">
                  <c:v>1059.24590703845</c:v>
                </c:pt>
                <c:pt idx="1409">
                  <c:v>1039.30925028771</c:v>
                </c:pt>
                <c:pt idx="1411">
                  <c:v>1003.88362780306</c:v>
                </c:pt>
                <c:pt idx="1412">
                  <c:v>992.38654796872299</c:v>
                </c:pt>
                <c:pt idx="1413">
                  <c:v>994.62213019747298</c:v>
                </c:pt>
                <c:pt idx="1414">
                  <c:v>1000.55810727086</c:v>
                </c:pt>
                <c:pt idx="1415">
                  <c:v>996.28103661537205</c:v>
                </c:pt>
                <c:pt idx="1416">
                  <c:v>1017.28100508451</c:v>
                </c:pt>
                <c:pt idx="1417">
                  <c:v>1063.63614068739</c:v>
                </c:pt>
                <c:pt idx="1418">
                  <c:v>1066.04444537871</c:v>
                </c:pt>
                <c:pt idx="1419">
                  <c:v>1058.01232530735</c:v>
                </c:pt>
                <c:pt idx="1420">
                  <c:v>1101.64279032685</c:v>
                </c:pt>
                <c:pt idx="1421">
                  <c:v>1110.7438277117899</c:v>
                </c:pt>
                <c:pt idx="1422">
                  <c:v>1077.29382788762</c:v>
                </c:pt>
                <c:pt idx="1423">
                  <c:v>1059.05216358602</c:v>
                </c:pt>
                <c:pt idx="1424">
                  <c:v>1055.07429168001</c:v>
                </c:pt>
                <c:pt idx="1425">
                  <c:v>1056.2223880551801</c:v>
                </c:pt>
                <c:pt idx="1426">
                  <c:v>968.947444023564</c:v>
                </c:pt>
                <c:pt idx="1427">
                  <c:v>1020.1664862372</c:v>
                </c:pt>
                <c:pt idx="1429">
                  <c:v>1081.5071348752799</c:v>
                </c:pt>
                <c:pt idx="1430">
                  <c:v>1058.4281905498401</c:v>
                </c:pt>
                <c:pt idx="1431">
                  <c:v>1009.88757274207</c:v>
                </c:pt>
                <c:pt idx="1432">
                  <c:v>997.56787152029597</c:v>
                </c:pt>
                <c:pt idx="1433">
                  <c:v>908.14458236657094</c:v>
                </c:pt>
                <c:pt idx="1434">
                  <c:v>938.56650865916197</c:v>
                </c:pt>
                <c:pt idx="1435">
                  <c:v>912.20618787873502</c:v>
                </c:pt>
                <c:pt idx="1436">
                  <c:v>886.31638691294904</c:v>
                </c:pt>
                <c:pt idx="1437">
                  <c:v>951.74001240264602</c:v>
                </c:pt>
                <c:pt idx="1438">
                  <c:v>970.56991405971303</c:v>
                </c:pt>
                <c:pt idx="1439">
                  <c:v>974.433922271244</c:v>
                </c:pt>
                <c:pt idx="1440">
                  <c:v>967.35230127349496</c:v>
                </c:pt>
                <c:pt idx="1442">
                  <c:v>968.19909679889702</c:v>
                </c:pt>
                <c:pt idx="1443">
                  <c:v>954.06493383739098</c:v>
                </c:pt>
                <c:pt idx="1444">
                  <c:v>935.60605264361902</c:v>
                </c:pt>
                <c:pt idx="1445">
                  <c:v>928.92312974575896</c:v>
                </c:pt>
                <c:pt idx="1446">
                  <c:v>920.14651629701302</c:v>
                </c:pt>
                <c:pt idx="1447">
                  <c:v>937.71375718712795</c:v>
                </c:pt>
                <c:pt idx="1448">
                  <c:v>947.50218092836406</c:v>
                </c:pt>
                <c:pt idx="1449">
                  <c:v>939.44273357000202</c:v>
                </c:pt>
                <c:pt idx="1450">
                  <c:v>967.853301522322</c:v>
                </c:pt>
                <c:pt idx="1451">
                  <c:v>970.06961451005202</c:v>
                </c:pt>
                <c:pt idx="1452">
                  <c:v>990.52724145166599</c:v>
                </c:pt>
                <c:pt idx="1453">
                  <c:v>1028.7483051828999</c:v>
                </c:pt>
                <c:pt idx="1454">
                  <c:v>1023.19385906868</c:v>
                </c:pt>
                <c:pt idx="1455">
                  <c:v>1025.0892516188301</c:v>
                </c:pt>
                <c:pt idx="1456">
                  <c:v>1024.1468105912199</c:v>
                </c:pt>
                <c:pt idx="1457">
                  <c:v>1026.08144232072</c:v>
                </c:pt>
                <c:pt idx="1458">
                  <c:v>1028.1274852957599</c:v>
                </c:pt>
                <c:pt idx="1459">
                  <c:v>1012.15223400574</c:v>
                </c:pt>
                <c:pt idx="1460">
                  <c:v>1023.67243692931</c:v>
                </c:pt>
                <c:pt idx="1461">
                  <c:v>1013.24707720708</c:v>
                </c:pt>
                <c:pt idx="1462">
                  <c:v>973.31280283350497</c:v>
                </c:pt>
                <c:pt idx="1463">
                  <c:v>934.71861653961196</c:v>
                </c:pt>
                <c:pt idx="1464">
                  <c:v>943.36104600503995</c:v>
                </c:pt>
                <c:pt idx="1465">
                  <c:v>940.90474338736396</c:v>
                </c:pt>
                <c:pt idx="1466">
                  <c:v>915.10638372413803</c:v>
                </c:pt>
                <c:pt idx="1467">
                  <c:v>929.71036580018699</c:v>
                </c:pt>
                <c:pt idx="1468">
                  <c:v>946.31799852196104</c:v>
                </c:pt>
                <c:pt idx="1469">
                  <c:v>944.76314600184605</c:v>
                </c:pt>
                <c:pt idx="1470">
                  <c:v>920.62929835543002</c:v>
                </c:pt>
                <c:pt idx="1472">
                  <c:v>913.18646668829001</c:v>
                </c:pt>
                <c:pt idx="1473">
                  <c:v>941.47651430033102</c:v>
                </c:pt>
                <c:pt idx="1474">
                  <c:v>930.178082816303</c:v>
                </c:pt>
                <c:pt idx="1475">
                  <c:v>881.75903639849298</c:v>
                </c:pt>
                <c:pt idx="1476">
                  <c:v>892.73829919192895</c:v>
                </c:pt>
                <c:pt idx="1477">
                  <c:v>878.85849020257604</c:v>
                </c:pt>
                <c:pt idx="1478">
                  <c:v>892.02253450080798</c:v>
                </c:pt>
                <c:pt idx="1479">
                  <c:v>936.43813347630203</c:v>
                </c:pt>
                <c:pt idx="1480">
                  <c:v>1028.31982734799</c:v>
                </c:pt>
                <c:pt idx="1481">
                  <c:v>1010.56970384996</c:v>
                </c:pt>
                <c:pt idx="1482">
                  <c:v>971.97271475568402</c:v>
                </c:pt>
                <c:pt idx="1483">
                  <c:v>1006.70534528792</c:v>
                </c:pt>
                <c:pt idx="1484">
                  <c:v>1049.5604861453201</c:v>
                </c:pt>
                <c:pt idx="1485">
                  <c:v>1044.4355689156801</c:v>
                </c:pt>
                <c:pt idx="1486">
                  <c:v>1031.9631151706001</c:v>
                </c:pt>
                <c:pt idx="1487">
                  <c:v>1024.44250584207</c:v>
                </c:pt>
                <c:pt idx="1488">
                  <c:v>1042.88141709566</c:v>
                </c:pt>
                <c:pt idx="1489">
                  <c:v>1054.3574759401399</c:v>
                </c:pt>
                <c:pt idx="1490">
                  <c:v>1058.0137267075499</c:v>
                </c:pt>
                <c:pt idx="1491">
                  <c:v>1091.59896156378</c:v>
                </c:pt>
                <c:pt idx="1492">
                  <c:v>1125.91572685353</c:v>
                </c:pt>
                <c:pt idx="1493">
                  <c:v>1161.8984055574999</c:v>
                </c:pt>
                <c:pt idx="1494">
                  <c:v>1208.6581952087599</c:v>
                </c:pt>
                <c:pt idx="1495">
                  <c:v>1204.26060421392</c:v>
                </c:pt>
                <c:pt idx="1496">
                  <c:v>1161.2923003621399</c:v>
                </c:pt>
                <c:pt idx="1497">
                  <c:v>1191.9787407722299</c:v>
                </c:pt>
                <c:pt idx="1498">
                  <c:v>1189.6573228370401</c:v>
                </c:pt>
                <c:pt idx="1499">
                  <c:v>1181.1175458692001</c:v>
                </c:pt>
                <c:pt idx="1500">
                  <c:v>1178.40864102915</c:v>
                </c:pt>
                <c:pt idx="1501">
                  <c:v>1144.83251526766</c:v>
                </c:pt>
                <c:pt idx="1502">
                  <c:v>1147.84237060696</c:v>
                </c:pt>
                <c:pt idx="1503">
                  <c:v>1129.7250804938401</c:v>
                </c:pt>
                <c:pt idx="1504">
                  <c:v>1085.2744465358601</c:v>
                </c:pt>
                <c:pt idx="1505">
                  <c:v>1057.9618749339099</c:v>
                </c:pt>
                <c:pt idx="1506">
                  <c:v>1071.6987411938601</c:v>
                </c:pt>
                <c:pt idx="1507">
                  <c:v>1040.6146537326299</c:v>
                </c:pt>
                <c:pt idx="1508">
                  <c:v>996.60370880365394</c:v>
                </c:pt>
                <c:pt idx="1509">
                  <c:v>971.095438796096</c:v>
                </c:pt>
                <c:pt idx="1510">
                  <c:v>1041.63697451912</c:v>
                </c:pt>
                <c:pt idx="1512">
                  <c:v>1032.6652162186799</c:v>
                </c:pt>
                <c:pt idx="1513">
                  <c:v>1007.06270210911</c:v>
                </c:pt>
                <c:pt idx="1514">
                  <c:v>996.24845408182603</c:v>
                </c:pt>
                <c:pt idx="1515">
                  <c:v>1005.17501725536</c:v>
                </c:pt>
                <c:pt idx="1516">
                  <c:v>1001.4266244852899</c:v>
                </c:pt>
                <c:pt idx="1517">
                  <c:v>995.21457175072305</c:v>
                </c:pt>
                <c:pt idx="1518">
                  <c:v>986.49506532400801</c:v>
                </c:pt>
                <c:pt idx="1519">
                  <c:v>1027.75085923448</c:v>
                </c:pt>
                <c:pt idx="1520">
                  <c:v>1028.97287942097</c:v>
                </c:pt>
                <c:pt idx="1521">
                  <c:v>1015.74647285324</c:v>
                </c:pt>
                <c:pt idx="1522">
                  <c:v>1030.9320356380199</c:v>
                </c:pt>
                <c:pt idx="1523">
                  <c:v>1033.7810804098799</c:v>
                </c:pt>
                <c:pt idx="1524">
                  <c:v>1098.61051259749</c:v>
                </c:pt>
                <c:pt idx="1525">
                  <c:v>1099.54945012741</c:v>
                </c:pt>
                <c:pt idx="1526">
                  <c:v>1102.41636273824</c:v>
                </c:pt>
                <c:pt idx="1527">
                  <c:v>1086.96138093993</c:v>
                </c:pt>
                <c:pt idx="1528">
                  <c:v>1100.2627623695901</c:v>
                </c:pt>
                <c:pt idx="1529">
                  <c:v>1077.5653490014399</c:v>
                </c:pt>
                <c:pt idx="1530">
                  <c:v>1049.3877636827499</c:v>
                </c:pt>
                <c:pt idx="1531">
                  <c:v>1032.77347431518</c:v>
                </c:pt>
                <c:pt idx="1532">
                  <c:v>1001.55064832326</c:v>
                </c:pt>
                <c:pt idx="1533">
                  <c:v>1029.0664228238199</c:v>
                </c:pt>
                <c:pt idx="1534">
                  <c:v>1066.9077073466001</c:v>
                </c:pt>
                <c:pt idx="1535">
                  <c:v>1089.9120271597101</c:v>
                </c:pt>
                <c:pt idx="1537">
                  <c:v>1043.5046894326799</c:v>
                </c:pt>
                <c:pt idx="1538">
                  <c:v>1060.26087047905</c:v>
                </c:pt>
                <c:pt idx="1539">
                  <c:v>1061.41737524979</c:v>
                </c:pt>
                <c:pt idx="1540">
                  <c:v>1076.39658198692</c:v>
                </c:pt>
                <c:pt idx="1541">
                  <c:v>1090.4259903524101</c:v>
                </c:pt>
                <c:pt idx="1542">
                  <c:v>1082.42925561219</c:v>
                </c:pt>
                <c:pt idx="1543">
                  <c:v>1091.7622245810901</c:v>
                </c:pt>
                <c:pt idx="1544">
                  <c:v>1102.9916371516899</c:v>
                </c:pt>
                <c:pt idx="1546">
                  <c:v>1117.8913144785899</c:v>
                </c:pt>
                <c:pt idx="1547">
                  <c:v>1119.65953004174</c:v>
                </c:pt>
                <c:pt idx="1548">
                  <c:v>1115.8074337225401</c:v>
                </c:pt>
                <c:pt idx="1549">
                  <c:v>1123.3396045956799</c:v>
                </c:pt>
                <c:pt idx="1550">
                  <c:v>1105.2153074853099</c:v>
                </c:pt>
                <c:pt idx="1551">
                  <c:v>1077.4497335590399</c:v>
                </c:pt>
                <c:pt idx="1552">
                  <c:v>1085.87214333564</c:v>
                </c:pt>
                <c:pt idx="1553">
                  <c:v>1090.2595741841899</c:v>
                </c:pt>
                <c:pt idx="1554">
                  <c:v>1087.60812671483</c:v>
                </c:pt>
                <c:pt idx="1555">
                  <c:v>1091.7327951975201</c:v>
                </c:pt>
                <c:pt idx="1556">
                  <c:v>1051.1458191014799</c:v>
                </c:pt>
                <c:pt idx="1557">
                  <c:v>1042.9301157202599</c:v>
                </c:pt>
                <c:pt idx="1558">
                  <c:v>1051.05367709696</c:v>
                </c:pt>
                <c:pt idx="1559">
                  <c:v>1026.7271370477999</c:v>
                </c:pt>
                <c:pt idx="1560">
                  <c:v>997.28443851228803</c:v>
                </c:pt>
                <c:pt idx="1563">
                  <c:v>997.56647012103303</c:v>
                </c:pt>
                <c:pt idx="1564">
                  <c:v>1035.8866828531</c:v>
                </c:pt>
                <c:pt idx="1565">
                  <c:v>1061.3816395681399</c:v>
                </c:pt>
                <c:pt idx="1568">
                  <c:v>1088.7380048986499</c:v>
                </c:pt>
                <c:pt idx="1569">
                  <c:v>1088.36593338475</c:v>
                </c:pt>
                <c:pt idx="1570">
                  <c:v>1132.2952468041301</c:v>
                </c:pt>
                <c:pt idx="1571">
                  <c:v>1156.87544012628</c:v>
                </c:pt>
                <c:pt idx="1572">
                  <c:v>1152.7931639757001</c:v>
                </c:pt>
                <c:pt idx="1573">
                  <c:v>1186.8114312160801</c:v>
                </c:pt>
                <c:pt idx="1574">
                  <c:v>1198.18693966046</c:v>
                </c:pt>
                <c:pt idx="1575">
                  <c:v>1188.2198375091</c:v>
                </c:pt>
                <c:pt idx="1576">
                  <c:v>1184.6189420130099</c:v>
                </c:pt>
                <c:pt idx="1577">
                  <c:v>1177.98331634142</c:v>
                </c:pt>
                <c:pt idx="1578">
                  <c:v>1192.72954044677</c:v>
                </c:pt>
                <c:pt idx="1579">
                  <c:v>1200.09914900176</c:v>
                </c:pt>
                <c:pt idx="1580">
                  <c:v>1230.6156697459501</c:v>
                </c:pt>
                <c:pt idx="1581">
                  <c:v>1238.2403329741201</c:v>
                </c:pt>
                <c:pt idx="1582">
                  <c:v>1197.1124167498201</c:v>
                </c:pt>
                <c:pt idx="1583">
                  <c:v>1221.07459298149</c:v>
                </c:pt>
                <c:pt idx="1584">
                  <c:v>1225.01287535764</c:v>
                </c:pt>
                <c:pt idx="1585">
                  <c:v>1220.30417371728</c:v>
                </c:pt>
                <c:pt idx="1586">
                  <c:v>1221.9756927303999</c:v>
                </c:pt>
                <c:pt idx="1587">
                  <c:v>1247.1654947474599</c:v>
                </c:pt>
                <c:pt idx="1588">
                  <c:v>1265.55605772324</c:v>
                </c:pt>
                <c:pt idx="1589">
                  <c:v>1274.3340725712501</c:v>
                </c:pt>
                <c:pt idx="1590">
                  <c:v>1282.95548104867</c:v>
                </c:pt>
                <c:pt idx="1591">
                  <c:v>1301.90835549496</c:v>
                </c:pt>
                <c:pt idx="1592">
                  <c:v>1312.93141201511</c:v>
                </c:pt>
                <c:pt idx="1593">
                  <c:v>1288.0733912829301</c:v>
                </c:pt>
                <c:pt idx="1594">
                  <c:v>1259.6060666590899</c:v>
                </c:pt>
                <c:pt idx="1595">
                  <c:v>1283.6544289495801</c:v>
                </c:pt>
                <c:pt idx="1596">
                  <c:v>1297.56822187081</c:v>
                </c:pt>
                <c:pt idx="1597">
                  <c:v>1320.3269464559901</c:v>
                </c:pt>
                <c:pt idx="1598">
                  <c:v>1297.65791142546</c:v>
                </c:pt>
                <c:pt idx="1599">
                  <c:v>1311.40108398348</c:v>
                </c:pt>
                <c:pt idx="1600">
                  <c:v>1313.39282273501</c:v>
                </c:pt>
                <c:pt idx="1601">
                  <c:v>1310.42535972223</c:v>
                </c:pt>
                <c:pt idx="1602">
                  <c:v>1273.11415448412</c:v>
                </c:pt>
                <c:pt idx="1603">
                  <c:v>1281.3820599876301</c:v>
                </c:pt>
                <c:pt idx="1604">
                  <c:v>1258.60371581092</c:v>
                </c:pt>
                <c:pt idx="1605">
                  <c:v>1283.91964376532</c:v>
                </c:pt>
                <c:pt idx="1606">
                  <c:v>1272.8815222010001</c:v>
                </c:pt>
                <c:pt idx="1607">
                  <c:v>1262.2028595562999</c:v>
                </c:pt>
                <c:pt idx="1608">
                  <c:v>1240.5726117547599</c:v>
                </c:pt>
                <c:pt idx="1609">
                  <c:v>1211.0297131706</c:v>
                </c:pt>
                <c:pt idx="1610">
                  <c:v>1185.4037256203601</c:v>
                </c:pt>
                <c:pt idx="1613">
                  <c:v>1134.7238717861501</c:v>
                </c:pt>
                <c:pt idx="1614">
                  <c:v>1165.17732956447</c:v>
                </c:pt>
                <c:pt idx="1615">
                  <c:v>1157.7239874023901</c:v>
                </c:pt>
                <c:pt idx="1616">
                  <c:v>1183.85588009655</c:v>
                </c:pt>
                <c:pt idx="1617">
                  <c:v>1180.0230530183801</c:v>
                </c:pt>
                <c:pt idx="1618">
                  <c:v>1193.33284284361</c:v>
                </c:pt>
                <c:pt idx="1619">
                  <c:v>1174.7387266196299</c:v>
                </c:pt>
                <c:pt idx="1620">
                  <c:v>1186.8352550044699</c:v>
                </c:pt>
                <c:pt idx="1621">
                  <c:v>1222.72018610686</c:v>
                </c:pt>
                <c:pt idx="1622">
                  <c:v>1206.9957852941</c:v>
                </c:pt>
                <c:pt idx="1623">
                  <c:v>1218.94341500103</c:v>
                </c:pt>
                <c:pt idx="1624">
                  <c:v>1195.23559273966</c:v>
                </c:pt>
                <c:pt idx="1625">
                  <c:v>1152.9333039037899</c:v>
                </c:pt>
                <c:pt idx="1626">
                  <c:v>1160.33374324441</c:v>
                </c:pt>
                <c:pt idx="1627">
                  <c:v>1144.0883722398401</c:v>
                </c:pt>
                <c:pt idx="1628">
                  <c:v>1128.5577148795101</c:v>
                </c:pt>
                <c:pt idx="1629">
                  <c:v>1152.7272982075799</c:v>
                </c:pt>
                <c:pt idx="1630">
                  <c:v>1172.80374454148</c:v>
                </c:pt>
                <c:pt idx="1631">
                  <c:v>1158.6324444971999</c:v>
                </c:pt>
                <c:pt idx="1633">
                  <c:v>1113.28981988691</c:v>
                </c:pt>
                <c:pt idx="1634">
                  <c:v>1126.11087170616</c:v>
                </c:pt>
                <c:pt idx="1635">
                  <c:v>1144.4835668411099</c:v>
                </c:pt>
                <c:pt idx="1636">
                  <c:v>1160.43989923969</c:v>
                </c:pt>
                <c:pt idx="1637">
                  <c:v>1112.1287605688001</c:v>
                </c:pt>
                <c:pt idx="1638">
                  <c:v>1127.65065918304</c:v>
                </c:pt>
                <c:pt idx="1639">
                  <c:v>1103.6383829265801</c:v>
                </c:pt>
                <c:pt idx="1640">
                  <c:v>1098.5929951071701</c:v>
                </c:pt>
                <c:pt idx="1641">
                  <c:v>1114.6719499435301</c:v>
                </c:pt>
                <c:pt idx="1642">
                  <c:v>1131.28588896059</c:v>
                </c:pt>
                <c:pt idx="1643">
                  <c:v>1122.40802441351</c:v>
                </c:pt>
                <c:pt idx="1646">
                  <c:v>1080.7433722578</c:v>
                </c:pt>
                <c:pt idx="1647">
                  <c:v>1083.97289693728</c:v>
                </c:pt>
                <c:pt idx="1648">
                  <c:v>1046.3218523711</c:v>
                </c:pt>
                <c:pt idx="1649">
                  <c:v>1035.52091763727</c:v>
                </c:pt>
                <c:pt idx="1650">
                  <c:v>1050.1581829469701</c:v>
                </c:pt>
                <c:pt idx="1651">
                  <c:v>1009.9664014522</c:v>
                </c:pt>
                <c:pt idx="1652">
                  <c:v>1036.0320780314501</c:v>
                </c:pt>
                <c:pt idx="1654">
                  <c:v>1079.6734038945301</c:v>
                </c:pt>
                <c:pt idx="1655">
                  <c:v>1135.56330996566</c:v>
                </c:pt>
                <c:pt idx="1656">
                  <c:v>1156.1922579705699</c:v>
                </c:pt>
                <c:pt idx="1657">
                  <c:v>1147.08491428755</c:v>
                </c:pt>
                <c:pt idx="1658">
                  <c:v>1183.34051550552</c:v>
                </c:pt>
                <c:pt idx="1659">
                  <c:v>1196.44149683602</c:v>
                </c:pt>
                <c:pt idx="1660">
                  <c:v>1171.12661993131</c:v>
                </c:pt>
                <c:pt idx="1661">
                  <c:v>1131.6386912334699</c:v>
                </c:pt>
                <c:pt idx="1662">
                  <c:v>1143.7355699669599</c:v>
                </c:pt>
                <c:pt idx="1663">
                  <c:v>1163.5979525558701</c:v>
                </c:pt>
                <c:pt idx="1664">
                  <c:v>1187.41158046387</c:v>
                </c:pt>
                <c:pt idx="1665">
                  <c:v>1171.0001436453299</c:v>
                </c:pt>
                <c:pt idx="1666">
                  <c:v>1175.41805492714</c:v>
                </c:pt>
                <c:pt idx="1667">
                  <c:v>1210.96594950184</c:v>
                </c:pt>
                <c:pt idx="1668">
                  <c:v>1209.83992516436</c:v>
                </c:pt>
                <c:pt idx="1669">
                  <c:v>1204.5633064620199</c:v>
                </c:pt>
                <c:pt idx="1670">
                  <c:v>1229.4763321187299</c:v>
                </c:pt>
                <c:pt idx="1671">
                  <c:v>1244.8780607450799</c:v>
                </c:pt>
                <c:pt idx="1672">
                  <c:v>1213.5168465729801</c:v>
                </c:pt>
                <c:pt idx="1673">
                  <c:v>1191.67288537696</c:v>
                </c:pt>
                <c:pt idx="1674">
                  <c:v>1199.3739248644599</c:v>
                </c:pt>
                <c:pt idx="1675">
                  <c:v>1189.42118705437</c:v>
                </c:pt>
                <c:pt idx="1676">
                  <c:v>1186.04906999692</c:v>
                </c:pt>
                <c:pt idx="1677">
                  <c:v>1220.53049970604</c:v>
                </c:pt>
                <c:pt idx="1678">
                  <c:v>1235.9690150618601</c:v>
                </c:pt>
                <c:pt idx="1679">
                  <c:v>1252.1327545568299</c:v>
                </c:pt>
                <c:pt idx="1680">
                  <c:v>1248.81844521686</c:v>
                </c:pt>
                <c:pt idx="1681">
                  <c:v>1280.9045331776099</c:v>
                </c:pt>
                <c:pt idx="1682">
                  <c:v>1329.4178236983701</c:v>
                </c:pt>
                <c:pt idx="1683">
                  <c:v>1427.33219119348</c:v>
                </c:pt>
                <c:pt idx="1684">
                  <c:v>1423.99160561897</c:v>
                </c:pt>
                <c:pt idx="1685">
                  <c:v>1421.60677436367</c:v>
                </c:pt>
                <c:pt idx="1687">
                  <c:v>1425.83514639549</c:v>
                </c:pt>
                <c:pt idx="1688">
                  <c:v>1398.5842363592201</c:v>
                </c:pt>
                <c:pt idx="1690">
                  <c:v>1414.70453247614</c:v>
                </c:pt>
                <c:pt idx="1691">
                  <c:v>1404.3870804999001</c:v>
                </c:pt>
                <c:pt idx="1692">
                  <c:v>1414.8681458439701</c:v>
                </c:pt>
                <c:pt idx="1693">
                  <c:v>1398.6819839626601</c:v>
                </c:pt>
                <c:pt idx="1694">
                  <c:v>1439.00759908743</c:v>
                </c:pt>
                <c:pt idx="1695">
                  <c:v>1464.30986339785</c:v>
                </c:pt>
                <c:pt idx="1696">
                  <c:v>1454.2138325124999</c:v>
                </c:pt>
                <c:pt idx="1697">
                  <c:v>1463.6911456100599</c:v>
                </c:pt>
                <c:pt idx="1698">
                  <c:v>1446.0843151900899</c:v>
                </c:pt>
                <c:pt idx="1699">
                  <c:v>1448.6204975675801</c:v>
                </c:pt>
                <c:pt idx="1700">
                  <c:v>1464.2919955570301</c:v>
                </c:pt>
                <c:pt idx="1703">
                  <c:v>1497.86847166903</c:v>
                </c:pt>
                <c:pt idx="1704">
                  <c:v>1502.24749412388</c:v>
                </c:pt>
                <c:pt idx="1705">
                  <c:v>1494.6109190024399</c:v>
                </c:pt>
                <c:pt idx="1706">
                  <c:v>1448.0508287530399</c:v>
                </c:pt>
                <c:pt idx="1707">
                  <c:v>1464.13854233548</c:v>
                </c:pt>
                <c:pt idx="1708">
                  <c:v>1452.97674728371</c:v>
                </c:pt>
                <c:pt idx="1709">
                  <c:v>1428.4683756735201</c:v>
                </c:pt>
                <c:pt idx="1710">
                  <c:v>1404.8085513394301</c:v>
                </c:pt>
                <c:pt idx="1711">
                  <c:v>1360.5909000132201</c:v>
                </c:pt>
                <c:pt idx="1712">
                  <c:v>1374.10669553652</c:v>
                </c:pt>
                <c:pt idx="1713">
                  <c:v>1393.7648241762099</c:v>
                </c:pt>
                <c:pt idx="1714">
                  <c:v>1397.34750148281</c:v>
                </c:pt>
                <c:pt idx="1715">
                  <c:v>1470.7993931956601</c:v>
                </c:pt>
                <c:pt idx="1716">
                  <c:v>1496.5508059803401</c:v>
                </c:pt>
                <c:pt idx="1717">
                  <c:v>1489.54065634683</c:v>
                </c:pt>
                <c:pt idx="1718">
                  <c:v>1471.6342768259301</c:v>
                </c:pt>
                <c:pt idx="1719">
                  <c:v>1449.3895154316001</c:v>
                </c:pt>
                <c:pt idx="1720">
                  <c:v>1449.8754506371899</c:v>
                </c:pt>
                <c:pt idx="1721">
                  <c:v>1431.9970991052701</c:v>
                </c:pt>
                <c:pt idx="1722">
                  <c:v>1448.44462195598</c:v>
                </c:pt>
                <c:pt idx="1723">
                  <c:v>1434.4747730623901</c:v>
                </c:pt>
                <c:pt idx="1724">
                  <c:v>1441.1815197486401</c:v>
                </c:pt>
                <c:pt idx="1725">
                  <c:v>1551.5956682767701</c:v>
                </c:pt>
                <c:pt idx="1726">
                  <c:v>978.88616783916996</c:v>
                </c:pt>
                <c:pt idx="1727">
                  <c:v>1067.3649138677899</c:v>
                </c:pt>
                <c:pt idx="1728">
                  <c:v>1043.3147998284501</c:v>
                </c:pt>
                <c:pt idx="1729">
                  <c:v>1087.46168048866</c:v>
                </c:pt>
                <c:pt idx="1730">
                  <c:v>1065.29644850455</c:v>
                </c:pt>
                <c:pt idx="1732">
                  <c:v>954.02429325785499</c:v>
                </c:pt>
                <c:pt idx="1733">
                  <c:v>978.95168325677503</c:v>
                </c:pt>
                <c:pt idx="1734">
                  <c:v>982.77890473790501</c:v>
                </c:pt>
                <c:pt idx="1735">
                  <c:v>931.43899183347798</c:v>
                </c:pt>
                <c:pt idx="1736">
                  <c:v>905.59333494491898</c:v>
                </c:pt>
                <c:pt idx="1737">
                  <c:v>862.64780383277696</c:v>
                </c:pt>
                <c:pt idx="1738">
                  <c:v>893.27853862103098</c:v>
                </c:pt>
                <c:pt idx="1739">
                  <c:v>841.17030855361395</c:v>
                </c:pt>
                <c:pt idx="1740">
                  <c:v>859.00731880869705</c:v>
                </c:pt>
                <c:pt idx="1741">
                  <c:v>916.78245728369802</c:v>
                </c:pt>
                <c:pt idx="1742">
                  <c:v>810.78411794174497</c:v>
                </c:pt>
                <c:pt idx="1743">
                  <c:v>864.66581882070795</c:v>
                </c:pt>
                <c:pt idx="1744">
                  <c:v>941.39172964263696</c:v>
                </c:pt>
                <c:pt idx="1745">
                  <c:v>970.53347767796402</c:v>
                </c:pt>
                <c:pt idx="1746">
                  <c:v>955.11913645826303</c:v>
                </c:pt>
                <c:pt idx="1747">
                  <c:v>997.23503918666404</c:v>
                </c:pt>
                <c:pt idx="1748">
                  <c:v>1003.67061510962</c:v>
                </c:pt>
                <c:pt idx="1749">
                  <c:v>1019.73415455315</c:v>
                </c:pt>
                <c:pt idx="1750">
                  <c:v>1054.3389073982801</c:v>
                </c:pt>
                <c:pt idx="1751">
                  <c:v>1074.8813189975899</c:v>
                </c:pt>
                <c:pt idx="1752">
                  <c:v>1056.3127783089899</c:v>
                </c:pt>
                <c:pt idx="1753">
                  <c:v>1055.2487658932801</c:v>
                </c:pt>
                <c:pt idx="1754">
                  <c:v>1067.0425920300199</c:v>
                </c:pt>
                <c:pt idx="1755">
                  <c:v>1054.4366550017101</c:v>
                </c:pt>
                <c:pt idx="1756">
                  <c:v>1021.34155954793</c:v>
                </c:pt>
                <c:pt idx="1757">
                  <c:v>974.578967099078</c:v>
                </c:pt>
                <c:pt idx="1758">
                  <c:v>987.64666519593402</c:v>
                </c:pt>
                <c:pt idx="1759">
                  <c:v>985.33400600496702</c:v>
                </c:pt>
                <c:pt idx="1760">
                  <c:v>1008.8459827136199</c:v>
                </c:pt>
                <c:pt idx="1761">
                  <c:v>1018.36043289304</c:v>
                </c:pt>
                <c:pt idx="1762">
                  <c:v>1053.3663362879299</c:v>
                </c:pt>
                <c:pt idx="1763">
                  <c:v>1078.7989307325299</c:v>
                </c:pt>
                <c:pt idx="1764">
                  <c:v>1063.86877297051</c:v>
                </c:pt>
                <c:pt idx="1765">
                  <c:v>1114.69051848352</c:v>
                </c:pt>
                <c:pt idx="1766">
                  <c:v>1084.0128368176499</c:v>
                </c:pt>
                <c:pt idx="1767">
                  <c:v>1060.0625724792501</c:v>
                </c:pt>
                <c:pt idx="1768">
                  <c:v>1062.8972529079799</c:v>
                </c:pt>
                <c:pt idx="1769">
                  <c:v>1112.12245427072</c:v>
                </c:pt>
                <c:pt idx="1770">
                  <c:v>1114.04622515664</c:v>
                </c:pt>
                <c:pt idx="1772">
                  <c:v>1097.77492826618</c:v>
                </c:pt>
                <c:pt idx="1773">
                  <c:v>1077.6483819093601</c:v>
                </c:pt>
                <c:pt idx="1774">
                  <c:v>1120.94881739467</c:v>
                </c:pt>
                <c:pt idx="1775">
                  <c:v>1120.0147847626399</c:v>
                </c:pt>
                <c:pt idx="1776">
                  <c:v>1140.41425363347</c:v>
                </c:pt>
                <c:pt idx="1777">
                  <c:v>1166.7822821103</c:v>
                </c:pt>
                <c:pt idx="1778">
                  <c:v>1148.2764540389201</c:v>
                </c:pt>
                <c:pt idx="1779">
                  <c:v>1172.8366774246099</c:v>
                </c:pt>
                <c:pt idx="1780">
                  <c:v>1209.48642219417</c:v>
                </c:pt>
                <c:pt idx="1781">
                  <c:v>1162.36121767759</c:v>
                </c:pt>
                <c:pt idx="1782">
                  <c:v>1140.18547519669</c:v>
                </c:pt>
                <c:pt idx="1783">
                  <c:v>1187.3015706185299</c:v>
                </c:pt>
                <c:pt idx="1784">
                  <c:v>1226.056217134</c:v>
                </c:pt>
                <c:pt idx="1785">
                  <c:v>1252.2567783948</c:v>
                </c:pt>
                <c:pt idx="1786">
                  <c:v>1306.0529939159801</c:v>
                </c:pt>
                <c:pt idx="1787">
                  <c:v>1291.7384007927001</c:v>
                </c:pt>
                <c:pt idx="1788">
                  <c:v>1243.7590434066999</c:v>
                </c:pt>
                <c:pt idx="1789">
                  <c:v>1256.67714212649</c:v>
                </c:pt>
                <c:pt idx="1790">
                  <c:v>1195.7807370666401</c:v>
                </c:pt>
                <c:pt idx="1791">
                  <c:v>1179.16539664939</c:v>
                </c:pt>
                <c:pt idx="1792">
                  <c:v>1171.2243675310201</c:v>
                </c:pt>
                <c:pt idx="1793">
                  <c:v>1133.0558562725801</c:v>
                </c:pt>
                <c:pt idx="1794">
                  <c:v>1086.77429413237</c:v>
                </c:pt>
                <c:pt idx="1795">
                  <c:v>1115.92059671693</c:v>
                </c:pt>
                <c:pt idx="1797">
                  <c:v>1129.97558061779</c:v>
                </c:pt>
                <c:pt idx="1798">
                  <c:v>1170.90835198946</c:v>
                </c:pt>
                <c:pt idx="1799">
                  <c:v>1164.82172449119</c:v>
                </c:pt>
                <c:pt idx="1800">
                  <c:v>1176.7840688936401</c:v>
                </c:pt>
                <c:pt idx="1801">
                  <c:v>1173.48692669719</c:v>
                </c:pt>
                <c:pt idx="1802">
                  <c:v>1125.0878502186399</c:v>
                </c:pt>
                <c:pt idx="1803">
                  <c:v>1188.7278447542301</c:v>
                </c:pt>
                <c:pt idx="1804">
                  <c:v>1198.8897414077101</c:v>
                </c:pt>
                <c:pt idx="1805">
                  <c:v>1208.7142511792499</c:v>
                </c:pt>
                <c:pt idx="1806">
                  <c:v>1171.8126048874101</c:v>
                </c:pt>
                <c:pt idx="1807">
                  <c:v>1147.6314600128701</c:v>
                </c:pt>
                <c:pt idx="1808">
                  <c:v>1215.43781465851</c:v>
                </c:pt>
                <c:pt idx="1809">
                  <c:v>1241.7466340158101</c:v>
                </c:pt>
                <c:pt idx="1810">
                  <c:v>1280.9472758546499</c:v>
                </c:pt>
                <c:pt idx="1811">
                  <c:v>1275.5911277420801</c:v>
                </c:pt>
                <c:pt idx="1812">
                  <c:v>1214.2228014673999</c:v>
                </c:pt>
                <c:pt idx="1813">
                  <c:v>1226.9089686069599</c:v>
                </c:pt>
                <c:pt idx="1814">
                  <c:v>1243.9040882326699</c:v>
                </c:pt>
                <c:pt idx="1815">
                  <c:v>1288.22193960659</c:v>
                </c:pt>
                <c:pt idx="1816">
                  <c:v>1318.01884181425</c:v>
                </c:pt>
                <c:pt idx="1817">
                  <c:v>1293.45091073401</c:v>
                </c:pt>
                <c:pt idx="1818">
                  <c:v>1318.0237467121301</c:v>
                </c:pt>
                <c:pt idx="1819">
                  <c:v>1334.2375862300401</c:v>
                </c:pt>
                <c:pt idx="1820">
                  <c:v>1353.4858055785301</c:v>
                </c:pt>
                <c:pt idx="1821">
                  <c:v>1398.43008243851</c:v>
                </c:pt>
                <c:pt idx="1824">
                  <c:v>1481.2268550153799</c:v>
                </c:pt>
                <c:pt idx="1825">
                  <c:v>1460.32568519749</c:v>
                </c:pt>
                <c:pt idx="1826">
                  <c:v>1459.9571171831301</c:v>
                </c:pt>
                <c:pt idx="1829">
                  <c:v>1440.18197170086</c:v>
                </c:pt>
                <c:pt idx="1830">
                  <c:v>1418.8870086781701</c:v>
                </c:pt>
                <c:pt idx="1831">
                  <c:v>1452.8888094779099</c:v>
                </c:pt>
                <c:pt idx="1832">
                  <c:v>1440.4881774447899</c:v>
                </c:pt>
                <c:pt idx="1833">
                  <c:v>1436.9955400470601</c:v>
                </c:pt>
                <c:pt idx="1834">
                  <c:v>1472.72001093067</c:v>
                </c:pt>
                <c:pt idx="1835">
                  <c:v>1497.4084623511901</c:v>
                </c:pt>
                <c:pt idx="1836">
                  <c:v>1472.09218404628</c:v>
                </c:pt>
                <c:pt idx="1837">
                  <c:v>1458.6369990445701</c:v>
                </c:pt>
                <c:pt idx="1838">
                  <c:v>1445.0595419537301</c:v>
                </c:pt>
                <c:pt idx="1839">
                  <c:v>1484.16383759119</c:v>
                </c:pt>
                <c:pt idx="1840">
                  <c:v>1483.37484978884</c:v>
                </c:pt>
                <c:pt idx="1841">
                  <c:v>1508.3964838888501</c:v>
                </c:pt>
                <c:pt idx="1842">
                  <c:v>1453.4563761930899</c:v>
                </c:pt>
                <c:pt idx="1843">
                  <c:v>1471.55124391615</c:v>
                </c:pt>
                <c:pt idx="1844">
                  <c:v>1441.3465345147999</c:v>
                </c:pt>
                <c:pt idx="1845">
                  <c:v>1398.5201223418101</c:v>
                </c:pt>
                <c:pt idx="1846">
                  <c:v>1387.5454140957399</c:v>
                </c:pt>
                <c:pt idx="1847">
                  <c:v>1430.4678221214599</c:v>
                </c:pt>
                <c:pt idx="1848">
                  <c:v>1413.3609409015601</c:v>
                </c:pt>
                <c:pt idx="1849">
                  <c:v>1415.2363635096699</c:v>
                </c:pt>
                <c:pt idx="1850">
                  <c:v>1405.0793717540801</c:v>
                </c:pt>
                <c:pt idx="1851">
                  <c:v>1456.65156658925</c:v>
                </c:pt>
                <c:pt idx="1852">
                  <c:v>1437.6181116867799</c:v>
                </c:pt>
                <c:pt idx="1853">
                  <c:v>1428.2746322210901</c:v>
                </c:pt>
                <c:pt idx="1854">
                  <c:v>1433.1441444288901</c:v>
                </c:pt>
                <c:pt idx="1855">
                  <c:v>1443.9279120210599</c:v>
                </c:pt>
                <c:pt idx="1856">
                  <c:v>1438.2893819492299</c:v>
                </c:pt>
                <c:pt idx="1857">
                  <c:v>1395.2506577819599</c:v>
                </c:pt>
                <c:pt idx="1858">
                  <c:v>1399.1623135693401</c:v>
                </c:pt>
                <c:pt idx="1859">
                  <c:v>1354.7838516756899</c:v>
                </c:pt>
                <c:pt idx="1860">
                  <c:v>1354.02078975923</c:v>
                </c:pt>
                <c:pt idx="1861">
                  <c:v>1373.3800700008901</c:v>
                </c:pt>
                <c:pt idx="1862">
                  <c:v>1336.8280728310301</c:v>
                </c:pt>
                <c:pt idx="1863">
                  <c:v>1345.0224048718801</c:v>
                </c:pt>
                <c:pt idx="1864">
                  <c:v>1365.0123147983099</c:v>
                </c:pt>
                <c:pt idx="1865">
                  <c:v>1352.43720855378</c:v>
                </c:pt>
                <c:pt idx="1868">
                  <c:v>1276.0525384601201</c:v>
                </c:pt>
                <c:pt idx="1869">
                  <c:v>1239.7846749983701</c:v>
                </c:pt>
                <c:pt idx="1870">
                  <c:v>1225.2847468201101</c:v>
                </c:pt>
                <c:pt idx="1871">
                  <c:v>1270.1319767795501</c:v>
                </c:pt>
                <c:pt idx="1872">
                  <c:v>1261.23204019479</c:v>
                </c:pt>
                <c:pt idx="1873">
                  <c:v>1304.8204632345601</c:v>
                </c:pt>
                <c:pt idx="1874">
                  <c:v>1288.3133809119499</c:v>
                </c:pt>
                <c:pt idx="1875">
                  <c:v>1234.0172161907001</c:v>
                </c:pt>
                <c:pt idx="1876">
                  <c:v>1064.3592627253399</c:v>
                </c:pt>
                <c:pt idx="1877">
                  <c:v>1150.2776522357001</c:v>
                </c:pt>
                <c:pt idx="1878">
                  <c:v>1100.785133956</c:v>
                </c:pt>
                <c:pt idx="1879">
                  <c:v>993.30796800646897</c:v>
                </c:pt>
                <c:pt idx="1880">
                  <c:v>996.67412911821202</c:v>
                </c:pt>
                <c:pt idx="1881">
                  <c:v>900.31181134376698</c:v>
                </c:pt>
                <c:pt idx="1882">
                  <c:v>904.72481773141806</c:v>
                </c:pt>
                <c:pt idx="1883">
                  <c:v>773.82221147883695</c:v>
                </c:pt>
                <c:pt idx="1884">
                  <c:v>793.76762697659399</c:v>
                </c:pt>
                <c:pt idx="1885">
                  <c:v>836.99799249600596</c:v>
                </c:pt>
                <c:pt idx="1888">
                  <c:v>922.75241828989203</c:v>
                </c:pt>
                <c:pt idx="1889">
                  <c:v>892.82939014677004</c:v>
                </c:pt>
                <c:pt idx="1890">
                  <c:v>842.89262828975905</c:v>
                </c:pt>
                <c:pt idx="1891">
                  <c:v>854.30141996871703</c:v>
                </c:pt>
                <c:pt idx="1893">
                  <c:v>887.23570485226799</c:v>
                </c:pt>
                <c:pt idx="1894">
                  <c:v>911.02445792220499</c:v>
                </c:pt>
                <c:pt idx="1895">
                  <c:v>928.61657364945904</c:v>
                </c:pt>
                <c:pt idx="1896">
                  <c:v>943.23246761970199</c:v>
                </c:pt>
                <c:pt idx="1897">
                  <c:v>935.29739444889105</c:v>
                </c:pt>
                <c:pt idx="1898">
                  <c:v>981.59577338024997</c:v>
                </c:pt>
                <c:pt idx="1901">
                  <c:v>1011.8327149655699</c:v>
                </c:pt>
                <c:pt idx="1902">
                  <c:v>1078.4310634173501</c:v>
                </c:pt>
                <c:pt idx="1903">
                  <c:v>1123.5953599680199</c:v>
                </c:pt>
                <c:pt idx="1904">
                  <c:v>1053.77239173464</c:v>
                </c:pt>
                <c:pt idx="1905">
                  <c:v>1046.9598393998999</c:v>
                </c:pt>
                <c:pt idx="1906">
                  <c:v>1069.81876403652</c:v>
                </c:pt>
                <c:pt idx="1907">
                  <c:v>1059.35556653515</c:v>
                </c:pt>
                <c:pt idx="1908">
                  <c:v>1070.4896839503201</c:v>
                </c:pt>
                <c:pt idx="1909">
                  <c:v>1064.3256291411799</c:v>
                </c:pt>
                <c:pt idx="1910">
                  <c:v>1025.05701943487</c:v>
                </c:pt>
                <c:pt idx="1911">
                  <c:v>1050.56704119034</c:v>
                </c:pt>
                <c:pt idx="1912">
                  <c:v>1158.42608844861</c:v>
                </c:pt>
                <c:pt idx="1913">
                  <c:v>1162.63764368743</c:v>
                </c:pt>
                <c:pt idx="1914">
                  <c:v>1147.14482410811</c:v>
                </c:pt>
                <c:pt idx="1916">
                  <c:v>1134.6877857539801</c:v>
                </c:pt>
                <c:pt idx="1917">
                  <c:v>1175.30173878558</c:v>
                </c:pt>
                <c:pt idx="1918">
                  <c:v>1196.7561109773801</c:v>
                </c:pt>
                <c:pt idx="1919">
                  <c:v>1256.0114774610799</c:v>
                </c:pt>
                <c:pt idx="1920">
                  <c:v>1267.7023007478599</c:v>
                </c:pt>
                <c:pt idx="1921">
                  <c:v>1351.7056781221199</c:v>
                </c:pt>
                <c:pt idx="1922">
                  <c:v>1371.04884226993</c:v>
                </c:pt>
                <c:pt idx="1923">
                  <c:v>1325.8221834506801</c:v>
                </c:pt>
                <c:pt idx="1924">
                  <c:v>1374.27065925486</c:v>
                </c:pt>
                <c:pt idx="1925">
                  <c:v>1379.9694494959001</c:v>
                </c:pt>
                <c:pt idx="1926">
                  <c:v>1411.4445273615399</c:v>
                </c:pt>
                <c:pt idx="1927">
                  <c:v>1379.9831131398701</c:v>
                </c:pt>
                <c:pt idx="1928">
                  <c:v>1394.7132211532401</c:v>
                </c:pt>
                <c:pt idx="1929">
                  <c:v>1450.0453703030901</c:v>
                </c:pt>
                <c:pt idx="1930">
                  <c:v>1435.12887618318</c:v>
                </c:pt>
                <c:pt idx="1932">
                  <c:v>1438.54583801888</c:v>
                </c:pt>
                <c:pt idx="1933">
                  <c:v>1416.5193445663899</c:v>
                </c:pt>
                <c:pt idx="1934">
                  <c:v>1365.8675187174199</c:v>
                </c:pt>
                <c:pt idx="1935">
                  <c:v>1325.1887509692499</c:v>
                </c:pt>
                <c:pt idx="1936">
                  <c:v>1401.9941912014001</c:v>
                </c:pt>
                <c:pt idx="1937">
                  <c:v>1472.7851759996299</c:v>
                </c:pt>
                <c:pt idx="1938">
                  <c:v>1536.3911866005501</c:v>
                </c:pt>
                <c:pt idx="1939">
                  <c:v>1530.19419890828</c:v>
                </c:pt>
                <c:pt idx="1940">
                  <c:v>1581.0849633365899</c:v>
                </c:pt>
                <c:pt idx="1941">
                  <c:v>1712.5512824561399</c:v>
                </c:pt>
                <c:pt idx="1942">
                  <c:v>1628.11277060211</c:v>
                </c:pt>
                <c:pt idx="1943">
                  <c:v>1628.2882958631999</c:v>
                </c:pt>
                <c:pt idx="1944">
                  <c:v>1508.5341713707901</c:v>
                </c:pt>
                <c:pt idx="1945">
                  <c:v>1521.1190874092299</c:v>
                </c:pt>
                <c:pt idx="1947">
                  <c:v>1495.50606280379</c:v>
                </c:pt>
                <c:pt idx="1948">
                  <c:v>1417.90602917038</c:v>
                </c:pt>
                <c:pt idx="1949">
                  <c:v>1330.9996531531201</c:v>
                </c:pt>
                <c:pt idx="1950">
                  <c:v>1434.7333312313999</c:v>
                </c:pt>
                <c:pt idx="1951">
                  <c:v>1413.4625423494699</c:v>
                </c:pt>
                <c:pt idx="1952">
                  <c:v>1429.55200768076</c:v>
                </c:pt>
                <c:pt idx="1953">
                  <c:v>1416.6514264494199</c:v>
                </c:pt>
                <c:pt idx="1954">
                  <c:v>1471.3518948666799</c:v>
                </c:pt>
                <c:pt idx="1955">
                  <c:v>1422.06608298421</c:v>
                </c:pt>
                <c:pt idx="1956">
                  <c:v>1412.1939256358901</c:v>
                </c:pt>
                <c:pt idx="1957">
                  <c:v>1355.3875044230399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0A-4D4C-B9AE-7C89B676F384}"/>
            </c:ext>
          </c:extLst>
        </c:ser>
        <c:ser>
          <c:idx val="2"/>
          <c:order val="2"/>
          <c:tx>
            <c:strRef>
              <c:f>Gráfico!$D$6</c:f>
              <c:strCache>
                <c:ptCount val="1"/>
                <c:pt idx="0">
                  <c:v>BOLSA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Gráfico!$A$7:$A$5000</c:f>
              <c:numCache>
                <c:formatCode>m/d/yyyy</c:formatCode>
                <c:ptCount val="4994"/>
                <c:pt idx="0">
                  <c:v>41271</c:v>
                </c:pt>
                <c:pt idx="1">
                  <c:v>41274</c:v>
                </c:pt>
                <c:pt idx="2">
                  <c:v>41275</c:v>
                </c:pt>
                <c:pt idx="3">
                  <c:v>41276</c:v>
                </c:pt>
                <c:pt idx="4">
                  <c:v>41277</c:v>
                </c:pt>
                <c:pt idx="5">
                  <c:v>41278</c:v>
                </c:pt>
                <c:pt idx="6">
                  <c:v>41281</c:v>
                </c:pt>
                <c:pt idx="7">
                  <c:v>41282</c:v>
                </c:pt>
                <c:pt idx="8">
                  <c:v>41283</c:v>
                </c:pt>
                <c:pt idx="9">
                  <c:v>41284</c:v>
                </c:pt>
                <c:pt idx="10">
                  <c:v>41285</c:v>
                </c:pt>
                <c:pt idx="11">
                  <c:v>41288</c:v>
                </c:pt>
                <c:pt idx="12">
                  <c:v>41289</c:v>
                </c:pt>
                <c:pt idx="13">
                  <c:v>41290</c:v>
                </c:pt>
                <c:pt idx="14">
                  <c:v>41291</c:v>
                </c:pt>
                <c:pt idx="15">
                  <c:v>41292</c:v>
                </c:pt>
                <c:pt idx="16">
                  <c:v>41295</c:v>
                </c:pt>
                <c:pt idx="17">
                  <c:v>41296</c:v>
                </c:pt>
                <c:pt idx="18">
                  <c:v>41297</c:v>
                </c:pt>
                <c:pt idx="19">
                  <c:v>41298</c:v>
                </c:pt>
                <c:pt idx="20">
                  <c:v>41299</c:v>
                </c:pt>
                <c:pt idx="21">
                  <c:v>41302</c:v>
                </c:pt>
                <c:pt idx="22">
                  <c:v>41303</c:v>
                </c:pt>
                <c:pt idx="23">
                  <c:v>41304</c:v>
                </c:pt>
                <c:pt idx="24">
                  <c:v>41305</c:v>
                </c:pt>
                <c:pt idx="25">
                  <c:v>41306</c:v>
                </c:pt>
                <c:pt idx="26">
                  <c:v>41309</c:v>
                </c:pt>
                <c:pt idx="27">
                  <c:v>41310</c:v>
                </c:pt>
                <c:pt idx="28">
                  <c:v>41311</c:v>
                </c:pt>
                <c:pt idx="29">
                  <c:v>41312</c:v>
                </c:pt>
                <c:pt idx="30">
                  <c:v>41313</c:v>
                </c:pt>
                <c:pt idx="31">
                  <c:v>41316</c:v>
                </c:pt>
                <c:pt idx="32">
                  <c:v>41317</c:v>
                </c:pt>
                <c:pt idx="33">
                  <c:v>41318</c:v>
                </c:pt>
                <c:pt idx="34">
                  <c:v>41319</c:v>
                </c:pt>
                <c:pt idx="35">
                  <c:v>41320</c:v>
                </c:pt>
                <c:pt idx="36">
                  <c:v>41323</c:v>
                </c:pt>
                <c:pt idx="37">
                  <c:v>41324</c:v>
                </c:pt>
                <c:pt idx="38">
                  <c:v>41325</c:v>
                </c:pt>
                <c:pt idx="39">
                  <c:v>41326</c:v>
                </c:pt>
                <c:pt idx="40">
                  <c:v>41327</c:v>
                </c:pt>
                <c:pt idx="41">
                  <c:v>41330</c:v>
                </c:pt>
                <c:pt idx="42">
                  <c:v>41331</c:v>
                </c:pt>
                <c:pt idx="43">
                  <c:v>41332</c:v>
                </c:pt>
                <c:pt idx="44">
                  <c:v>41333</c:v>
                </c:pt>
                <c:pt idx="45">
                  <c:v>41334</c:v>
                </c:pt>
                <c:pt idx="46">
                  <c:v>41337</c:v>
                </c:pt>
                <c:pt idx="47">
                  <c:v>41338</c:v>
                </c:pt>
                <c:pt idx="48">
                  <c:v>41339</c:v>
                </c:pt>
                <c:pt idx="49">
                  <c:v>41340</c:v>
                </c:pt>
                <c:pt idx="50">
                  <c:v>41341</c:v>
                </c:pt>
                <c:pt idx="51">
                  <c:v>41344</c:v>
                </c:pt>
                <c:pt idx="52">
                  <c:v>41345</c:v>
                </c:pt>
                <c:pt idx="53">
                  <c:v>41346</c:v>
                </c:pt>
                <c:pt idx="54">
                  <c:v>41347</c:v>
                </c:pt>
                <c:pt idx="55">
                  <c:v>41348</c:v>
                </c:pt>
                <c:pt idx="56">
                  <c:v>41351</c:v>
                </c:pt>
                <c:pt idx="57">
                  <c:v>41352</c:v>
                </c:pt>
                <c:pt idx="58">
                  <c:v>41353</c:v>
                </c:pt>
                <c:pt idx="59">
                  <c:v>41354</c:v>
                </c:pt>
                <c:pt idx="60">
                  <c:v>41355</c:v>
                </c:pt>
                <c:pt idx="61">
                  <c:v>41358</c:v>
                </c:pt>
                <c:pt idx="62">
                  <c:v>41359</c:v>
                </c:pt>
                <c:pt idx="63">
                  <c:v>41360</c:v>
                </c:pt>
                <c:pt idx="64">
                  <c:v>41361</c:v>
                </c:pt>
                <c:pt idx="65">
                  <c:v>41362</c:v>
                </c:pt>
                <c:pt idx="66">
                  <c:v>41365</c:v>
                </c:pt>
                <c:pt idx="67">
                  <c:v>41366</c:v>
                </c:pt>
                <c:pt idx="68">
                  <c:v>41367</c:v>
                </c:pt>
                <c:pt idx="69">
                  <c:v>41368</c:v>
                </c:pt>
                <c:pt idx="70">
                  <c:v>41369</c:v>
                </c:pt>
                <c:pt idx="71">
                  <c:v>41372</c:v>
                </c:pt>
                <c:pt idx="72">
                  <c:v>41373</c:v>
                </c:pt>
                <c:pt idx="73">
                  <c:v>41374</c:v>
                </c:pt>
                <c:pt idx="74">
                  <c:v>41375</c:v>
                </c:pt>
                <c:pt idx="75">
                  <c:v>41376</c:v>
                </c:pt>
                <c:pt idx="76">
                  <c:v>41379</c:v>
                </c:pt>
                <c:pt idx="77">
                  <c:v>41380</c:v>
                </c:pt>
                <c:pt idx="78">
                  <c:v>41381</c:v>
                </c:pt>
                <c:pt idx="79">
                  <c:v>41382</c:v>
                </c:pt>
                <c:pt idx="80">
                  <c:v>41383</c:v>
                </c:pt>
                <c:pt idx="81">
                  <c:v>41386</c:v>
                </c:pt>
                <c:pt idx="82">
                  <c:v>41387</c:v>
                </c:pt>
                <c:pt idx="83">
                  <c:v>41388</c:v>
                </c:pt>
                <c:pt idx="84">
                  <c:v>41389</c:v>
                </c:pt>
                <c:pt idx="85">
                  <c:v>41390</c:v>
                </c:pt>
                <c:pt idx="86">
                  <c:v>41393</c:v>
                </c:pt>
                <c:pt idx="87">
                  <c:v>41394</c:v>
                </c:pt>
                <c:pt idx="88">
                  <c:v>41395</c:v>
                </c:pt>
                <c:pt idx="89">
                  <c:v>41396</c:v>
                </c:pt>
                <c:pt idx="90">
                  <c:v>41397</c:v>
                </c:pt>
                <c:pt idx="91">
                  <c:v>41400</c:v>
                </c:pt>
                <c:pt idx="92">
                  <c:v>41401</c:v>
                </c:pt>
                <c:pt idx="93">
                  <c:v>41402</c:v>
                </c:pt>
                <c:pt idx="94">
                  <c:v>41403</c:v>
                </c:pt>
                <c:pt idx="95">
                  <c:v>41404</c:v>
                </c:pt>
                <c:pt idx="96">
                  <c:v>41407</c:v>
                </c:pt>
                <c:pt idx="97">
                  <c:v>41408</c:v>
                </c:pt>
                <c:pt idx="98">
                  <c:v>41409</c:v>
                </c:pt>
                <c:pt idx="99">
                  <c:v>41410</c:v>
                </c:pt>
                <c:pt idx="100">
                  <c:v>41411</c:v>
                </c:pt>
                <c:pt idx="101">
                  <c:v>41414</c:v>
                </c:pt>
                <c:pt idx="102">
                  <c:v>41415</c:v>
                </c:pt>
                <c:pt idx="103">
                  <c:v>41416</c:v>
                </c:pt>
                <c:pt idx="104">
                  <c:v>41417</c:v>
                </c:pt>
                <c:pt idx="105">
                  <c:v>41418</c:v>
                </c:pt>
                <c:pt idx="106">
                  <c:v>41421</c:v>
                </c:pt>
                <c:pt idx="107">
                  <c:v>41422</c:v>
                </c:pt>
                <c:pt idx="108">
                  <c:v>41423</c:v>
                </c:pt>
                <c:pt idx="109">
                  <c:v>41424</c:v>
                </c:pt>
                <c:pt idx="110">
                  <c:v>41425</c:v>
                </c:pt>
                <c:pt idx="111">
                  <c:v>41428</c:v>
                </c:pt>
                <c:pt idx="112">
                  <c:v>41429</c:v>
                </c:pt>
                <c:pt idx="113">
                  <c:v>41430</c:v>
                </c:pt>
                <c:pt idx="114">
                  <c:v>41431</c:v>
                </c:pt>
                <c:pt idx="115">
                  <c:v>41432</c:v>
                </c:pt>
                <c:pt idx="116">
                  <c:v>41435</c:v>
                </c:pt>
                <c:pt idx="117">
                  <c:v>41436</c:v>
                </c:pt>
                <c:pt idx="118">
                  <c:v>41437</c:v>
                </c:pt>
                <c:pt idx="119">
                  <c:v>41438</c:v>
                </c:pt>
                <c:pt idx="120">
                  <c:v>41439</c:v>
                </c:pt>
                <c:pt idx="121">
                  <c:v>41442</c:v>
                </c:pt>
                <c:pt idx="122">
                  <c:v>41443</c:v>
                </c:pt>
                <c:pt idx="123">
                  <c:v>41444</c:v>
                </c:pt>
                <c:pt idx="124">
                  <c:v>41445</c:v>
                </c:pt>
                <c:pt idx="125">
                  <c:v>41446</c:v>
                </c:pt>
                <c:pt idx="126">
                  <c:v>41449</c:v>
                </c:pt>
                <c:pt idx="127">
                  <c:v>41450</c:v>
                </c:pt>
                <c:pt idx="128">
                  <c:v>41451</c:v>
                </c:pt>
                <c:pt idx="129">
                  <c:v>41452</c:v>
                </c:pt>
                <c:pt idx="130">
                  <c:v>41453</c:v>
                </c:pt>
                <c:pt idx="131">
                  <c:v>41456</c:v>
                </c:pt>
                <c:pt idx="132">
                  <c:v>41457</c:v>
                </c:pt>
                <c:pt idx="133">
                  <c:v>41458</c:v>
                </c:pt>
                <c:pt idx="134">
                  <c:v>41459</c:v>
                </c:pt>
                <c:pt idx="135">
                  <c:v>41460</c:v>
                </c:pt>
                <c:pt idx="136">
                  <c:v>41463</c:v>
                </c:pt>
                <c:pt idx="137">
                  <c:v>41464</c:v>
                </c:pt>
                <c:pt idx="138">
                  <c:v>41465</c:v>
                </c:pt>
                <c:pt idx="139">
                  <c:v>41466</c:v>
                </c:pt>
                <c:pt idx="140">
                  <c:v>41467</c:v>
                </c:pt>
                <c:pt idx="141">
                  <c:v>41470</c:v>
                </c:pt>
                <c:pt idx="142">
                  <c:v>41471</c:v>
                </c:pt>
                <c:pt idx="143">
                  <c:v>41472</c:v>
                </c:pt>
                <c:pt idx="144">
                  <c:v>41473</c:v>
                </c:pt>
                <c:pt idx="145">
                  <c:v>41474</c:v>
                </c:pt>
                <c:pt idx="146">
                  <c:v>41477</c:v>
                </c:pt>
                <c:pt idx="147">
                  <c:v>41478</c:v>
                </c:pt>
                <c:pt idx="148">
                  <c:v>41479</c:v>
                </c:pt>
                <c:pt idx="149">
                  <c:v>41480</c:v>
                </c:pt>
                <c:pt idx="150">
                  <c:v>41481</c:v>
                </c:pt>
                <c:pt idx="151">
                  <c:v>41484</c:v>
                </c:pt>
                <c:pt idx="152">
                  <c:v>41485</c:v>
                </c:pt>
                <c:pt idx="153">
                  <c:v>41486</c:v>
                </c:pt>
                <c:pt idx="154">
                  <c:v>41487</c:v>
                </c:pt>
                <c:pt idx="155">
                  <c:v>41488</c:v>
                </c:pt>
                <c:pt idx="156">
                  <c:v>41491</c:v>
                </c:pt>
                <c:pt idx="157">
                  <c:v>41492</c:v>
                </c:pt>
                <c:pt idx="158">
                  <c:v>41493</c:v>
                </c:pt>
                <c:pt idx="159">
                  <c:v>41494</c:v>
                </c:pt>
                <c:pt idx="160">
                  <c:v>41495</c:v>
                </c:pt>
                <c:pt idx="161">
                  <c:v>41498</c:v>
                </c:pt>
                <c:pt idx="162">
                  <c:v>41499</c:v>
                </c:pt>
                <c:pt idx="163">
                  <c:v>41500</c:v>
                </c:pt>
                <c:pt idx="164">
                  <c:v>41501</c:v>
                </c:pt>
                <c:pt idx="165">
                  <c:v>41502</c:v>
                </c:pt>
                <c:pt idx="166">
                  <c:v>41505</c:v>
                </c:pt>
                <c:pt idx="167">
                  <c:v>41506</c:v>
                </c:pt>
                <c:pt idx="168">
                  <c:v>41507</c:v>
                </c:pt>
                <c:pt idx="169">
                  <c:v>41508</c:v>
                </c:pt>
                <c:pt idx="170">
                  <c:v>41509</c:v>
                </c:pt>
                <c:pt idx="171">
                  <c:v>41512</c:v>
                </c:pt>
                <c:pt idx="172">
                  <c:v>41513</c:v>
                </c:pt>
                <c:pt idx="173">
                  <c:v>41514</c:v>
                </c:pt>
                <c:pt idx="174">
                  <c:v>41515</c:v>
                </c:pt>
                <c:pt idx="175">
                  <c:v>41516</c:v>
                </c:pt>
                <c:pt idx="176">
                  <c:v>41519</c:v>
                </c:pt>
                <c:pt idx="177">
                  <c:v>41520</c:v>
                </c:pt>
                <c:pt idx="178">
                  <c:v>41521</c:v>
                </c:pt>
                <c:pt idx="179">
                  <c:v>41522</c:v>
                </c:pt>
                <c:pt idx="180">
                  <c:v>41523</c:v>
                </c:pt>
                <c:pt idx="181">
                  <c:v>41526</c:v>
                </c:pt>
                <c:pt idx="182">
                  <c:v>41527</c:v>
                </c:pt>
                <c:pt idx="183">
                  <c:v>41528</c:v>
                </c:pt>
                <c:pt idx="184">
                  <c:v>41529</c:v>
                </c:pt>
                <c:pt idx="185">
                  <c:v>41530</c:v>
                </c:pt>
                <c:pt idx="186">
                  <c:v>41533</c:v>
                </c:pt>
                <c:pt idx="187">
                  <c:v>41534</c:v>
                </c:pt>
                <c:pt idx="188">
                  <c:v>41535</c:v>
                </c:pt>
                <c:pt idx="189">
                  <c:v>41536</c:v>
                </c:pt>
                <c:pt idx="190">
                  <c:v>41537</c:v>
                </c:pt>
                <c:pt idx="191">
                  <c:v>41540</c:v>
                </c:pt>
                <c:pt idx="192">
                  <c:v>41541</c:v>
                </c:pt>
                <c:pt idx="193">
                  <c:v>41542</c:v>
                </c:pt>
                <c:pt idx="194">
                  <c:v>41543</c:v>
                </c:pt>
                <c:pt idx="195">
                  <c:v>41544</c:v>
                </c:pt>
                <c:pt idx="196">
                  <c:v>41547</c:v>
                </c:pt>
                <c:pt idx="197">
                  <c:v>41548</c:v>
                </c:pt>
                <c:pt idx="198">
                  <c:v>41549</c:v>
                </c:pt>
                <c:pt idx="199">
                  <c:v>41550</c:v>
                </c:pt>
                <c:pt idx="200">
                  <c:v>41551</c:v>
                </c:pt>
                <c:pt idx="201">
                  <c:v>41554</c:v>
                </c:pt>
                <c:pt idx="202">
                  <c:v>41555</c:v>
                </c:pt>
                <c:pt idx="203">
                  <c:v>41556</c:v>
                </c:pt>
                <c:pt idx="204">
                  <c:v>41557</c:v>
                </c:pt>
                <c:pt idx="205">
                  <c:v>41558</c:v>
                </c:pt>
                <c:pt idx="206">
                  <c:v>41561</c:v>
                </c:pt>
                <c:pt idx="207">
                  <c:v>41562</c:v>
                </c:pt>
                <c:pt idx="208">
                  <c:v>41563</c:v>
                </c:pt>
                <c:pt idx="209">
                  <c:v>41564</c:v>
                </c:pt>
                <c:pt idx="210">
                  <c:v>41565</c:v>
                </c:pt>
                <c:pt idx="211">
                  <c:v>41568</c:v>
                </c:pt>
                <c:pt idx="212">
                  <c:v>41569</c:v>
                </c:pt>
                <c:pt idx="213">
                  <c:v>41570</c:v>
                </c:pt>
                <c:pt idx="214">
                  <c:v>41571</c:v>
                </c:pt>
                <c:pt idx="215">
                  <c:v>41572</c:v>
                </c:pt>
                <c:pt idx="216">
                  <c:v>41575</c:v>
                </c:pt>
                <c:pt idx="217">
                  <c:v>41576</c:v>
                </c:pt>
                <c:pt idx="218">
                  <c:v>41577</c:v>
                </c:pt>
                <c:pt idx="219">
                  <c:v>41578</c:v>
                </c:pt>
                <c:pt idx="220">
                  <c:v>41579</c:v>
                </c:pt>
                <c:pt idx="221">
                  <c:v>41582</c:v>
                </c:pt>
                <c:pt idx="222">
                  <c:v>41583</c:v>
                </c:pt>
                <c:pt idx="223">
                  <c:v>41584</c:v>
                </c:pt>
                <c:pt idx="224">
                  <c:v>41585</c:v>
                </c:pt>
                <c:pt idx="225">
                  <c:v>41586</c:v>
                </c:pt>
                <c:pt idx="226">
                  <c:v>41589</c:v>
                </c:pt>
                <c:pt idx="227">
                  <c:v>41590</c:v>
                </c:pt>
                <c:pt idx="228">
                  <c:v>41591</c:v>
                </c:pt>
                <c:pt idx="229">
                  <c:v>41592</c:v>
                </c:pt>
                <c:pt idx="230">
                  <c:v>41593</c:v>
                </c:pt>
                <c:pt idx="231">
                  <c:v>41596</c:v>
                </c:pt>
                <c:pt idx="232">
                  <c:v>41597</c:v>
                </c:pt>
                <c:pt idx="233">
                  <c:v>41598</c:v>
                </c:pt>
                <c:pt idx="234">
                  <c:v>41599</c:v>
                </c:pt>
                <c:pt idx="235">
                  <c:v>41600</c:v>
                </c:pt>
                <c:pt idx="236">
                  <c:v>41603</c:v>
                </c:pt>
                <c:pt idx="237">
                  <c:v>41604</c:v>
                </c:pt>
                <c:pt idx="238">
                  <c:v>41605</c:v>
                </c:pt>
                <c:pt idx="239">
                  <c:v>41606</c:v>
                </c:pt>
                <c:pt idx="240">
                  <c:v>41607</c:v>
                </c:pt>
                <c:pt idx="241">
                  <c:v>41610</c:v>
                </c:pt>
                <c:pt idx="242">
                  <c:v>41611</c:v>
                </c:pt>
                <c:pt idx="243">
                  <c:v>41612</c:v>
                </c:pt>
                <c:pt idx="244">
                  <c:v>41613</c:v>
                </c:pt>
                <c:pt idx="245">
                  <c:v>41614</c:v>
                </c:pt>
                <c:pt idx="246">
                  <c:v>41617</c:v>
                </c:pt>
                <c:pt idx="247">
                  <c:v>41618</c:v>
                </c:pt>
                <c:pt idx="248">
                  <c:v>41619</c:v>
                </c:pt>
                <c:pt idx="249">
                  <c:v>41620</c:v>
                </c:pt>
                <c:pt idx="250">
                  <c:v>41621</c:v>
                </c:pt>
                <c:pt idx="251">
                  <c:v>41624</c:v>
                </c:pt>
                <c:pt idx="252">
                  <c:v>41625</c:v>
                </c:pt>
                <c:pt idx="253">
                  <c:v>41626</c:v>
                </c:pt>
                <c:pt idx="254">
                  <c:v>41627</c:v>
                </c:pt>
                <c:pt idx="255">
                  <c:v>41628</c:v>
                </c:pt>
                <c:pt idx="256">
                  <c:v>41631</c:v>
                </c:pt>
                <c:pt idx="257">
                  <c:v>41632</c:v>
                </c:pt>
                <c:pt idx="258">
                  <c:v>41633</c:v>
                </c:pt>
                <c:pt idx="259">
                  <c:v>41634</c:v>
                </c:pt>
                <c:pt idx="260">
                  <c:v>41635</c:v>
                </c:pt>
                <c:pt idx="261">
                  <c:v>41638</c:v>
                </c:pt>
                <c:pt idx="262">
                  <c:v>41639</c:v>
                </c:pt>
                <c:pt idx="263">
                  <c:v>41640</c:v>
                </c:pt>
                <c:pt idx="264">
                  <c:v>41641</c:v>
                </c:pt>
                <c:pt idx="265">
                  <c:v>41642</c:v>
                </c:pt>
                <c:pt idx="266">
                  <c:v>41645</c:v>
                </c:pt>
                <c:pt idx="267">
                  <c:v>41646</c:v>
                </c:pt>
                <c:pt idx="268">
                  <c:v>41647</c:v>
                </c:pt>
                <c:pt idx="269">
                  <c:v>41648</c:v>
                </c:pt>
                <c:pt idx="270">
                  <c:v>41649</c:v>
                </c:pt>
                <c:pt idx="271">
                  <c:v>41652</c:v>
                </c:pt>
                <c:pt idx="272">
                  <c:v>41653</c:v>
                </c:pt>
                <c:pt idx="273">
                  <c:v>41654</c:v>
                </c:pt>
                <c:pt idx="274">
                  <c:v>41655</c:v>
                </c:pt>
                <c:pt idx="275">
                  <c:v>41656</c:v>
                </c:pt>
                <c:pt idx="276">
                  <c:v>41659</c:v>
                </c:pt>
                <c:pt idx="277">
                  <c:v>41660</c:v>
                </c:pt>
                <c:pt idx="278">
                  <c:v>41661</c:v>
                </c:pt>
                <c:pt idx="279">
                  <c:v>41662</c:v>
                </c:pt>
                <c:pt idx="280">
                  <c:v>41663</c:v>
                </c:pt>
                <c:pt idx="281">
                  <c:v>41666</c:v>
                </c:pt>
                <c:pt idx="282">
                  <c:v>41667</c:v>
                </c:pt>
                <c:pt idx="283">
                  <c:v>41668</c:v>
                </c:pt>
                <c:pt idx="284">
                  <c:v>41669</c:v>
                </c:pt>
                <c:pt idx="285">
                  <c:v>41670</c:v>
                </c:pt>
                <c:pt idx="286">
                  <c:v>41673</c:v>
                </c:pt>
                <c:pt idx="287">
                  <c:v>41674</c:v>
                </c:pt>
                <c:pt idx="288">
                  <c:v>41675</c:v>
                </c:pt>
                <c:pt idx="289">
                  <c:v>41676</c:v>
                </c:pt>
                <c:pt idx="290">
                  <c:v>41677</c:v>
                </c:pt>
                <c:pt idx="291">
                  <c:v>41680</c:v>
                </c:pt>
                <c:pt idx="292">
                  <c:v>41681</c:v>
                </c:pt>
                <c:pt idx="293">
                  <c:v>41682</c:v>
                </c:pt>
                <c:pt idx="294">
                  <c:v>41683</c:v>
                </c:pt>
                <c:pt idx="295">
                  <c:v>41684</c:v>
                </c:pt>
                <c:pt idx="296">
                  <c:v>41687</c:v>
                </c:pt>
                <c:pt idx="297">
                  <c:v>41688</c:v>
                </c:pt>
                <c:pt idx="298">
                  <c:v>41689</c:v>
                </c:pt>
                <c:pt idx="299">
                  <c:v>41690</c:v>
                </c:pt>
                <c:pt idx="300">
                  <c:v>41691</c:v>
                </c:pt>
                <c:pt idx="301">
                  <c:v>41694</c:v>
                </c:pt>
                <c:pt idx="302">
                  <c:v>41695</c:v>
                </c:pt>
                <c:pt idx="303">
                  <c:v>41696</c:v>
                </c:pt>
                <c:pt idx="304">
                  <c:v>41697</c:v>
                </c:pt>
                <c:pt idx="305">
                  <c:v>41698</c:v>
                </c:pt>
                <c:pt idx="306">
                  <c:v>41701</c:v>
                </c:pt>
                <c:pt idx="307">
                  <c:v>41702</c:v>
                </c:pt>
                <c:pt idx="308">
                  <c:v>41703</c:v>
                </c:pt>
                <c:pt idx="309">
                  <c:v>41704</c:v>
                </c:pt>
                <c:pt idx="310">
                  <c:v>41705</c:v>
                </c:pt>
                <c:pt idx="311">
                  <c:v>41708</c:v>
                </c:pt>
                <c:pt idx="312">
                  <c:v>41709</c:v>
                </c:pt>
                <c:pt idx="313">
                  <c:v>41710</c:v>
                </c:pt>
                <c:pt idx="314">
                  <c:v>41711</c:v>
                </c:pt>
                <c:pt idx="315">
                  <c:v>41712</c:v>
                </c:pt>
                <c:pt idx="316">
                  <c:v>41715</c:v>
                </c:pt>
                <c:pt idx="317">
                  <c:v>41716</c:v>
                </c:pt>
                <c:pt idx="318">
                  <c:v>41717</c:v>
                </c:pt>
                <c:pt idx="319">
                  <c:v>41718</c:v>
                </c:pt>
                <c:pt idx="320">
                  <c:v>41719</c:v>
                </c:pt>
                <c:pt idx="321">
                  <c:v>41722</c:v>
                </c:pt>
                <c:pt idx="322">
                  <c:v>41723</c:v>
                </c:pt>
                <c:pt idx="323">
                  <c:v>41724</c:v>
                </c:pt>
                <c:pt idx="324">
                  <c:v>41725</c:v>
                </c:pt>
                <c:pt idx="325">
                  <c:v>41726</c:v>
                </c:pt>
                <c:pt idx="326">
                  <c:v>41729</c:v>
                </c:pt>
                <c:pt idx="327">
                  <c:v>41730</c:v>
                </c:pt>
                <c:pt idx="328">
                  <c:v>41731</c:v>
                </c:pt>
                <c:pt idx="329">
                  <c:v>41732</c:v>
                </c:pt>
                <c:pt idx="330">
                  <c:v>41733</c:v>
                </c:pt>
                <c:pt idx="331">
                  <c:v>41736</c:v>
                </c:pt>
                <c:pt idx="332">
                  <c:v>41737</c:v>
                </c:pt>
                <c:pt idx="333">
                  <c:v>41738</c:v>
                </c:pt>
                <c:pt idx="334">
                  <c:v>41739</c:v>
                </c:pt>
                <c:pt idx="335">
                  <c:v>41740</c:v>
                </c:pt>
                <c:pt idx="336">
                  <c:v>41743</c:v>
                </c:pt>
                <c:pt idx="337">
                  <c:v>41744</c:v>
                </c:pt>
                <c:pt idx="338">
                  <c:v>41745</c:v>
                </c:pt>
                <c:pt idx="339">
                  <c:v>41746</c:v>
                </c:pt>
                <c:pt idx="340">
                  <c:v>41747</c:v>
                </c:pt>
                <c:pt idx="341">
                  <c:v>41750</c:v>
                </c:pt>
                <c:pt idx="342">
                  <c:v>41751</c:v>
                </c:pt>
                <c:pt idx="343">
                  <c:v>41752</c:v>
                </c:pt>
                <c:pt idx="344">
                  <c:v>41753</c:v>
                </c:pt>
                <c:pt idx="345">
                  <c:v>41754</c:v>
                </c:pt>
                <c:pt idx="346">
                  <c:v>41757</c:v>
                </c:pt>
                <c:pt idx="347">
                  <c:v>41758</c:v>
                </c:pt>
                <c:pt idx="348">
                  <c:v>41759</c:v>
                </c:pt>
                <c:pt idx="349">
                  <c:v>41760</c:v>
                </c:pt>
                <c:pt idx="350">
                  <c:v>41761</c:v>
                </c:pt>
                <c:pt idx="351">
                  <c:v>41764</c:v>
                </c:pt>
                <c:pt idx="352">
                  <c:v>41765</c:v>
                </c:pt>
                <c:pt idx="353">
                  <c:v>41766</c:v>
                </c:pt>
                <c:pt idx="354">
                  <c:v>41767</c:v>
                </c:pt>
                <c:pt idx="355">
                  <c:v>41768</c:v>
                </c:pt>
                <c:pt idx="356">
                  <c:v>41771</c:v>
                </c:pt>
                <c:pt idx="357">
                  <c:v>41772</c:v>
                </c:pt>
                <c:pt idx="358">
                  <c:v>41773</c:v>
                </c:pt>
                <c:pt idx="359">
                  <c:v>41774</c:v>
                </c:pt>
                <c:pt idx="360">
                  <c:v>41775</c:v>
                </c:pt>
                <c:pt idx="361">
                  <c:v>41778</c:v>
                </c:pt>
                <c:pt idx="362">
                  <c:v>41779</c:v>
                </c:pt>
                <c:pt idx="363">
                  <c:v>41780</c:v>
                </c:pt>
                <c:pt idx="364">
                  <c:v>41781</c:v>
                </c:pt>
                <c:pt idx="365">
                  <c:v>41782</c:v>
                </c:pt>
                <c:pt idx="366">
                  <c:v>41785</c:v>
                </c:pt>
                <c:pt idx="367">
                  <c:v>41786</c:v>
                </c:pt>
                <c:pt idx="368">
                  <c:v>41787</c:v>
                </c:pt>
                <c:pt idx="369">
                  <c:v>41788</c:v>
                </c:pt>
                <c:pt idx="370">
                  <c:v>41789</c:v>
                </c:pt>
                <c:pt idx="371">
                  <c:v>41792</c:v>
                </c:pt>
                <c:pt idx="372">
                  <c:v>41793</c:v>
                </c:pt>
                <c:pt idx="373">
                  <c:v>41794</c:v>
                </c:pt>
                <c:pt idx="374">
                  <c:v>41795</c:v>
                </c:pt>
                <c:pt idx="375">
                  <c:v>41796</c:v>
                </c:pt>
                <c:pt idx="376">
                  <c:v>41799</c:v>
                </c:pt>
                <c:pt idx="377">
                  <c:v>41800</c:v>
                </c:pt>
                <c:pt idx="378">
                  <c:v>41801</c:v>
                </c:pt>
                <c:pt idx="379">
                  <c:v>41802</c:v>
                </c:pt>
                <c:pt idx="380">
                  <c:v>41803</c:v>
                </c:pt>
                <c:pt idx="381">
                  <c:v>41806</c:v>
                </c:pt>
                <c:pt idx="382">
                  <c:v>41807</c:v>
                </c:pt>
                <c:pt idx="383">
                  <c:v>41808</c:v>
                </c:pt>
                <c:pt idx="384">
                  <c:v>41809</c:v>
                </c:pt>
                <c:pt idx="385">
                  <c:v>41810</c:v>
                </c:pt>
                <c:pt idx="386">
                  <c:v>41813</c:v>
                </c:pt>
                <c:pt idx="387">
                  <c:v>41814</c:v>
                </c:pt>
                <c:pt idx="388">
                  <c:v>41815</c:v>
                </c:pt>
                <c:pt idx="389">
                  <c:v>41816</c:v>
                </c:pt>
                <c:pt idx="390">
                  <c:v>41817</c:v>
                </c:pt>
                <c:pt idx="391">
                  <c:v>41820</c:v>
                </c:pt>
                <c:pt idx="392">
                  <c:v>41821</c:v>
                </c:pt>
                <c:pt idx="393">
                  <c:v>41822</c:v>
                </c:pt>
                <c:pt idx="394">
                  <c:v>41823</c:v>
                </c:pt>
                <c:pt idx="395">
                  <c:v>41824</c:v>
                </c:pt>
                <c:pt idx="396">
                  <c:v>41827</c:v>
                </c:pt>
                <c:pt idx="397">
                  <c:v>41828</c:v>
                </c:pt>
                <c:pt idx="398">
                  <c:v>41829</c:v>
                </c:pt>
                <c:pt idx="399">
                  <c:v>41830</c:v>
                </c:pt>
                <c:pt idx="400">
                  <c:v>41831</c:v>
                </c:pt>
                <c:pt idx="401">
                  <c:v>41834</c:v>
                </c:pt>
                <c:pt idx="402">
                  <c:v>41835</c:v>
                </c:pt>
                <c:pt idx="403">
                  <c:v>41836</c:v>
                </c:pt>
                <c:pt idx="404">
                  <c:v>41837</c:v>
                </c:pt>
                <c:pt idx="405">
                  <c:v>41838</c:v>
                </c:pt>
                <c:pt idx="406">
                  <c:v>41841</c:v>
                </c:pt>
                <c:pt idx="407">
                  <c:v>41842</c:v>
                </c:pt>
                <c:pt idx="408">
                  <c:v>41843</c:v>
                </c:pt>
                <c:pt idx="409">
                  <c:v>41844</c:v>
                </c:pt>
                <c:pt idx="410">
                  <c:v>41845</c:v>
                </c:pt>
                <c:pt idx="411">
                  <c:v>41848</c:v>
                </c:pt>
                <c:pt idx="412">
                  <c:v>41849</c:v>
                </c:pt>
                <c:pt idx="413">
                  <c:v>41850</c:v>
                </c:pt>
                <c:pt idx="414">
                  <c:v>41851</c:v>
                </c:pt>
                <c:pt idx="415">
                  <c:v>41852</c:v>
                </c:pt>
                <c:pt idx="416">
                  <c:v>41855</c:v>
                </c:pt>
                <c:pt idx="417">
                  <c:v>41856</c:v>
                </c:pt>
                <c:pt idx="418">
                  <c:v>41857</c:v>
                </c:pt>
                <c:pt idx="419">
                  <c:v>41858</c:v>
                </c:pt>
                <c:pt idx="420">
                  <c:v>41859</c:v>
                </c:pt>
                <c:pt idx="421">
                  <c:v>41862</c:v>
                </c:pt>
                <c:pt idx="422">
                  <c:v>41863</c:v>
                </c:pt>
                <c:pt idx="423">
                  <c:v>41864</c:v>
                </c:pt>
                <c:pt idx="424">
                  <c:v>41865</c:v>
                </c:pt>
                <c:pt idx="425">
                  <c:v>41866</c:v>
                </c:pt>
                <c:pt idx="426">
                  <c:v>41869</c:v>
                </c:pt>
                <c:pt idx="427">
                  <c:v>41870</c:v>
                </c:pt>
                <c:pt idx="428">
                  <c:v>41871</c:v>
                </c:pt>
                <c:pt idx="429">
                  <c:v>41872</c:v>
                </c:pt>
                <c:pt idx="430">
                  <c:v>41873</c:v>
                </c:pt>
                <c:pt idx="431">
                  <c:v>41876</c:v>
                </c:pt>
                <c:pt idx="432">
                  <c:v>41877</c:v>
                </c:pt>
                <c:pt idx="433">
                  <c:v>41878</c:v>
                </c:pt>
                <c:pt idx="434">
                  <c:v>41879</c:v>
                </c:pt>
                <c:pt idx="435">
                  <c:v>41880</c:v>
                </c:pt>
                <c:pt idx="436">
                  <c:v>41883</c:v>
                </c:pt>
                <c:pt idx="437">
                  <c:v>41884</c:v>
                </c:pt>
                <c:pt idx="438">
                  <c:v>41885</c:v>
                </c:pt>
                <c:pt idx="439">
                  <c:v>41886</c:v>
                </c:pt>
                <c:pt idx="440">
                  <c:v>41887</c:v>
                </c:pt>
                <c:pt idx="441">
                  <c:v>41890</c:v>
                </c:pt>
                <c:pt idx="442">
                  <c:v>41891</c:v>
                </c:pt>
                <c:pt idx="443">
                  <c:v>41892</c:v>
                </c:pt>
                <c:pt idx="444">
                  <c:v>41893</c:v>
                </c:pt>
                <c:pt idx="445">
                  <c:v>41894</c:v>
                </c:pt>
                <c:pt idx="446">
                  <c:v>41897</c:v>
                </c:pt>
                <c:pt idx="447">
                  <c:v>41898</c:v>
                </c:pt>
                <c:pt idx="448">
                  <c:v>41899</c:v>
                </c:pt>
                <c:pt idx="449">
                  <c:v>41900</c:v>
                </c:pt>
                <c:pt idx="450">
                  <c:v>41901</c:v>
                </c:pt>
                <c:pt idx="451">
                  <c:v>41904</c:v>
                </c:pt>
                <c:pt idx="452">
                  <c:v>41905</c:v>
                </c:pt>
                <c:pt idx="453">
                  <c:v>41906</c:v>
                </c:pt>
                <c:pt idx="454">
                  <c:v>41907</c:v>
                </c:pt>
                <c:pt idx="455">
                  <c:v>41908</c:v>
                </c:pt>
                <c:pt idx="456">
                  <c:v>41911</c:v>
                </c:pt>
                <c:pt idx="457">
                  <c:v>41912</c:v>
                </c:pt>
                <c:pt idx="458">
                  <c:v>41913</c:v>
                </c:pt>
                <c:pt idx="459">
                  <c:v>41914</c:v>
                </c:pt>
                <c:pt idx="460">
                  <c:v>41915</c:v>
                </c:pt>
                <c:pt idx="461">
                  <c:v>41918</c:v>
                </c:pt>
                <c:pt idx="462">
                  <c:v>41919</c:v>
                </c:pt>
                <c:pt idx="463">
                  <c:v>41920</c:v>
                </c:pt>
                <c:pt idx="464">
                  <c:v>41921</c:v>
                </c:pt>
                <c:pt idx="465">
                  <c:v>41922</c:v>
                </c:pt>
                <c:pt idx="466">
                  <c:v>41925</c:v>
                </c:pt>
                <c:pt idx="467">
                  <c:v>41926</c:v>
                </c:pt>
                <c:pt idx="468">
                  <c:v>41927</c:v>
                </c:pt>
                <c:pt idx="469">
                  <c:v>41928</c:v>
                </c:pt>
                <c:pt idx="470">
                  <c:v>41929</c:v>
                </c:pt>
                <c:pt idx="471">
                  <c:v>41932</c:v>
                </c:pt>
                <c:pt idx="472">
                  <c:v>41933</c:v>
                </c:pt>
                <c:pt idx="473">
                  <c:v>41934</c:v>
                </c:pt>
                <c:pt idx="474">
                  <c:v>41935</c:v>
                </c:pt>
                <c:pt idx="475">
                  <c:v>41936</c:v>
                </c:pt>
                <c:pt idx="476">
                  <c:v>41939</c:v>
                </c:pt>
                <c:pt idx="477">
                  <c:v>41940</c:v>
                </c:pt>
                <c:pt idx="478">
                  <c:v>41941</c:v>
                </c:pt>
                <c:pt idx="479">
                  <c:v>41942</c:v>
                </c:pt>
                <c:pt idx="480">
                  <c:v>41943</c:v>
                </c:pt>
                <c:pt idx="481">
                  <c:v>41946</c:v>
                </c:pt>
                <c:pt idx="482">
                  <c:v>41947</c:v>
                </c:pt>
                <c:pt idx="483">
                  <c:v>41948</c:v>
                </c:pt>
                <c:pt idx="484">
                  <c:v>41949</c:v>
                </c:pt>
                <c:pt idx="485">
                  <c:v>41950</c:v>
                </c:pt>
                <c:pt idx="486">
                  <c:v>41953</c:v>
                </c:pt>
                <c:pt idx="487">
                  <c:v>41954</c:v>
                </c:pt>
                <c:pt idx="488">
                  <c:v>41955</c:v>
                </c:pt>
                <c:pt idx="489">
                  <c:v>41956</c:v>
                </c:pt>
                <c:pt idx="490">
                  <c:v>41957</c:v>
                </c:pt>
                <c:pt idx="491">
                  <c:v>41960</c:v>
                </c:pt>
                <c:pt idx="492">
                  <c:v>41961</c:v>
                </c:pt>
                <c:pt idx="493">
                  <c:v>41962</c:v>
                </c:pt>
                <c:pt idx="494">
                  <c:v>41963</c:v>
                </c:pt>
                <c:pt idx="495">
                  <c:v>41964</c:v>
                </c:pt>
                <c:pt idx="496">
                  <c:v>41967</c:v>
                </c:pt>
                <c:pt idx="497">
                  <c:v>41968</c:v>
                </c:pt>
                <c:pt idx="498">
                  <c:v>41969</c:v>
                </c:pt>
                <c:pt idx="499">
                  <c:v>41970</c:v>
                </c:pt>
                <c:pt idx="500">
                  <c:v>41971</c:v>
                </c:pt>
                <c:pt idx="501">
                  <c:v>41974</c:v>
                </c:pt>
                <c:pt idx="502">
                  <c:v>41975</c:v>
                </c:pt>
                <c:pt idx="503">
                  <c:v>41976</c:v>
                </c:pt>
                <c:pt idx="504">
                  <c:v>41977</c:v>
                </c:pt>
                <c:pt idx="505">
                  <c:v>41978</c:v>
                </c:pt>
                <c:pt idx="506">
                  <c:v>41981</c:v>
                </c:pt>
                <c:pt idx="507">
                  <c:v>41982</c:v>
                </c:pt>
                <c:pt idx="508">
                  <c:v>41983</c:v>
                </c:pt>
                <c:pt idx="509">
                  <c:v>41984</c:v>
                </c:pt>
                <c:pt idx="510">
                  <c:v>41985</c:v>
                </c:pt>
                <c:pt idx="511">
                  <c:v>41988</c:v>
                </c:pt>
                <c:pt idx="512">
                  <c:v>41989</c:v>
                </c:pt>
                <c:pt idx="513">
                  <c:v>41990</c:v>
                </c:pt>
                <c:pt idx="514">
                  <c:v>41991</c:v>
                </c:pt>
                <c:pt idx="515">
                  <c:v>41992</c:v>
                </c:pt>
                <c:pt idx="516">
                  <c:v>41995</c:v>
                </c:pt>
                <c:pt idx="517">
                  <c:v>41996</c:v>
                </c:pt>
                <c:pt idx="518">
                  <c:v>41997</c:v>
                </c:pt>
                <c:pt idx="519">
                  <c:v>41998</c:v>
                </c:pt>
                <c:pt idx="520">
                  <c:v>41999</c:v>
                </c:pt>
                <c:pt idx="521">
                  <c:v>42002</c:v>
                </c:pt>
                <c:pt idx="522">
                  <c:v>42003</c:v>
                </c:pt>
                <c:pt idx="523">
                  <c:v>42004</c:v>
                </c:pt>
                <c:pt idx="524">
                  <c:v>42005</c:v>
                </c:pt>
                <c:pt idx="525">
                  <c:v>42006</c:v>
                </c:pt>
                <c:pt idx="526">
                  <c:v>42009</c:v>
                </c:pt>
                <c:pt idx="527">
                  <c:v>42010</c:v>
                </c:pt>
                <c:pt idx="528">
                  <c:v>42011</c:v>
                </c:pt>
                <c:pt idx="529">
                  <c:v>42012</c:v>
                </c:pt>
                <c:pt idx="530">
                  <c:v>42013</c:v>
                </c:pt>
                <c:pt idx="531">
                  <c:v>42016</c:v>
                </c:pt>
                <c:pt idx="532">
                  <c:v>42017</c:v>
                </c:pt>
                <c:pt idx="533">
                  <c:v>42018</c:v>
                </c:pt>
                <c:pt idx="534">
                  <c:v>42019</c:v>
                </c:pt>
                <c:pt idx="535">
                  <c:v>42020</c:v>
                </c:pt>
                <c:pt idx="536">
                  <c:v>42023</c:v>
                </c:pt>
                <c:pt idx="537">
                  <c:v>42024</c:v>
                </c:pt>
                <c:pt idx="538">
                  <c:v>42025</c:v>
                </c:pt>
                <c:pt idx="539">
                  <c:v>42026</c:v>
                </c:pt>
                <c:pt idx="540">
                  <c:v>42027</c:v>
                </c:pt>
                <c:pt idx="541">
                  <c:v>42030</c:v>
                </c:pt>
                <c:pt idx="542">
                  <c:v>42031</c:v>
                </c:pt>
                <c:pt idx="543">
                  <c:v>42032</c:v>
                </c:pt>
                <c:pt idx="544">
                  <c:v>42033</c:v>
                </c:pt>
                <c:pt idx="545">
                  <c:v>42034</c:v>
                </c:pt>
                <c:pt idx="546">
                  <c:v>42037</c:v>
                </c:pt>
                <c:pt idx="547">
                  <c:v>42038</c:v>
                </c:pt>
                <c:pt idx="548">
                  <c:v>42039</c:v>
                </c:pt>
                <c:pt idx="549">
                  <c:v>42040</c:v>
                </c:pt>
                <c:pt idx="550">
                  <c:v>42041</c:v>
                </c:pt>
                <c:pt idx="551">
                  <c:v>42044</c:v>
                </c:pt>
                <c:pt idx="552">
                  <c:v>42045</c:v>
                </c:pt>
                <c:pt idx="553">
                  <c:v>42046</c:v>
                </c:pt>
                <c:pt idx="554">
                  <c:v>42047</c:v>
                </c:pt>
                <c:pt idx="555">
                  <c:v>42048</c:v>
                </c:pt>
                <c:pt idx="556">
                  <c:v>42051</c:v>
                </c:pt>
                <c:pt idx="557">
                  <c:v>42052</c:v>
                </c:pt>
                <c:pt idx="558">
                  <c:v>42053</c:v>
                </c:pt>
                <c:pt idx="559">
                  <c:v>42054</c:v>
                </c:pt>
                <c:pt idx="560">
                  <c:v>42055</c:v>
                </c:pt>
                <c:pt idx="561">
                  <c:v>42058</c:v>
                </c:pt>
                <c:pt idx="562">
                  <c:v>42059</c:v>
                </c:pt>
                <c:pt idx="563">
                  <c:v>42060</c:v>
                </c:pt>
                <c:pt idx="564">
                  <c:v>42061</c:v>
                </c:pt>
                <c:pt idx="565">
                  <c:v>42062</c:v>
                </c:pt>
                <c:pt idx="566">
                  <c:v>42065</c:v>
                </c:pt>
                <c:pt idx="567">
                  <c:v>42066</c:v>
                </c:pt>
                <c:pt idx="568">
                  <c:v>42067</c:v>
                </c:pt>
                <c:pt idx="569">
                  <c:v>42068</c:v>
                </c:pt>
                <c:pt idx="570">
                  <c:v>42069</c:v>
                </c:pt>
                <c:pt idx="571">
                  <c:v>42072</c:v>
                </c:pt>
                <c:pt idx="572">
                  <c:v>42073</c:v>
                </c:pt>
                <c:pt idx="573">
                  <c:v>42074</c:v>
                </c:pt>
                <c:pt idx="574">
                  <c:v>42075</c:v>
                </c:pt>
                <c:pt idx="575">
                  <c:v>42076</c:v>
                </c:pt>
                <c:pt idx="576">
                  <c:v>42079</c:v>
                </c:pt>
                <c:pt idx="577">
                  <c:v>42080</c:v>
                </c:pt>
                <c:pt idx="578">
                  <c:v>42081</c:v>
                </c:pt>
                <c:pt idx="579">
                  <c:v>42082</c:v>
                </c:pt>
                <c:pt idx="580">
                  <c:v>42083</c:v>
                </c:pt>
                <c:pt idx="581">
                  <c:v>42086</c:v>
                </c:pt>
                <c:pt idx="582">
                  <c:v>42087</c:v>
                </c:pt>
                <c:pt idx="583">
                  <c:v>42088</c:v>
                </c:pt>
                <c:pt idx="584">
                  <c:v>42089</c:v>
                </c:pt>
                <c:pt idx="585">
                  <c:v>42090</c:v>
                </c:pt>
                <c:pt idx="586">
                  <c:v>42093</c:v>
                </c:pt>
                <c:pt idx="587">
                  <c:v>42094</c:v>
                </c:pt>
                <c:pt idx="588">
                  <c:v>42095</c:v>
                </c:pt>
                <c:pt idx="589">
                  <c:v>42096</c:v>
                </c:pt>
                <c:pt idx="590">
                  <c:v>42097</c:v>
                </c:pt>
                <c:pt idx="591">
                  <c:v>42100</c:v>
                </c:pt>
                <c:pt idx="592">
                  <c:v>42101</c:v>
                </c:pt>
                <c:pt idx="593">
                  <c:v>42102</c:v>
                </c:pt>
                <c:pt idx="594">
                  <c:v>42103</c:v>
                </c:pt>
                <c:pt idx="595">
                  <c:v>42104</c:v>
                </c:pt>
                <c:pt idx="596">
                  <c:v>42107</c:v>
                </c:pt>
                <c:pt idx="597">
                  <c:v>42108</c:v>
                </c:pt>
                <c:pt idx="598">
                  <c:v>42109</c:v>
                </c:pt>
                <c:pt idx="599">
                  <c:v>42110</c:v>
                </c:pt>
                <c:pt idx="600">
                  <c:v>42111</c:v>
                </c:pt>
                <c:pt idx="601">
                  <c:v>42114</c:v>
                </c:pt>
                <c:pt idx="602">
                  <c:v>42115</c:v>
                </c:pt>
                <c:pt idx="603">
                  <c:v>42116</c:v>
                </c:pt>
                <c:pt idx="604">
                  <c:v>42117</c:v>
                </c:pt>
                <c:pt idx="605">
                  <c:v>42118</c:v>
                </c:pt>
                <c:pt idx="606">
                  <c:v>42121</c:v>
                </c:pt>
                <c:pt idx="607">
                  <c:v>42122</c:v>
                </c:pt>
                <c:pt idx="608">
                  <c:v>42123</c:v>
                </c:pt>
                <c:pt idx="609">
                  <c:v>42124</c:v>
                </c:pt>
                <c:pt idx="610">
                  <c:v>42125</c:v>
                </c:pt>
                <c:pt idx="611">
                  <c:v>42128</c:v>
                </c:pt>
                <c:pt idx="612">
                  <c:v>42129</c:v>
                </c:pt>
                <c:pt idx="613">
                  <c:v>42130</c:v>
                </c:pt>
                <c:pt idx="614">
                  <c:v>42131</c:v>
                </c:pt>
                <c:pt idx="615">
                  <c:v>42132</c:v>
                </c:pt>
                <c:pt idx="616">
                  <c:v>42135</c:v>
                </c:pt>
                <c:pt idx="617">
                  <c:v>42136</c:v>
                </c:pt>
                <c:pt idx="618">
                  <c:v>42137</c:v>
                </c:pt>
                <c:pt idx="619">
                  <c:v>42138</c:v>
                </c:pt>
                <c:pt idx="620">
                  <c:v>42139</c:v>
                </c:pt>
                <c:pt idx="621">
                  <c:v>42142</c:v>
                </c:pt>
                <c:pt idx="622">
                  <c:v>42143</c:v>
                </c:pt>
                <c:pt idx="623">
                  <c:v>42144</c:v>
                </c:pt>
                <c:pt idx="624">
                  <c:v>42145</c:v>
                </c:pt>
                <c:pt idx="625">
                  <c:v>42146</c:v>
                </c:pt>
                <c:pt idx="626">
                  <c:v>42149</c:v>
                </c:pt>
                <c:pt idx="627">
                  <c:v>42150</c:v>
                </c:pt>
                <c:pt idx="628">
                  <c:v>42151</c:v>
                </c:pt>
                <c:pt idx="629">
                  <c:v>42152</c:v>
                </c:pt>
                <c:pt idx="630">
                  <c:v>42153</c:v>
                </c:pt>
                <c:pt idx="631">
                  <c:v>42156</c:v>
                </c:pt>
                <c:pt idx="632">
                  <c:v>42157</c:v>
                </c:pt>
                <c:pt idx="633">
                  <c:v>42158</c:v>
                </c:pt>
                <c:pt idx="634">
                  <c:v>42159</c:v>
                </c:pt>
                <c:pt idx="635">
                  <c:v>42160</c:v>
                </c:pt>
                <c:pt idx="636">
                  <c:v>42163</c:v>
                </c:pt>
                <c:pt idx="637">
                  <c:v>42164</c:v>
                </c:pt>
                <c:pt idx="638">
                  <c:v>42165</c:v>
                </c:pt>
                <c:pt idx="639">
                  <c:v>42166</c:v>
                </c:pt>
                <c:pt idx="640">
                  <c:v>42167</c:v>
                </c:pt>
                <c:pt idx="641">
                  <c:v>42170</c:v>
                </c:pt>
                <c:pt idx="642">
                  <c:v>42171</c:v>
                </c:pt>
                <c:pt idx="643">
                  <c:v>42172</c:v>
                </c:pt>
                <c:pt idx="644">
                  <c:v>42173</c:v>
                </c:pt>
                <c:pt idx="645">
                  <c:v>42174</c:v>
                </c:pt>
                <c:pt idx="646">
                  <c:v>42177</c:v>
                </c:pt>
                <c:pt idx="647">
                  <c:v>42178</c:v>
                </c:pt>
                <c:pt idx="648">
                  <c:v>42179</c:v>
                </c:pt>
                <c:pt idx="649">
                  <c:v>42180</c:v>
                </c:pt>
                <c:pt idx="650">
                  <c:v>42181</c:v>
                </c:pt>
                <c:pt idx="651">
                  <c:v>42184</c:v>
                </c:pt>
                <c:pt idx="652">
                  <c:v>42185</c:v>
                </c:pt>
                <c:pt idx="653">
                  <c:v>42186</c:v>
                </c:pt>
                <c:pt idx="654">
                  <c:v>42187</c:v>
                </c:pt>
                <c:pt idx="655">
                  <c:v>42188</c:v>
                </c:pt>
                <c:pt idx="656">
                  <c:v>42191</c:v>
                </c:pt>
                <c:pt idx="657">
                  <c:v>42192</c:v>
                </c:pt>
                <c:pt idx="658">
                  <c:v>42193</c:v>
                </c:pt>
                <c:pt idx="659">
                  <c:v>42194</c:v>
                </c:pt>
                <c:pt idx="660">
                  <c:v>42195</c:v>
                </c:pt>
                <c:pt idx="661">
                  <c:v>42198</c:v>
                </c:pt>
                <c:pt idx="662">
                  <c:v>42199</c:v>
                </c:pt>
                <c:pt idx="663">
                  <c:v>42200</c:v>
                </c:pt>
                <c:pt idx="664">
                  <c:v>42201</c:v>
                </c:pt>
                <c:pt idx="665">
                  <c:v>42202</c:v>
                </c:pt>
                <c:pt idx="666">
                  <c:v>42205</c:v>
                </c:pt>
                <c:pt idx="667">
                  <c:v>42206</c:v>
                </c:pt>
                <c:pt idx="668">
                  <c:v>42207</c:v>
                </c:pt>
                <c:pt idx="669">
                  <c:v>42208</c:v>
                </c:pt>
                <c:pt idx="670">
                  <c:v>42209</c:v>
                </c:pt>
                <c:pt idx="671">
                  <c:v>42212</c:v>
                </c:pt>
                <c:pt idx="672">
                  <c:v>42213</c:v>
                </c:pt>
                <c:pt idx="673">
                  <c:v>42214</c:v>
                </c:pt>
                <c:pt idx="674">
                  <c:v>42215</c:v>
                </c:pt>
                <c:pt idx="675">
                  <c:v>42216</c:v>
                </c:pt>
                <c:pt idx="676">
                  <c:v>42219</c:v>
                </c:pt>
                <c:pt idx="677">
                  <c:v>42220</c:v>
                </c:pt>
                <c:pt idx="678">
                  <c:v>42221</c:v>
                </c:pt>
                <c:pt idx="679">
                  <c:v>42222</c:v>
                </c:pt>
                <c:pt idx="680">
                  <c:v>42223</c:v>
                </c:pt>
                <c:pt idx="681">
                  <c:v>42226</c:v>
                </c:pt>
                <c:pt idx="682">
                  <c:v>42227</c:v>
                </c:pt>
                <c:pt idx="683">
                  <c:v>42228</c:v>
                </c:pt>
                <c:pt idx="684">
                  <c:v>42229</c:v>
                </c:pt>
                <c:pt idx="685">
                  <c:v>42230</c:v>
                </c:pt>
                <c:pt idx="686">
                  <c:v>42233</c:v>
                </c:pt>
                <c:pt idx="687">
                  <c:v>42234</c:v>
                </c:pt>
                <c:pt idx="688">
                  <c:v>42235</c:v>
                </c:pt>
                <c:pt idx="689">
                  <c:v>42236</c:v>
                </c:pt>
                <c:pt idx="690">
                  <c:v>42237</c:v>
                </c:pt>
                <c:pt idx="691">
                  <c:v>42240</c:v>
                </c:pt>
                <c:pt idx="692">
                  <c:v>42241</c:v>
                </c:pt>
                <c:pt idx="693">
                  <c:v>42242</c:v>
                </c:pt>
                <c:pt idx="694">
                  <c:v>42243</c:v>
                </c:pt>
                <c:pt idx="695">
                  <c:v>42244</c:v>
                </c:pt>
                <c:pt idx="696">
                  <c:v>42247</c:v>
                </c:pt>
                <c:pt idx="697">
                  <c:v>42248</c:v>
                </c:pt>
                <c:pt idx="698">
                  <c:v>42249</c:v>
                </c:pt>
                <c:pt idx="699">
                  <c:v>42250</c:v>
                </c:pt>
                <c:pt idx="700">
                  <c:v>42251</c:v>
                </c:pt>
                <c:pt idx="701">
                  <c:v>42254</c:v>
                </c:pt>
                <c:pt idx="702">
                  <c:v>42255</c:v>
                </c:pt>
                <c:pt idx="703">
                  <c:v>42256</c:v>
                </c:pt>
                <c:pt idx="704">
                  <c:v>42257</c:v>
                </c:pt>
                <c:pt idx="705">
                  <c:v>42258</c:v>
                </c:pt>
                <c:pt idx="706">
                  <c:v>42261</c:v>
                </c:pt>
                <c:pt idx="707">
                  <c:v>42262</c:v>
                </c:pt>
                <c:pt idx="708">
                  <c:v>42263</c:v>
                </c:pt>
                <c:pt idx="709">
                  <c:v>42264</c:v>
                </c:pt>
                <c:pt idx="710">
                  <c:v>42265</c:v>
                </c:pt>
                <c:pt idx="711">
                  <c:v>42268</c:v>
                </c:pt>
                <c:pt idx="712">
                  <c:v>42269</c:v>
                </c:pt>
                <c:pt idx="713">
                  <c:v>42270</c:v>
                </c:pt>
                <c:pt idx="714">
                  <c:v>42271</c:v>
                </c:pt>
                <c:pt idx="715">
                  <c:v>42272</c:v>
                </c:pt>
                <c:pt idx="716">
                  <c:v>42275</c:v>
                </c:pt>
                <c:pt idx="717">
                  <c:v>42276</c:v>
                </c:pt>
                <c:pt idx="718">
                  <c:v>42277</c:v>
                </c:pt>
                <c:pt idx="719">
                  <c:v>42278</c:v>
                </c:pt>
                <c:pt idx="720">
                  <c:v>42279</c:v>
                </c:pt>
                <c:pt idx="721">
                  <c:v>42282</c:v>
                </c:pt>
                <c:pt idx="722">
                  <c:v>42283</c:v>
                </c:pt>
                <c:pt idx="723">
                  <c:v>42284</c:v>
                </c:pt>
                <c:pt idx="724">
                  <c:v>42285</c:v>
                </c:pt>
                <c:pt idx="725">
                  <c:v>42286</c:v>
                </c:pt>
                <c:pt idx="726">
                  <c:v>42289</c:v>
                </c:pt>
                <c:pt idx="727">
                  <c:v>42290</c:v>
                </c:pt>
                <c:pt idx="728">
                  <c:v>42291</c:v>
                </c:pt>
                <c:pt idx="729">
                  <c:v>42292</c:v>
                </c:pt>
                <c:pt idx="730">
                  <c:v>42293</c:v>
                </c:pt>
                <c:pt idx="731">
                  <c:v>42296</c:v>
                </c:pt>
                <c:pt idx="732">
                  <c:v>42297</c:v>
                </c:pt>
                <c:pt idx="733">
                  <c:v>42298</c:v>
                </c:pt>
                <c:pt idx="734">
                  <c:v>42299</c:v>
                </c:pt>
                <c:pt idx="735">
                  <c:v>42300</c:v>
                </c:pt>
                <c:pt idx="736">
                  <c:v>42303</c:v>
                </c:pt>
                <c:pt idx="737">
                  <c:v>42304</c:v>
                </c:pt>
                <c:pt idx="738">
                  <c:v>42305</c:v>
                </c:pt>
                <c:pt idx="739">
                  <c:v>42306</c:v>
                </c:pt>
                <c:pt idx="740">
                  <c:v>42307</c:v>
                </c:pt>
                <c:pt idx="741">
                  <c:v>42310</c:v>
                </c:pt>
                <c:pt idx="742">
                  <c:v>42311</c:v>
                </c:pt>
                <c:pt idx="743">
                  <c:v>42312</c:v>
                </c:pt>
                <c:pt idx="744">
                  <c:v>42313</c:v>
                </c:pt>
                <c:pt idx="745">
                  <c:v>42314</c:v>
                </c:pt>
                <c:pt idx="746">
                  <c:v>42317</c:v>
                </c:pt>
                <c:pt idx="747">
                  <c:v>42318</c:v>
                </c:pt>
                <c:pt idx="748">
                  <c:v>42319</c:v>
                </c:pt>
                <c:pt idx="749">
                  <c:v>42320</c:v>
                </c:pt>
                <c:pt idx="750">
                  <c:v>42321</c:v>
                </c:pt>
                <c:pt idx="751">
                  <c:v>42324</c:v>
                </c:pt>
                <c:pt idx="752">
                  <c:v>42325</c:v>
                </c:pt>
                <c:pt idx="753">
                  <c:v>42326</c:v>
                </c:pt>
                <c:pt idx="754">
                  <c:v>42327</c:v>
                </c:pt>
                <c:pt idx="755">
                  <c:v>42328</c:v>
                </c:pt>
                <c:pt idx="756">
                  <c:v>42331</c:v>
                </c:pt>
                <c:pt idx="757">
                  <c:v>42332</c:v>
                </c:pt>
                <c:pt idx="758">
                  <c:v>42333</c:v>
                </c:pt>
                <c:pt idx="759">
                  <c:v>42334</c:v>
                </c:pt>
                <c:pt idx="760">
                  <c:v>42335</c:v>
                </c:pt>
                <c:pt idx="761">
                  <c:v>42338</c:v>
                </c:pt>
                <c:pt idx="762">
                  <c:v>42339</c:v>
                </c:pt>
                <c:pt idx="763">
                  <c:v>42340</c:v>
                </c:pt>
                <c:pt idx="764">
                  <c:v>42341</c:v>
                </c:pt>
                <c:pt idx="765">
                  <c:v>42342</c:v>
                </c:pt>
                <c:pt idx="766">
                  <c:v>42345</c:v>
                </c:pt>
                <c:pt idx="767">
                  <c:v>42346</c:v>
                </c:pt>
                <c:pt idx="768">
                  <c:v>42347</c:v>
                </c:pt>
                <c:pt idx="769">
                  <c:v>42348</c:v>
                </c:pt>
                <c:pt idx="770">
                  <c:v>42349</c:v>
                </c:pt>
                <c:pt idx="771">
                  <c:v>42352</c:v>
                </c:pt>
                <c:pt idx="772">
                  <c:v>42353</c:v>
                </c:pt>
                <c:pt idx="773">
                  <c:v>42354</c:v>
                </c:pt>
                <c:pt idx="774">
                  <c:v>42355</c:v>
                </c:pt>
                <c:pt idx="775">
                  <c:v>42356</c:v>
                </c:pt>
                <c:pt idx="776">
                  <c:v>42359</c:v>
                </c:pt>
                <c:pt idx="777">
                  <c:v>42360</c:v>
                </c:pt>
                <c:pt idx="778">
                  <c:v>42361</c:v>
                </c:pt>
                <c:pt idx="779">
                  <c:v>42362</c:v>
                </c:pt>
                <c:pt idx="780">
                  <c:v>42363</c:v>
                </c:pt>
                <c:pt idx="781">
                  <c:v>42366</c:v>
                </c:pt>
                <c:pt idx="782">
                  <c:v>42367</c:v>
                </c:pt>
                <c:pt idx="783">
                  <c:v>42368</c:v>
                </c:pt>
                <c:pt idx="784">
                  <c:v>42369</c:v>
                </c:pt>
                <c:pt idx="785">
                  <c:v>42370</c:v>
                </c:pt>
                <c:pt idx="786">
                  <c:v>42373</c:v>
                </c:pt>
                <c:pt idx="787">
                  <c:v>42374</c:v>
                </c:pt>
                <c:pt idx="788">
                  <c:v>42375</c:v>
                </c:pt>
                <c:pt idx="789">
                  <c:v>42376</c:v>
                </c:pt>
                <c:pt idx="790">
                  <c:v>42377</c:v>
                </c:pt>
                <c:pt idx="791">
                  <c:v>42380</c:v>
                </c:pt>
                <c:pt idx="792">
                  <c:v>42381</c:v>
                </c:pt>
                <c:pt idx="793">
                  <c:v>42382</c:v>
                </c:pt>
                <c:pt idx="794">
                  <c:v>42383</c:v>
                </c:pt>
                <c:pt idx="795">
                  <c:v>42384</c:v>
                </c:pt>
                <c:pt idx="796">
                  <c:v>42387</c:v>
                </c:pt>
                <c:pt idx="797">
                  <c:v>42388</c:v>
                </c:pt>
                <c:pt idx="798">
                  <c:v>42389</c:v>
                </c:pt>
                <c:pt idx="799">
                  <c:v>42390</c:v>
                </c:pt>
                <c:pt idx="800">
                  <c:v>42391</c:v>
                </c:pt>
                <c:pt idx="801">
                  <c:v>42394</c:v>
                </c:pt>
                <c:pt idx="802">
                  <c:v>42395</c:v>
                </c:pt>
                <c:pt idx="803">
                  <c:v>42396</c:v>
                </c:pt>
                <c:pt idx="804">
                  <c:v>42397</c:v>
                </c:pt>
                <c:pt idx="805">
                  <c:v>42398</c:v>
                </c:pt>
                <c:pt idx="806">
                  <c:v>42401</c:v>
                </c:pt>
                <c:pt idx="807">
                  <c:v>42402</c:v>
                </c:pt>
                <c:pt idx="808">
                  <c:v>42403</c:v>
                </c:pt>
                <c:pt idx="809">
                  <c:v>42404</c:v>
                </c:pt>
                <c:pt idx="810">
                  <c:v>42405</c:v>
                </c:pt>
                <c:pt idx="811">
                  <c:v>42408</c:v>
                </c:pt>
                <c:pt idx="812">
                  <c:v>42409</c:v>
                </c:pt>
                <c:pt idx="813">
                  <c:v>42410</c:v>
                </c:pt>
                <c:pt idx="814">
                  <c:v>42411</c:v>
                </c:pt>
                <c:pt idx="815">
                  <c:v>42412</c:v>
                </c:pt>
                <c:pt idx="816">
                  <c:v>42415</c:v>
                </c:pt>
                <c:pt idx="817">
                  <c:v>42416</c:v>
                </c:pt>
                <c:pt idx="818">
                  <c:v>42417</c:v>
                </c:pt>
                <c:pt idx="819">
                  <c:v>42418</c:v>
                </c:pt>
                <c:pt idx="820">
                  <c:v>42419</c:v>
                </c:pt>
                <c:pt idx="821">
                  <c:v>42422</c:v>
                </c:pt>
                <c:pt idx="822">
                  <c:v>42423</c:v>
                </c:pt>
                <c:pt idx="823">
                  <c:v>42424</c:v>
                </c:pt>
                <c:pt idx="824">
                  <c:v>42425</c:v>
                </c:pt>
                <c:pt idx="825">
                  <c:v>42426</c:v>
                </c:pt>
                <c:pt idx="826">
                  <c:v>42429</c:v>
                </c:pt>
                <c:pt idx="827">
                  <c:v>42430</c:v>
                </c:pt>
                <c:pt idx="828">
                  <c:v>42431</c:v>
                </c:pt>
                <c:pt idx="829">
                  <c:v>42432</c:v>
                </c:pt>
                <c:pt idx="830">
                  <c:v>42433</c:v>
                </c:pt>
                <c:pt idx="831">
                  <c:v>42436</c:v>
                </c:pt>
                <c:pt idx="832">
                  <c:v>42437</c:v>
                </c:pt>
                <c:pt idx="833">
                  <c:v>42438</c:v>
                </c:pt>
                <c:pt idx="834">
                  <c:v>42439</c:v>
                </c:pt>
                <c:pt idx="835">
                  <c:v>42440</c:v>
                </c:pt>
                <c:pt idx="836">
                  <c:v>42443</c:v>
                </c:pt>
                <c:pt idx="837">
                  <c:v>42444</c:v>
                </c:pt>
                <c:pt idx="838">
                  <c:v>42445</c:v>
                </c:pt>
                <c:pt idx="839">
                  <c:v>42446</c:v>
                </c:pt>
                <c:pt idx="840">
                  <c:v>42447</c:v>
                </c:pt>
                <c:pt idx="841">
                  <c:v>42450</c:v>
                </c:pt>
                <c:pt idx="842">
                  <c:v>42451</c:v>
                </c:pt>
                <c:pt idx="843">
                  <c:v>42452</c:v>
                </c:pt>
                <c:pt idx="844">
                  <c:v>42453</c:v>
                </c:pt>
                <c:pt idx="845">
                  <c:v>42454</c:v>
                </c:pt>
                <c:pt idx="846">
                  <c:v>42457</c:v>
                </c:pt>
                <c:pt idx="847">
                  <c:v>42458</c:v>
                </c:pt>
                <c:pt idx="848">
                  <c:v>42459</c:v>
                </c:pt>
                <c:pt idx="849">
                  <c:v>42460</c:v>
                </c:pt>
                <c:pt idx="850">
                  <c:v>42461</c:v>
                </c:pt>
                <c:pt idx="851">
                  <c:v>42464</c:v>
                </c:pt>
                <c:pt idx="852">
                  <c:v>42465</c:v>
                </c:pt>
                <c:pt idx="853">
                  <c:v>42466</c:v>
                </c:pt>
                <c:pt idx="854">
                  <c:v>42467</c:v>
                </c:pt>
                <c:pt idx="855">
                  <c:v>42468</c:v>
                </c:pt>
                <c:pt idx="856">
                  <c:v>42471</c:v>
                </c:pt>
                <c:pt idx="857">
                  <c:v>42472</c:v>
                </c:pt>
                <c:pt idx="858">
                  <c:v>42473</c:v>
                </c:pt>
                <c:pt idx="859">
                  <c:v>42474</c:v>
                </c:pt>
                <c:pt idx="860">
                  <c:v>42475</c:v>
                </c:pt>
                <c:pt idx="861">
                  <c:v>42478</c:v>
                </c:pt>
                <c:pt idx="862">
                  <c:v>42479</c:v>
                </c:pt>
                <c:pt idx="863">
                  <c:v>42480</c:v>
                </c:pt>
                <c:pt idx="864">
                  <c:v>42481</c:v>
                </c:pt>
                <c:pt idx="865">
                  <c:v>42482</c:v>
                </c:pt>
                <c:pt idx="866">
                  <c:v>42485</c:v>
                </c:pt>
                <c:pt idx="867">
                  <c:v>42486</c:v>
                </c:pt>
                <c:pt idx="868">
                  <c:v>42487</c:v>
                </c:pt>
                <c:pt idx="869">
                  <c:v>42488</c:v>
                </c:pt>
                <c:pt idx="870">
                  <c:v>42489</c:v>
                </c:pt>
                <c:pt idx="871">
                  <c:v>42492</c:v>
                </c:pt>
                <c:pt idx="872">
                  <c:v>42493</c:v>
                </c:pt>
                <c:pt idx="873">
                  <c:v>42494</c:v>
                </c:pt>
                <c:pt idx="874">
                  <c:v>42495</c:v>
                </c:pt>
                <c:pt idx="875">
                  <c:v>42496</c:v>
                </c:pt>
                <c:pt idx="876">
                  <c:v>42499</c:v>
                </c:pt>
                <c:pt idx="877">
                  <c:v>42500</c:v>
                </c:pt>
                <c:pt idx="878">
                  <c:v>42501</c:v>
                </c:pt>
                <c:pt idx="879">
                  <c:v>42502</c:v>
                </c:pt>
                <c:pt idx="880">
                  <c:v>42503</c:v>
                </c:pt>
                <c:pt idx="881">
                  <c:v>42506</c:v>
                </c:pt>
                <c:pt idx="882">
                  <c:v>42507</c:v>
                </c:pt>
                <c:pt idx="883">
                  <c:v>42508</c:v>
                </c:pt>
                <c:pt idx="884">
                  <c:v>42509</c:v>
                </c:pt>
                <c:pt idx="885">
                  <c:v>42510</c:v>
                </c:pt>
                <c:pt idx="886">
                  <c:v>42513</c:v>
                </c:pt>
                <c:pt idx="887">
                  <c:v>42514</c:v>
                </c:pt>
                <c:pt idx="888">
                  <c:v>42515</c:v>
                </c:pt>
                <c:pt idx="889">
                  <c:v>42516</c:v>
                </c:pt>
                <c:pt idx="890">
                  <c:v>42517</c:v>
                </c:pt>
                <c:pt idx="891">
                  <c:v>42520</c:v>
                </c:pt>
                <c:pt idx="892">
                  <c:v>42521</c:v>
                </c:pt>
                <c:pt idx="893">
                  <c:v>42522</c:v>
                </c:pt>
                <c:pt idx="894">
                  <c:v>42523</c:v>
                </c:pt>
                <c:pt idx="895">
                  <c:v>42524</c:v>
                </c:pt>
                <c:pt idx="896">
                  <c:v>42527</c:v>
                </c:pt>
                <c:pt idx="897">
                  <c:v>42528</c:v>
                </c:pt>
                <c:pt idx="898">
                  <c:v>42529</c:v>
                </c:pt>
                <c:pt idx="899">
                  <c:v>42530</c:v>
                </c:pt>
                <c:pt idx="900">
                  <c:v>42531</c:v>
                </c:pt>
                <c:pt idx="901">
                  <c:v>42534</c:v>
                </c:pt>
                <c:pt idx="902">
                  <c:v>42535</c:v>
                </c:pt>
                <c:pt idx="903">
                  <c:v>42536</c:v>
                </c:pt>
                <c:pt idx="904">
                  <c:v>42537</c:v>
                </c:pt>
                <c:pt idx="905">
                  <c:v>42538</c:v>
                </c:pt>
                <c:pt idx="906">
                  <c:v>42541</c:v>
                </c:pt>
                <c:pt idx="907">
                  <c:v>42542</c:v>
                </c:pt>
                <c:pt idx="908">
                  <c:v>42543</c:v>
                </c:pt>
                <c:pt idx="909">
                  <c:v>42544</c:v>
                </c:pt>
                <c:pt idx="910">
                  <c:v>42545</c:v>
                </c:pt>
                <c:pt idx="911">
                  <c:v>42548</c:v>
                </c:pt>
                <c:pt idx="912">
                  <c:v>42549</c:v>
                </c:pt>
                <c:pt idx="913">
                  <c:v>42550</c:v>
                </c:pt>
                <c:pt idx="914">
                  <c:v>42551</c:v>
                </c:pt>
                <c:pt idx="915">
                  <c:v>42552</c:v>
                </c:pt>
                <c:pt idx="916">
                  <c:v>42555</c:v>
                </c:pt>
                <c:pt idx="917">
                  <c:v>42556</c:v>
                </c:pt>
                <c:pt idx="918">
                  <c:v>42557</c:v>
                </c:pt>
                <c:pt idx="919">
                  <c:v>42558</c:v>
                </c:pt>
                <c:pt idx="920">
                  <c:v>42559</c:v>
                </c:pt>
                <c:pt idx="921">
                  <c:v>42562</c:v>
                </c:pt>
                <c:pt idx="922">
                  <c:v>42563</c:v>
                </c:pt>
                <c:pt idx="923">
                  <c:v>42564</c:v>
                </c:pt>
                <c:pt idx="924">
                  <c:v>42565</c:v>
                </c:pt>
                <c:pt idx="925">
                  <c:v>42566</c:v>
                </c:pt>
                <c:pt idx="926">
                  <c:v>42569</c:v>
                </c:pt>
                <c:pt idx="927">
                  <c:v>42570</c:v>
                </c:pt>
                <c:pt idx="928">
                  <c:v>42571</c:v>
                </c:pt>
                <c:pt idx="929">
                  <c:v>42572</c:v>
                </c:pt>
                <c:pt idx="930">
                  <c:v>42573</c:v>
                </c:pt>
                <c:pt idx="931">
                  <c:v>42576</c:v>
                </c:pt>
                <c:pt idx="932">
                  <c:v>42577</c:v>
                </c:pt>
                <c:pt idx="933">
                  <c:v>42578</c:v>
                </c:pt>
                <c:pt idx="934">
                  <c:v>42579</c:v>
                </c:pt>
                <c:pt idx="935">
                  <c:v>42580</c:v>
                </c:pt>
                <c:pt idx="936">
                  <c:v>42583</c:v>
                </c:pt>
                <c:pt idx="937">
                  <c:v>42584</c:v>
                </c:pt>
                <c:pt idx="938">
                  <c:v>42585</c:v>
                </c:pt>
                <c:pt idx="939">
                  <c:v>42586</c:v>
                </c:pt>
                <c:pt idx="940">
                  <c:v>42587</c:v>
                </c:pt>
                <c:pt idx="941">
                  <c:v>42590</c:v>
                </c:pt>
                <c:pt idx="942">
                  <c:v>42591</c:v>
                </c:pt>
                <c:pt idx="943">
                  <c:v>42592</c:v>
                </c:pt>
                <c:pt idx="944">
                  <c:v>42593</c:v>
                </c:pt>
                <c:pt idx="945">
                  <c:v>42594</c:v>
                </c:pt>
                <c:pt idx="946">
                  <c:v>42597</c:v>
                </c:pt>
                <c:pt idx="947">
                  <c:v>42598</c:v>
                </c:pt>
                <c:pt idx="948">
                  <c:v>42599</c:v>
                </c:pt>
                <c:pt idx="949">
                  <c:v>42600</c:v>
                </c:pt>
                <c:pt idx="950">
                  <c:v>42601</c:v>
                </c:pt>
                <c:pt idx="951">
                  <c:v>42604</c:v>
                </c:pt>
                <c:pt idx="952">
                  <c:v>42605</c:v>
                </c:pt>
                <c:pt idx="953">
                  <c:v>42606</c:v>
                </c:pt>
                <c:pt idx="954">
                  <c:v>42607</c:v>
                </c:pt>
                <c:pt idx="955">
                  <c:v>42608</c:v>
                </c:pt>
                <c:pt idx="956">
                  <c:v>42611</c:v>
                </c:pt>
                <c:pt idx="957">
                  <c:v>42612</c:v>
                </c:pt>
                <c:pt idx="958">
                  <c:v>42613</c:v>
                </c:pt>
                <c:pt idx="959">
                  <c:v>42614</c:v>
                </c:pt>
                <c:pt idx="960">
                  <c:v>42615</c:v>
                </c:pt>
                <c:pt idx="961">
                  <c:v>42618</c:v>
                </c:pt>
                <c:pt idx="962">
                  <c:v>42619</c:v>
                </c:pt>
                <c:pt idx="963">
                  <c:v>42620</c:v>
                </c:pt>
                <c:pt idx="964">
                  <c:v>42621</c:v>
                </c:pt>
                <c:pt idx="965">
                  <c:v>42622</c:v>
                </c:pt>
                <c:pt idx="966">
                  <c:v>42625</c:v>
                </c:pt>
                <c:pt idx="967">
                  <c:v>42626</c:v>
                </c:pt>
                <c:pt idx="968">
                  <c:v>42627</c:v>
                </c:pt>
                <c:pt idx="969">
                  <c:v>42628</c:v>
                </c:pt>
                <c:pt idx="970">
                  <c:v>42629</c:v>
                </c:pt>
                <c:pt idx="971">
                  <c:v>42632</c:v>
                </c:pt>
                <c:pt idx="972">
                  <c:v>42633</c:v>
                </c:pt>
                <c:pt idx="973">
                  <c:v>42634</c:v>
                </c:pt>
                <c:pt idx="974">
                  <c:v>42635</c:v>
                </c:pt>
                <c:pt idx="975">
                  <c:v>42636</c:v>
                </c:pt>
                <c:pt idx="976">
                  <c:v>42639</c:v>
                </c:pt>
                <c:pt idx="977">
                  <c:v>42640</c:v>
                </c:pt>
                <c:pt idx="978">
                  <c:v>42641</c:v>
                </c:pt>
                <c:pt idx="979">
                  <c:v>42642</c:v>
                </c:pt>
                <c:pt idx="980">
                  <c:v>42643</c:v>
                </c:pt>
                <c:pt idx="981">
                  <c:v>42646</c:v>
                </c:pt>
                <c:pt idx="982">
                  <c:v>42647</c:v>
                </c:pt>
                <c:pt idx="983">
                  <c:v>42648</c:v>
                </c:pt>
                <c:pt idx="984">
                  <c:v>42649</c:v>
                </c:pt>
                <c:pt idx="985">
                  <c:v>42650</c:v>
                </c:pt>
                <c:pt idx="986">
                  <c:v>42653</c:v>
                </c:pt>
                <c:pt idx="987">
                  <c:v>42654</c:v>
                </c:pt>
                <c:pt idx="988">
                  <c:v>42655</c:v>
                </c:pt>
                <c:pt idx="989">
                  <c:v>42656</c:v>
                </c:pt>
                <c:pt idx="990">
                  <c:v>42657</c:v>
                </c:pt>
                <c:pt idx="991">
                  <c:v>42660</c:v>
                </c:pt>
                <c:pt idx="992">
                  <c:v>42661</c:v>
                </c:pt>
                <c:pt idx="993">
                  <c:v>42662</c:v>
                </c:pt>
                <c:pt idx="994">
                  <c:v>42663</c:v>
                </c:pt>
                <c:pt idx="995">
                  <c:v>42664</c:v>
                </c:pt>
                <c:pt idx="996">
                  <c:v>42667</c:v>
                </c:pt>
                <c:pt idx="997">
                  <c:v>42668</c:v>
                </c:pt>
                <c:pt idx="998">
                  <c:v>42669</c:v>
                </c:pt>
                <c:pt idx="999">
                  <c:v>42670</c:v>
                </c:pt>
                <c:pt idx="1000">
                  <c:v>42671</c:v>
                </c:pt>
                <c:pt idx="1001">
                  <c:v>42674</c:v>
                </c:pt>
                <c:pt idx="1002">
                  <c:v>42675</c:v>
                </c:pt>
                <c:pt idx="1003">
                  <c:v>42676</c:v>
                </c:pt>
                <c:pt idx="1004">
                  <c:v>42677</c:v>
                </c:pt>
                <c:pt idx="1005">
                  <c:v>42678</c:v>
                </c:pt>
                <c:pt idx="1006">
                  <c:v>42681</c:v>
                </c:pt>
                <c:pt idx="1007">
                  <c:v>42682</c:v>
                </c:pt>
                <c:pt idx="1008">
                  <c:v>42683</c:v>
                </c:pt>
                <c:pt idx="1009">
                  <c:v>42684</c:v>
                </c:pt>
                <c:pt idx="1010">
                  <c:v>42685</c:v>
                </c:pt>
                <c:pt idx="1011">
                  <c:v>42688</c:v>
                </c:pt>
                <c:pt idx="1012">
                  <c:v>42689</c:v>
                </c:pt>
                <c:pt idx="1013">
                  <c:v>42690</c:v>
                </c:pt>
                <c:pt idx="1014">
                  <c:v>42691</c:v>
                </c:pt>
                <c:pt idx="1015">
                  <c:v>42692</c:v>
                </c:pt>
                <c:pt idx="1016">
                  <c:v>42695</c:v>
                </c:pt>
                <c:pt idx="1017">
                  <c:v>42696</c:v>
                </c:pt>
                <c:pt idx="1018">
                  <c:v>42697</c:v>
                </c:pt>
                <c:pt idx="1019">
                  <c:v>42698</c:v>
                </c:pt>
                <c:pt idx="1020">
                  <c:v>42699</c:v>
                </c:pt>
                <c:pt idx="1021">
                  <c:v>42702</c:v>
                </c:pt>
                <c:pt idx="1022">
                  <c:v>42703</c:v>
                </c:pt>
                <c:pt idx="1023">
                  <c:v>42704</c:v>
                </c:pt>
                <c:pt idx="1024">
                  <c:v>42705</c:v>
                </c:pt>
                <c:pt idx="1025">
                  <c:v>42706</c:v>
                </c:pt>
                <c:pt idx="1026">
                  <c:v>42709</c:v>
                </c:pt>
                <c:pt idx="1027">
                  <c:v>42710</c:v>
                </c:pt>
                <c:pt idx="1028">
                  <c:v>42711</c:v>
                </c:pt>
                <c:pt idx="1029">
                  <c:v>42712</c:v>
                </c:pt>
                <c:pt idx="1030">
                  <c:v>42713</c:v>
                </c:pt>
                <c:pt idx="1031">
                  <c:v>42716</c:v>
                </c:pt>
                <c:pt idx="1032">
                  <c:v>42717</c:v>
                </c:pt>
                <c:pt idx="1033">
                  <c:v>42718</c:v>
                </c:pt>
                <c:pt idx="1034">
                  <c:v>42719</c:v>
                </c:pt>
                <c:pt idx="1035">
                  <c:v>42720</c:v>
                </c:pt>
                <c:pt idx="1036">
                  <c:v>42723</c:v>
                </c:pt>
                <c:pt idx="1037">
                  <c:v>42724</c:v>
                </c:pt>
                <c:pt idx="1038">
                  <c:v>42725</c:v>
                </c:pt>
                <c:pt idx="1039">
                  <c:v>42726</c:v>
                </c:pt>
                <c:pt idx="1040">
                  <c:v>42727</c:v>
                </c:pt>
                <c:pt idx="1041">
                  <c:v>42730</c:v>
                </c:pt>
                <c:pt idx="1042">
                  <c:v>42731</c:v>
                </c:pt>
                <c:pt idx="1043">
                  <c:v>42732</c:v>
                </c:pt>
                <c:pt idx="1044">
                  <c:v>42733</c:v>
                </c:pt>
                <c:pt idx="1045">
                  <c:v>42734</c:v>
                </c:pt>
                <c:pt idx="1046">
                  <c:v>42737</c:v>
                </c:pt>
                <c:pt idx="1047">
                  <c:v>42738</c:v>
                </c:pt>
                <c:pt idx="1048">
                  <c:v>42739</c:v>
                </c:pt>
                <c:pt idx="1049">
                  <c:v>42740</c:v>
                </c:pt>
                <c:pt idx="1050">
                  <c:v>42741</c:v>
                </c:pt>
                <c:pt idx="1051">
                  <c:v>42744</c:v>
                </c:pt>
                <c:pt idx="1052">
                  <c:v>42745</c:v>
                </c:pt>
                <c:pt idx="1053">
                  <c:v>42746</c:v>
                </c:pt>
                <c:pt idx="1054">
                  <c:v>42747</c:v>
                </c:pt>
                <c:pt idx="1055">
                  <c:v>42748</c:v>
                </c:pt>
                <c:pt idx="1056">
                  <c:v>42751</c:v>
                </c:pt>
                <c:pt idx="1057">
                  <c:v>42752</c:v>
                </c:pt>
                <c:pt idx="1058">
                  <c:v>42753</c:v>
                </c:pt>
                <c:pt idx="1059">
                  <c:v>42754</c:v>
                </c:pt>
                <c:pt idx="1060">
                  <c:v>42755</c:v>
                </c:pt>
                <c:pt idx="1061">
                  <c:v>42758</c:v>
                </c:pt>
                <c:pt idx="1062">
                  <c:v>42759</c:v>
                </c:pt>
                <c:pt idx="1063">
                  <c:v>42760</c:v>
                </c:pt>
                <c:pt idx="1064">
                  <c:v>42761</c:v>
                </c:pt>
                <c:pt idx="1065">
                  <c:v>42762</c:v>
                </c:pt>
                <c:pt idx="1066">
                  <c:v>42765</c:v>
                </c:pt>
                <c:pt idx="1067">
                  <c:v>42766</c:v>
                </c:pt>
                <c:pt idx="1068">
                  <c:v>42767</c:v>
                </c:pt>
                <c:pt idx="1069">
                  <c:v>42768</c:v>
                </c:pt>
                <c:pt idx="1070">
                  <c:v>42769</c:v>
                </c:pt>
                <c:pt idx="1071">
                  <c:v>42772</c:v>
                </c:pt>
                <c:pt idx="1072">
                  <c:v>42773</c:v>
                </c:pt>
                <c:pt idx="1073">
                  <c:v>42774</c:v>
                </c:pt>
                <c:pt idx="1074">
                  <c:v>42775</c:v>
                </c:pt>
                <c:pt idx="1075">
                  <c:v>42776</c:v>
                </c:pt>
                <c:pt idx="1076">
                  <c:v>42779</c:v>
                </c:pt>
                <c:pt idx="1077">
                  <c:v>42780</c:v>
                </c:pt>
                <c:pt idx="1078">
                  <c:v>42781</c:v>
                </c:pt>
                <c:pt idx="1079">
                  <c:v>42782</c:v>
                </c:pt>
                <c:pt idx="1080">
                  <c:v>42783</c:v>
                </c:pt>
                <c:pt idx="1081">
                  <c:v>42786</c:v>
                </c:pt>
                <c:pt idx="1082">
                  <c:v>42787</c:v>
                </c:pt>
                <c:pt idx="1083">
                  <c:v>42788</c:v>
                </c:pt>
                <c:pt idx="1084">
                  <c:v>42789</c:v>
                </c:pt>
                <c:pt idx="1085">
                  <c:v>42790</c:v>
                </c:pt>
                <c:pt idx="1086">
                  <c:v>42793</c:v>
                </c:pt>
                <c:pt idx="1087">
                  <c:v>42794</c:v>
                </c:pt>
                <c:pt idx="1088">
                  <c:v>42795</c:v>
                </c:pt>
                <c:pt idx="1089">
                  <c:v>42796</c:v>
                </c:pt>
                <c:pt idx="1090">
                  <c:v>42797</c:v>
                </c:pt>
                <c:pt idx="1091">
                  <c:v>42800</c:v>
                </c:pt>
                <c:pt idx="1092">
                  <c:v>42801</c:v>
                </c:pt>
                <c:pt idx="1093">
                  <c:v>42802</c:v>
                </c:pt>
                <c:pt idx="1094">
                  <c:v>42803</c:v>
                </c:pt>
                <c:pt idx="1095">
                  <c:v>42804</c:v>
                </c:pt>
                <c:pt idx="1096">
                  <c:v>42807</c:v>
                </c:pt>
                <c:pt idx="1097">
                  <c:v>42808</c:v>
                </c:pt>
                <c:pt idx="1098">
                  <c:v>42809</c:v>
                </c:pt>
                <c:pt idx="1099">
                  <c:v>42810</c:v>
                </c:pt>
                <c:pt idx="1100">
                  <c:v>42811</c:v>
                </c:pt>
                <c:pt idx="1101">
                  <c:v>42814</c:v>
                </c:pt>
                <c:pt idx="1102">
                  <c:v>42815</c:v>
                </c:pt>
                <c:pt idx="1103">
                  <c:v>42816</c:v>
                </c:pt>
                <c:pt idx="1104">
                  <c:v>42817</c:v>
                </c:pt>
                <c:pt idx="1105">
                  <c:v>42818</c:v>
                </c:pt>
                <c:pt idx="1106">
                  <c:v>42821</c:v>
                </c:pt>
                <c:pt idx="1107">
                  <c:v>42822</c:v>
                </c:pt>
                <c:pt idx="1108">
                  <c:v>42823</c:v>
                </c:pt>
                <c:pt idx="1109">
                  <c:v>42824</c:v>
                </c:pt>
                <c:pt idx="1110">
                  <c:v>42825</c:v>
                </c:pt>
                <c:pt idx="1111">
                  <c:v>42828</c:v>
                </c:pt>
                <c:pt idx="1112">
                  <c:v>42829</c:v>
                </c:pt>
                <c:pt idx="1113">
                  <c:v>42830</c:v>
                </c:pt>
                <c:pt idx="1114">
                  <c:v>42831</c:v>
                </c:pt>
                <c:pt idx="1115">
                  <c:v>42832</c:v>
                </c:pt>
                <c:pt idx="1116">
                  <c:v>42835</c:v>
                </c:pt>
                <c:pt idx="1117">
                  <c:v>42836</c:v>
                </c:pt>
                <c:pt idx="1118">
                  <c:v>42837</c:v>
                </c:pt>
                <c:pt idx="1119">
                  <c:v>42838</c:v>
                </c:pt>
                <c:pt idx="1120">
                  <c:v>42839</c:v>
                </c:pt>
                <c:pt idx="1121">
                  <c:v>42842</c:v>
                </c:pt>
                <c:pt idx="1122">
                  <c:v>42843</c:v>
                </c:pt>
                <c:pt idx="1123">
                  <c:v>42844</c:v>
                </c:pt>
                <c:pt idx="1124">
                  <c:v>42845</c:v>
                </c:pt>
                <c:pt idx="1125">
                  <c:v>42846</c:v>
                </c:pt>
                <c:pt idx="1126">
                  <c:v>42849</c:v>
                </c:pt>
                <c:pt idx="1127">
                  <c:v>42850</c:v>
                </c:pt>
                <c:pt idx="1128">
                  <c:v>42851</c:v>
                </c:pt>
                <c:pt idx="1129">
                  <c:v>42852</c:v>
                </c:pt>
                <c:pt idx="1130">
                  <c:v>42853</c:v>
                </c:pt>
                <c:pt idx="1131">
                  <c:v>42856</c:v>
                </c:pt>
                <c:pt idx="1132">
                  <c:v>42857</c:v>
                </c:pt>
                <c:pt idx="1133">
                  <c:v>42858</c:v>
                </c:pt>
                <c:pt idx="1134">
                  <c:v>42859</c:v>
                </c:pt>
                <c:pt idx="1135">
                  <c:v>42860</c:v>
                </c:pt>
                <c:pt idx="1136">
                  <c:v>42863</c:v>
                </c:pt>
                <c:pt idx="1137">
                  <c:v>42864</c:v>
                </c:pt>
                <c:pt idx="1138">
                  <c:v>42865</c:v>
                </c:pt>
                <c:pt idx="1139">
                  <c:v>42866</c:v>
                </c:pt>
                <c:pt idx="1140">
                  <c:v>42867</c:v>
                </c:pt>
                <c:pt idx="1141">
                  <c:v>42870</c:v>
                </c:pt>
                <c:pt idx="1142">
                  <c:v>42871</c:v>
                </c:pt>
                <c:pt idx="1143">
                  <c:v>42872</c:v>
                </c:pt>
                <c:pt idx="1144">
                  <c:v>42873</c:v>
                </c:pt>
                <c:pt idx="1145">
                  <c:v>42874</c:v>
                </c:pt>
                <c:pt idx="1146">
                  <c:v>42877</c:v>
                </c:pt>
                <c:pt idx="1147">
                  <c:v>42878</c:v>
                </c:pt>
                <c:pt idx="1148">
                  <c:v>42879</c:v>
                </c:pt>
                <c:pt idx="1149">
                  <c:v>42880</c:v>
                </c:pt>
                <c:pt idx="1150">
                  <c:v>42881</c:v>
                </c:pt>
                <c:pt idx="1151">
                  <c:v>42884</c:v>
                </c:pt>
                <c:pt idx="1152">
                  <c:v>42885</c:v>
                </c:pt>
                <c:pt idx="1153">
                  <c:v>42886</c:v>
                </c:pt>
                <c:pt idx="1154">
                  <c:v>42887</c:v>
                </c:pt>
                <c:pt idx="1155">
                  <c:v>42888</c:v>
                </c:pt>
                <c:pt idx="1156">
                  <c:v>42891</c:v>
                </c:pt>
                <c:pt idx="1157">
                  <c:v>42892</c:v>
                </c:pt>
                <c:pt idx="1158">
                  <c:v>42893</c:v>
                </c:pt>
                <c:pt idx="1159">
                  <c:v>42894</c:v>
                </c:pt>
                <c:pt idx="1160">
                  <c:v>42895</c:v>
                </c:pt>
                <c:pt idx="1161">
                  <c:v>42898</c:v>
                </c:pt>
                <c:pt idx="1162">
                  <c:v>42899</c:v>
                </c:pt>
                <c:pt idx="1163">
                  <c:v>42900</c:v>
                </c:pt>
                <c:pt idx="1164">
                  <c:v>42901</c:v>
                </c:pt>
                <c:pt idx="1165">
                  <c:v>42902</c:v>
                </c:pt>
                <c:pt idx="1166">
                  <c:v>42905</c:v>
                </c:pt>
                <c:pt idx="1167">
                  <c:v>42906</c:v>
                </c:pt>
                <c:pt idx="1168">
                  <c:v>42907</c:v>
                </c:pt>
                <c:pt idx="1169">
                  <c:v>42908</c:v>
                </c:pt>
                <c:pt idx="1170">
                  <c:v>42909</c:v>
                </c:pt>
                <c:pt idx="1171">
                  <c:v>42912</c:v>
                </c:pt>
                <c:pt idx="1172">
                  <c:v>42913</c:v>
                </c:pt>
                <c:pt idx="1173">
                  <c:v>42914</c:v>
                </c:pt>
                <c:pt idx="1174">
                  <c:v>42915</c:v>
                </c:pt>
                <c:pt idx="1175">
                  <c:v>42916</c:v>
                </c:pt>
                <c:pt idx="1176">
                  <c:v>42919</c:v>
                </c:pt>
                <c:pt idx="1177">
                  <c:v>42920</c:v>
                </c:pt>
                <c:pt idx="1178">
                  <c:v>42921</c:v>
                </c:pt>
                <c:pt idx="1179">
                  <c:v>42922</c:v>
                </c:pt>
                <c:pt idx="1180">
                  <c:v>42923</c:v>
                </c:pt>
                <c:pt idx="1181">
                  <c:v>42926</c:v>
                </c:pt>
                <c:pt idx="1182">
                  <c:v>42927</c:v>
                </c:pt>
                <c:pt idx="1183">
                  <c:v>42928</c:v>
                </c:pt>
                <c:pt idx="1184">
                  <c:v>42929</c:v>
                </c:pt>
                <c:pt idx="1185">
                  <c:v>42930</c:v>
                </c:pt>
                <c:pt idx="1186">
                  <c:v>42933</c:v>
                </c:pt>
                <c:pt idx="1187">
                  <c:v>42934</c:v>
                </c:pt>
                <c:pt idx="1188">
                  <c:v>42935</c:v>
                </c:pt>
                <c:pt idx="1189">
                  <c:v>42936</c:v>
                </c:pt>
                <c:pt idx="1190">
                  <c:v>42937</c:v>
                </c:pt>
                <c:pt idx="1191">
                  <c:v>42940</c:v>
                </c:pt>
                <c:pt idx="1192">
                  <c:v>42941</c:v>
                </c:pt>
                <c:pt idx="1193">
                  <c:v>42942</c:v>
                </c:pt>
                <c:pt idx="1194">
                  <c:v>42943</c:v>
                </c:pt>
                <c:pt idx="1195">
                  <c:v>42944</c:v>
                </c:pt>
                <c:pt idx="1196">
                  <c:v>42947</c:v>
                </c:pt>
                <c:pt idx="1197">
                  <c:v>42948</c:v>
                </c:pt>
                <c:pt idx="1198">
                  <c:v>42949</c:v>
                </c:pt>
                <c:pt idx="1199">
                  <c:v>42950</c:v>
                </c:pt>
                <c:pt idx="1200">
                  <c:v>42951</c:v>
                </c:pt>
                <c:pt idx="1201">
                  <c:v>42954</c:v>
                </c:pt>
                <c:pt idx="1202">
                  <c:v>42955</c:v>
                </c:pt>
                <c:pt idx="1203">
                  <c:v>42956</c:v>
                </c:pt>
                <c:pt idx="1204">
                  <c:v>42957</c:v>
                </c:pt>
                <c:pt idx="1205">
                  <c:v>42958</c:v>
                </c:pt>
                <c:pt idx="1206">
                  <c:v>42961</c:v>
                </c:pt>
                <c:pt idx="1207">
                  <c:v>42962</c:v>
                </c:pt>
                <c:pt idx="1208">
                  <c:v>42963</c:v>
                </c:pt>
                <c:pt idx="1209">
                  <c:v>42964</c:v>
                </c:pt>
                <c:pt idx="1210">
                  <c:v>42965</c:v>
                </c:pt>
                <c:pt idx="1211">
                  <c:v>42968</c:v>
                </c:pt>
                <c:pt idx="1212">
                  <c:v>42969</c:v>
                </c:pt>
                <c:pt idx="1213">
                  <c:v>42970</c:v>
                </c:pt>
                <c:pt idx="1214">
                  <c:v>42971</c:v>
                </c:pt>
                <c:pt idx="1215">
                  <c:v>42972</c:v>
                </c:pt>
                <c:pt idx="1216">
                  <c:v>42975</c:v>
                </c:pt>
                <c:pt idx="1217">
                  <c:v>42976</c:v>
                </c:pt>
                <c:pt idx="1218">
                  <c:v>42977</c:v>
                </c:pt>
                <c:pt idx="1219">
                  <c:v>42978</c:v>
                </c:pt>
                <c:pt idx="1220">
                  <c:v>42979</c:v>
                </c:pt>
                <c:pt idx="1221">
                  <c:v>42982</c:v>
                </c:pt>
                <c:pt idx="1222">
                  <c:v>42983</c:v>
                </c:pt>
                <c:pt idx="1223">
                  <c:v>42984</c:v>
                </c:pt>
                <c:pt idx="1224">
                  <c:v>42985</c:v>
                </c:pt>
                <c:pt idx="1225">
                  <c:v>42986</c:v>
                </c:pt>
                <c:pt idx="1226">
                  <c:v>42989</c:v>
                </c:pt>
                <c:pt idx="1227">
                  <c:v>42990</c:v>
                </c:pt>
                <c:pt idx="1228">
                  <c:v>42991</c:v>
                </c:pt>
                <c:pt idx="1229">
                  <c:v>42992</c:v>
                </c:pt>
                <c:pt idx="1230">
                  <c:v>42993</c:v>
                </c:pt>
                <c:pt idx="1231">
                  <c:v>42996</c:v>
                </c:pt>
                <c:pt idx="1232">
                  <c:v>42997</c:v>
                </c:pt>
                <c:pt idx="1233">
                  <c:v>42998</c:v>
                </c:pt>
                <c:pt idx="1234">
                  <c:v>42999</c:v>
                </c:pt>
                <c:pt idx="1235">
                  <c:v>43000</c:v>
                </c:pt>
                <c:pt idx="1236">
                  <c:v>43003</c:v>
                </c:pt>
                <c:pt idx="1237">
                  <c:v>43004</c:v>
                </c:pt>
                <c:pt idx="1238">
                  <c:v>43005</c:v>
                </c:pt>
                <c:pt idx="1239">
                  <c:v>43006</c:v>
                </c:pt>
                <c:pt idx="1240">
                  <c:v>43007</c:v>
                </c:pt>
                <c:pt idx="1241">
                  <c:v>43010</c:v>
                </c:pt>
                <c:pt idx="1242">
                  <c:v>43011</c:v>
                </c:pt>
                <c:pt idx="1243">
                  <c:v>43012</c:v>
                </c:pt>
                <c:pt idx="1244">
                  <c:v>43013</c:v>
                </c:pt>
                <c:pt idx="1245">
                  <c:v>43014</c:v>
                </c:pt>
                <c:pt idx="1246">
                  <c:v>43017</c:v>
                </c:pt>
                <c:pt idx="1247">
                  <c:v>43018</c:v>
                </c:pt>
                <c:pt idx="1248">
                  <c:v>43019</c:v>
                </c:pt>
                <c:pt idx="1249">
                  <c:v>43020</c:v>
                </c:pt>
                <c:pt idx="1250">
                  <c:v>43021</c:v>
                </c:pt>
                <c:pt idx="1251">
                  <c:v>43024</c:v>
                </c:pt>
                <c:pt idx="1252">
                  <c:v>43025</c:v>
                </c:pt>
                <c:pt idx="1253">
                  <c:v>43026</c:v>
                </c:pt>
                <c:pt idx="1254">
                  <c:v>43027</c:v>
                </c:pt>
                <c:pt idx="1255">
                  <c:v>43028</c:v>
                </c:pt>
                <c:pt idx="1256">
                  <c:v>43031</c:v>
                </c:pt>
                <c:pt idx="1257">
                  <c:v>43032</c:v>
                </c:pt>
                <c:pt idx="1258">
                  <c:v>43033</c:v>
                </c:pt>
                <c:pt idx="1259">
                  <c:v>43034</c:v>
                </c:pt>
                <c:pt idx="1260">
                  <c:v>43035</c:v>
                </c:pt>
                <c:pt idx="1261">
                  <c:v>43038</c:v>
                </c:pt>
                <c:pt idx="1262">
                  <c:v>43039</c:v>
                </c:pt>
                <c:pt idx="1263">
                  <c:v>43040</c:v>
                </c:pt>
                <c:pt idx="1264">
                  <c:v>43041</c:v>
                </c:pt>
                <c:pt idx="1265">
                  <c:v>43042</c:v>
                </c:pt>
                <c:pt idx="1266">
                  <c:v>43045</c:v>
                </c:pt>
                <c:pt idx="1267">
                  <c:v>43046</c:v>
                </c:pt>
                <c:pt idx="1268">
                  <c:v>43047</c:v>
                </c:pt>
                <c:pt idx="1269">
                  <c:v>43048</c:v>
                </c:pt>
                <c:pt idx="1270">
                  <c:v>43049</c:v>
                </c:pt>
                <c:pt idx="1271">
                  <c:v>43052</c:v>
                </c:pt>
                <c:pt idx="1272">
                  <c:v>43053</c:v>
                </c:pt>
                <c:pt idx="1273">
                  <c:v>43054</c:v>
                </c:pt>
                <c:pt idx="1274">
                  <c:v>43055</c:v>
                </c:pt>
                <c:pt idx="1275">
                  <c:v>43056</c:v>
                </c:pt>
                <c:pt idx="1276">
                  <c:v>43059</c:v>
                </c:pt>
                <c:pt idx="1277">
                  <c:v>43060</c:v>
                </c:pt>
                <c:pt idx="1278">
                  <c:v>43061</c:v>
                </c:pt>
                <c:pt idx="1279">
                  <c:v>43062</c:v>
                </c:pt>
                <c:pt idx="1280">
                  <c:v>43063</c:v>
                </c:pt>
                <c:pt idx="1281">
                  <c:v>43066</c:v>
                </c:pt>
                <c:pt idx="1282">
                  <c:v>43067</c:v>
                </c:pt>
                <c:pt idx="1283">
                  <c:v>43068</c:v>
                </c:pt>
                <c:pt idx="1284">
                  <c:v>43069</c:v>
                </c:pt>
                <c:pt idx="1285">
                  <c:v>43070</c:v>
                </c:pt>
                <c:pt idx="1286">
                  <c:v>43073</c:v>
                </c:pt>
                <c:pt idx="1287">
                  <c:v>43074</c:v>
                </c:pt>
                <c:pt idx="1288">
                  <c:v>43075</c:v>
                </c:pt>
                <c:pt idx="1289">
                  <c:v>43076</c:v>
                </c:pt>
                <c:pt idx="1290">
                  <c:v>43077</c:v>
                </c:pt>
                <c:pt idx="1291">
                  <c:v>43080</c:v>
                </c:pt>
                <c:pt idx="1292">
                  <c:v>43081</c:v>
                </c:pt>
                <c:pt idx="1293">
                  <c:v>43082</c:v>
                </c:pt>
                <c:pt idx="1294">
                  <c:v>43083</c:v>
                </c:pt>
                <c:pt idx="1295">
                  <c:v>43084</c:v>
                </c:pt>
                <c:pt idx="1296">
                  <c:v>43087</c:v>
                </c:pt>
                <c:pt idx="1297">
                  <c:v>43088</c:v>
                </c:pt>
                <c:pt idx="1298">
                  <c:v>43089</c:v>
                </c:pt>
                <c:pt idx="1299">
                  <c:v>43090</c:v>
                </c:pt>
                <c:pt idx="1300">
                  <c:v>43091</c:v>
                </c:pt>
                <c:pt idx="1301">
                  <c:v>43094</c:v>
                </c:pt>
                <c:pt idx="1302">
                  <c:v>43095</c:v>
                </c:pt>
                <c:pt idx="1303">
                  <c:v>43096</c:v>
                </c:pt>
                <c:pt idx="1304">
                  <c:v>43097</c:v>
                </c:pt>
                <c:pt idx="1305">
                  <c:v>43098</c:v>
                </c:pt>
                <c:pt idx="1306">
                  <c:v>43101</c:v>
                </c:pt>
                <c:pt idx="1307">
                  <c:v>43102</c:v>
                </c:pt>
                <c:pt idx="1308">
                  <c:v>43103</c:v>
                </c:pt>
                <c:pt idx="1309">
                  <c:v>43104</c:v>
                </c:pt>
                <c:pt idx="1310">
                  <c:v>43105</c:v>
                </c:pt>
                <c:pt idx="1311">
                  <c:v>43108</c:v>
                </c:pt>
                <c:pt idx="1312">
                  <c:v>43109</c:v>
                </c:pt>
                <c:pt idx="1313">
                  <c:v>43110</c:v>
                </c:pt>
                <c:pt idx="1314">
                  <c:v>43111</c:v>
                </c:pt>
                <c:pt idx="1315">
                  <c:v>43112</c:v>
                </c:pt>
                <c:pt idx="1316">
                  <c:v>43115</c:v>
                </c:pt>
                <c:pt idx="1317">
                  <c:v>43116</c:v>
                </c:pt>
                <c:pt idx="1318">
                  <c:v>43117</c:v>
                </c:pt>
                <c:pt idx="1319">
                  <c:v>43118</c:v>
                </c:pt>
                <c:pt idx="1320">
                  <c:v>43119</c:v>
                </c:pt>
                <c:pt idx="1321">
                  <c:v>43122</c:v>
                </c:pt>
                <c:pt idx="1322">
                  <c:v>43123</c:v>
                </c:pt>
                <c:pt idx="1323">
                  <c:v>43124</c:v>
                </c:pt>
                <c:pt idx="1324">
                  <c:v>43125</c:v>
                </c:pt>
                <c:pt idx="1325">
                  <c:v>43126</c:v>
                </c:pt>
                <c:pt idx="1326">
                  <c:v>43129</c:v>
                </c:pt>
                <c:pt idx="1327">
                  <c:v>43130</c:v>
                </c:pt>
                <c:pt idx="1328">
                  <c:v>43131</c:v>
                </c:pt>
                <c:pt idx="1329">
                  <c:v>43132</c:v>
                </c:pt>
                <c:pt idx="1330">
                  <c:v>43133</c:v>
                </c:pt>
                <c:pt idx="1331">
                  <c:v>43136</c:v>
                </c:pt>
                <c:pt idx="1332">
                  <c:v>43137</c:v>
                </c:pt>
                <c:pt idx="1333">
                  <c:v>43138</c:v>
                </c:pt>
                <c:pt idx="1334">
                  <c:v>43139</c:v>
                </c:pt>
                <c:pt idx="1335">
                  <c:v>43140</c:v>
                </c:pt>
                <c:pt idx="1336">
                  <c:v>43143</c:v>
                </c:pt>
                <c:pt idx="1337">
                  <c:v>43144</c:v>
                </c:pt>
                <c:pt idx="1338">
                  <c:v>43145</c:v>
                </c:pt>
                <c:pt idx="1339">
                  <c:v>43146</c:v>
                </c:pt>
                <c:pt idx="1340">
                  <c:v>43147</c:v>
                </c:pt>
                <c:pt idx="1341">
                  <c:v>43150</c:v>
                </c:pt>
                <c:pt idx="1342">
                  <c:v>43151</c:v>
                </c:pt>
                <c:pt idx="1343">
                  <c:v>43152</c:v>
                </c:pt>
                <c:pt idx="1344">
                  <c:v>43153</c:v>
                </c:pt>
                <c:pt idx="1345">
                  <c:v>43154</c:v>
                </c:pt>
                <c:pt idx="1346">
                  <c:v>43157</c:v>
                </c:pt>
                <c:pt idx="1347">
                  <c:v>43158</c:v>
                </c:pt>
                <c:pt idx="1348">
                  <c:v>43159</c:v>
                </c:pt>
                <c:pt idx="1349">
                  <c:v>43160</c:v>
                </c:pt>
                <c:pt idx="1350">
                  <c:v>43161</c:v>
                </c:pt>
                <c:pt idx="1351">
                  <c:v>43164</c:v>
                </c:pt>
                <c:pt idx="1352">
                  <c:v>43165</c:v>
                </c:pt>
                <c:pt idx="1353">
                  <c:v>43166</c:v>
                </c:pt>
                <c:pt idx="1354">
                  <c:v>43167</c:v>
                </c:pt>
                <c:pt idx="1355">
                  <c:v>43168</c:v>
                </c:pt>
                <c:pt idx="1356">
                  <c:v>43171</c:v>
                </c:pt>
                <c:pt idx="1357">
                  <c:v>43172</c:v>
                </c:pt>
                <c:pt idx="1358">
                  <c:v>43173</c:v>
                </c:pt>
                <c:pt idx="1359">
                  <c:v>43174</c:v>
                </c:pt>
                <c:pt idx="1360">
                  <c:v>43175</c:v>
                </c:pt>
                <c:pt idx="1361">
                  <c:v>43178</c:v>
                </c:pt>
                <c:pt idx="1362">
                  <c:v>43179</c:v>
                </c:pt>
                <c:pt idx="1363">
                  <c:v>43180</c:v>
                </c:pt>
                <c:pt idx="1364">
                  <c:v>43181</c:v>
                </c:pt>
                <c:pt idx="1365">
                  <c:v>43182</c:v>
                </c:pt>
                <c:pt idx="1366">
                  <c:v>43185</c:v>
                </c:pt>
                <c:pt idx="1367">
                  <c:v>43186</c:v>
                </c:pt>
                <c:pt idx="1368">
                  <c:v>43187</c:v>
                </c:pt>
                <c:pt idx="1369">
                  <c:v>43188</c:v>
                </c:pt>
                <c:pt idx="1370">
                  <c:v>43189</c:v>
                </c:pt>
                <c:pt idx="1371">
                  <c:v>43192</c:v>
                </c:pt>
                <c:pt idx="1372">
                  <c:v>43193</c:v>
                </c:pt>
                <c:pt idx="1373">
                  <c:v>43194</c:v>
                </c:pt>
                <c:pt idx="1374">
                  <c:v>43195</c:v>
                </c:pt>
                <c:pt idx="1375">
                  <c:v>43196</c:v>
                </c:pt>
                <c:pt idx="1376">
                  <c:v>43199</c:v>
                </c:pt>
                <c:pt idx="1377">
                  <c:v>43200</c:v>
                </c:pt>
                <c:pt idx="1378">
                  <c:v>43201</c:v>
                </c:pt>
                <c:pt idx="1379">
                  <c:v>43202</c:v>
                </c:pt>
                <c:pt idx="1380">
                  <c:v>43203</c:v>
                </c:pt>
                <c:pt idx="1381">
                  <c:v>43206</c:v>
                </c:pt>
                <c:pt idx="1382">
                  <c:v>43207</c:v>
                </c:pt>
                <c:pt idx="1383">
                  <c:v>43208</c:v>
                </c:pt>
                <c:pt idx="1384">
                  <c:v>43209</c:v>
                </c:pt>
                <c:pt idx="1385">
                  <c:v>43210</c:v>
                </c:pt>
                <c:pt idx="1386">
                  <c:v>43213</c:v>
                </c:pt>
                <c:pt idx="1387">
                  <c:v>43214</c:v>
                </c:pt>
                <c:pt idx="1388">
                  <c:v>43215</c:v>
                </c:pt>
                <c:pt idx="1389">
                  <c:v>43216</c:v>
                </c:pt>
                <c:pt idx="1390">
                  <c:v>43217</c:v>
                </c:pt>
                <c:pt idx="1391">
                  <c:v>43220</c:v>
                </c:pt>
                <c:pt idx="1392">
                  <c:v>43221</c:v>
                </c:pt>
                <c:pt idx="1393">
                  <c:v>43222</c:v>
                </c:pt>
                <c:pt idx="1394">
                  <c:v>43223</c:v>
                </c:pt>
                <c:pt idx="1395">
                  <c:v>43224</c:v>
                </c:pt>
                <c:pt idx="1396">
                  <c:v>43227</c:v>
                </c:pt>
                <c:pt idx="1397">
                  <c:v>43228</c:v>
                </c:pt>
                <c:pt idx="1398">
                  <c:v>43229</c:v>
                </c:pt>
                <c:pt idx="1399">
                  <c:v>43230</c:v>
                </c:pt>
                <c:pt idx="1400">
                  <c:v>43231</c:v>
                </c:pt>
                <c:pt idx="1401">
                  <c:v>43234</c:v>
                </c:pt>
                <c:pt idx="1402">
                  <c:v>43235</c:v>
                </c:pt>
                <c:pt idx="1403">
                  <c:v>43236</c:v>
                </c:pt>
                <c:pt idx="1404">
                  <c:v>43237</c:v>
                </c:pt>
                <c:pt idx="1405">
                  <c:v>43238</c:v>
                </c:pt>
                <c:pt idx="1406">
                  <c:v>43241</c:v>
                </c:pt>
                <c:pt idx="1407">
                  <c:v>43242</c:v>
                </c:pt>
                <c:pt idx="1408">
                  <c:v>43243</c:v>
                </c:pt>
                <c:pt idx="1409">
                  <c:v>43244</c:v>
                </c:pt>
                <c:pt idx="1410">
                  <c:v>43245</c:v>
                </c:pt>
                <c:pt idx="1411">
                  <c:v>43248</c:v>
                </c:pt>
                <c:pt idx="1412">
                  <c:v>43249</c:v>
                </c:pt>
                <c:pt idx="1413">
                  <c:v>43250</c:v>
                </c:pt>
                <c:pt idx="1414">
                  <c:v>43251</c:v>
                </c:pt>
                <c:pt idx="1415">
                  <c:v>43252</c:v>
                </c:pt>
                <c:pt idx="1416">
                  <c:v>43255</c:v>
                </c:pt>
                <c:pt idx="1417">
                  <c:v>43256</c:v>
                </c:pt>
                <c:pt idx="1418">
                  <c:v>43257</c:v>
                </c:pt>
                <c:pt idx="1419">
                  <c:v>43258</c:v>
                </c:pt>
                <c:pt idx="1420">
                  <c:v>43259</c:v>
                </c:pt>
                <c:pt idx="1421">
                  <c:v>43262</c:v>
                </c:pt>
                <c:pt idx="1422">
                  <c:v>43263</c:v>
                </c:pt>
                <c:pt idx="1423">
                  <c:v>43264</c:v>
                </c:pt>
                <c:pt idx="1424">
                  <c:v>43265</c:v>
                </c:pt>
                <c:pt idx="1425">
                  <c:v>43266</c:v>
                </c:pt>
                <c:pt idx="1426">
                  <c:v>43269</c:v>
                </c:pt>
                <c:pt idx="1427">
                  <c:v>43270</c:v>
                </c:pt>
                <c:pt idx="1428">
                  <c:v>43271</c:v>
                </c:pt>
                <c:pt idx="1429">
                  <c:v>43272</c:v>
                </c:pt>
                <c:pt idx="1430">
                  <c:v>43273</c:v>
                </c:pt>
                <c:pt idx="1431">
                  <c:v>43276</c:v>
                </c:pt>
                <c:pt idx="1432">
                  <c:v>43277</c:v>
                </c:pt>
                <c:pt idx="1433">
                  <c:v>43278</c:v>
                </c:pt>
                <c:pt idx="1434">
                  <c:v>43279</c:v>
                </c:pt>
                <c:pt idx="1435">
                  <c:v>43280</c:v>
                </c:pt>
                <c:pt idx="1436">
                  <c:v>43283</c:v>
                </c:pt>
                <c:pt idx="1437">
                  <c:v>43284</c:v>
                </c:pt>
                <c:pt idx="1438">
                  <c:v>43285</c:v>
                </c:pt>
                <c:pt idx="1439">
                  <c:v>43286</c:v>
                </c:pt>
                <c:pt idx="1440">
                  <c:v>43287</c:v>
                </c:pt>
                <c:pt idx="1441">
                  <c:v>43290</c:v>
                </c:pt>
                <c:pt idx="1442">
                  <c:v>43291</c:v>
                </c:pt>
                <c:pt idx="1443">
                  <c:v>43292</c:v>
                </c:pt>
                <c:pt idx="1444">
                  <c:v>43293</c:v>
                </c:pt>
                <c:pt idx="1445">
                  <c:v>43294</c:v>
                </c:pt>
                <c:pt idx="1446">
                  <c:v>43297</c:v>
                </c:pt>
                <c:pt idx="1447">
                  <c:v>43298</c:v>
                </c:pt>
                <c:pt idx="1448">
                  <c:v>43299</c:v>
                </c:pt>
                <c:pt idx="1449">
                  <c:v>43300</c:v>
                </c:pt>
                <c:pt idx="1450">
                  <c:v>43301</c:v>
                </c:pt>
                <c:pt idx="1451">
                  <c:v>43304</c:v>
                </c:pt>
                <c:pt idx="1452">
                  <c:v>43305</c:v>
                </c:pt>
                <c:pt idx="1453">
                  <c:v>43306</c:v>
                </c:pt>
                <c:pt idx="1454">
                  <c:v>43307</c:v>
                </c:pt>
                <c:pt idx="1455">
                  <c:v>43308</c:v>
                </c:pt>
                <c:pt idx="1456">
                  <c:v>43311</c:v>
                </c:pt>
                <c:pt idx="1457">
                  <c:v>43312</c:v>
                </c:pt>
                <c:pt idx="1458">
                  <c:v>43313</c:v>
                </c:pt>
                <c:pt idx="1459">
                  <c:v>43314</c:v>
                </c:pt>
                <c:pt idx="1460">
                  <c:v>43315</c:v>
                </c:pt>
                <c:pt idx="1461">
                  <c:v>43318</c:v>
                </c:pt>
                <c:pt idx="1462">
                  <c:v>43319</c:v>
                </c:pt>
                <c:pt idx="1463">
                  <c:v>43320</c:v>
                </c:pt>
                <c:pt idx="1464">
                  <c:v>43321</c:v>
                </c:pt>
                <c:pt idx="1465">
                  <c:v>43322</c:v>
                </c:pt>
                <c:pt idx="1466">
                  <c:v>43325</c:v>
                </c:pt>
                <c:pt idx="1467">
                  <c:v>43326</c:v>
                </c:pt>
                <c:pt idx="1468">
                  <c:v>43327</c:v>
                </c:pt>
                <c:pt idx="1469">
                  <c:v>43328</c:v>
                </c:pt>
                <c:pt idx="1470">
                  <c:v>43329</c:v>
                </c:pt>
                <c:pt idx="1471">
                  <c:v>43332</c:v>
                </c:pt>
                <c:pt idx="1472">
                  <c:v>43333</c:v>
                </c:pt>
                <c:pt idx="1473">
                  <c:v>43334</c:v>
                </c:pt>
                <c:pt idx="1474">
                  <c:v>43335</c:v>
                </c:pt>
                <c:pt idx="1475">
                  <c:v>43336</c:v>
                </c:pt>
                <c:pt idx="1476">
                  <c:v>43339</c:v>
                </c:pt>
                <c:pt idx="1477">
                  <c:v>43340</c:v>
                </c:pt>
                <c:pt idx="1478">
                  <c:v>43341</c:v>
                </c:pt>
                <c:pt idx="1479">
                  <c:v>43342</c:v>
                </c:pt>
                <c:pt idx="1480">
                  <c:v>43343</c:v>
                </c:pt>
                <c:pt idx="1481">
                  <c:v>43346</c:v>
                </c:pt>
                <c:pt idx="1482">
                  <c:v>43347</c:v>
                </c:pt>
                <c:pt idx="1483">
                  <c:v>43348</c:v>
                </c:pt>
                <c:pt idx="1484">
                  <c:v>43349</c:v>
                </c:pt>
                <c:pt idx="1485">
                  <c:v>43350</c:v>
                </c:pt>
                <c:pt idx="1486">
                  <c:v>43353</c:v>
                </c:pt>
                <c:pt idx="1487">
                  <c:v>43354</c:v>
                </c:pt>
                <c:pt idx="1488">
                  <c:v>43355</c:v>
                </c:pt>
                <c:pt idx="1489">
                  <c:v>43356</c:v>
                </c:pt>
                <c:pt idx="1490">
                  <c:v>43357</c:v>
                </c:pt>
                <c:pt idx="1491">
                  <c:v>43360</c:v>
                </c:pt>
                <c:pt idx="1492">
                  <c:v>43361</c:v>
                </c:pt>
                <c:pt idx="1493">
                  <c:v>43362</c:v>
                </c:pt>
                <c:pt idx="1494">
                  <c:v>43363</c:v>
                </c:pt>
                <c:pt idx="1495">
                  <c:v>43364</c:v>
                </c:pt>
                <c:pt idx="1496">
                  <c:v>43367</c:v>
                </c:pt>
                <c:pt idx="1497">
                  <c:v>43368</c:v>
                </c:pt>
                <c:pt idx="1498">
                  <c:v>43369</c:v>
                </c:pt>
                <c:pt idx="1499">
                  <c:v>43370</c:v>
                </c:pt>
                <c:pt idx="1500">
                  <c:v>43371</c:v>
                </c:pt>
                <c:pt idx="1501">
                  <c:v>43374</c:v>
                </c:pt>
                <c:pt idx="1502">
                  <c:v>43375</c:v>
                </c:pt>
                <c:pt idx="1503">
                  <c:v>43376</c:v>
                </c:pt>
                <c:pt idx="1504">
                  <c:v>43377</c:v>
                </c:pt>
                <c:pt idx="1505">
                  <c:v>43378</c:v>
                </c:pt>
                <c:pt idx="1506">
                  <c:v>43381</c:v>
                </c:pt>
                <c:pt idx="1507">
                  <c:v>43382</c:v>
                </c:pt>
                <c:pt idx="1508">
                  <c:v>43383</c:v>
                </c:pt>
                <c:pt idx="1509">
                  <c:v>43384</c:v>
                </c:pt>
                <c:pt idx="1510">
                  <c:v>43385</c:v>
                </c:pt>
                <c:pt idx="1511">
                  <c:v>43388</c:v>
                </c:pt>
                <c:pt idx="1512">
                  <c:v>43389</c:v>
                </c:pt>
                <c:pt idx="1513">
                  <c:v>43390</c:v>
                </c:pt>
                <c:pt idx="1514">
                  <c:v>43391</c:v>
                </c:pt>
                <c:pt idx="1515">
                  <c:v>43392</c:v>
                </c:pt>
                <c:pt idx="1516">
                  <c:v>43395</c:v>
                </c:pt>
                <c:pt idx="1517">
                  <c:v>43396</c:v>
                </c:pt>
                <c:pt idx="1518">
                  <c:v>43397</c:v>
                </c:pt>
                <c:pt idx="1519">
                  <c:v>43398</c:v>
                </c:pt>
                <c:pt idx="1520">
                  <c:v>43399</c:v>
                </c:pt>
                <c:pt idx="1521">
                  <c:v>43402</c:v>
                </c:pt>
                <c:pt idx="1522">
                  <c:v>43403</c:v>
                </c:pt>
                <c:pt idx="1523">
                  <c:v>43404</c:v>
                </c:pt>
                <c:pt idx="1524">
                  <c:v>43405</c:v>
                </c:pt>
                <c:pt idx="1525">
                  <c:v>43406</c:v>
                </c:pt>
                <c:pt idx="1526">
                  <c:v>43409</c:v>
                </c:pt>
                <c:pt idx="1527">
                  <c:v>43410</c:v>
                </c:pt>
                <c:pt idx="1528">
                  <c:v>43411</c:v>
                </c:pt>
                <c:pt idx="1529">
                  <c:v>43412</c:v>
                </c:pt>
                <c:pt idx="1530">
                  <c:v>43413</c:v>
                </c:pt>
                <c:pt idx="1531">
                  <c:v>43416</c:v>
                </c:pt>
                <c:pt idx="1532">
                  <c:v>43417</c:v>
                </c:pt>
                <c:pt idx="1533">
                  <c:v>43418</c:v>
                </c:pt>
                <c:pt idx="1534">
                  <c:v>43419</c:v>
                </c:pt>
                <c:pt idx="1535">
                  <c:v>43420</c:v>
                </c:pt>
                <c:pt idx="1536">
                  <c:v>43423</c:v>
                </c:pt>
                <c:pt idx="1537">
                  <c:v>43424</c:v>
                </c:pt>
                <c:pt idx="1538">
                  <c:v>43425</c:v>
                </c:pt>
                <c:pt idx="1539">
                  <c:v>43426</c:v>
                </c:pt>
                <c:pt idx="1540">
                  <c:v>43427</c:v>
                </c:pt>
                <c:pt idx="1541">
                  <c:v>43430</c:v>
                </c:pt>
                <c:pt idx="1542">
                  <c:v>43431</c:v>
                </c:pt>
                <c:pt idx="1543">
                  <c:v>43432</c:v>
                </c:pt>
                <c:pt idx="1544">
                  <c:v>43433</c:v>
                </c:pt>
                <c:pt idx="1545">
                  <c:v>43434</c:v>
                </c:pt>
                <c:pt idx="1546">
                  <c:v>43437</c:v>
                </c:pt>
                <c:pt idx="1547">
                  <c:v>43438</c:v>
                </c:pt>
                <c:pt idx="1548">
                  <c:v>43439</c:v>
                </c:pt>
                <c:pt idx="1549">
                  <c:v>43440</c:v>
                </c:pt>
                <c:pt idx="1550">
                  <c:v>43441</c:v>
                </c:pt>
                <c:pt idx="1551">
                  <c:v>43444</c:v>
                </c:pt>
                <c:pt idx="1552">
                  <c:v>43445</c:v>
                </c:pt>
                <c:pt idx="1553">
                  <c:v>43446</c:v>
                </c:pt>
                <c:pt idx="1554">
                  <c:v>43447</c:v>
                </c:pt>
                <c:pt idx="1555">
                  <c:v>43448</c:v>
                </c:pt>
                <c:pt idx="1556">
                  <c:v>43451</c:v>
                </c:pt>
                <c:pt idx="1557">
                  <c:v>43452</c:v>
                </c:pt>
                <c:pt idx="1558">
                  <c:v>43453</c:v>
                </c:pt>
                <c:pt idx="1559">
                  <c:v>43454</c:v>
                </c:pt>
                <c:pt idx="1560">
                  <c:v>43455</c:v>
                </c:pt>
                <c:pt idx="1561">
                  <c:v>43458</c:v>
                </c:pt>
                <c:pt idx="1562">
                  <c:v>43459</c:v>
                </c:pt>
                <c:pt idx="1563">
                  <c:v>43460</c:v>
                </c:pt>
                <c:pt idx="1564">
                  <c:v>43461</c:v>
                </c:pt>
                <c:pt idx="1565">
                  <c:v>43462</c:v>
                </c:pt>
                <c:pt idx="1566">
                  <c:v>43465</c:v>
                </c:pt>
                <c:pt idx="1567">
                  <c:v>43466</c:v>
                </c:pt>
                <c:pt idx="1568">
                  <c:v>43467</c:v>
                </c:pt>
                <c:pt idx="1569">
                  <c:v>43468</c:v>
                </c:pt>
                <c:pt idx="1570">
                  <c:v>43469</c:v>
                </c:pt>
                <c:pt idx="1571">
                  <c:v>43472</c:v>
                </c:pt>
                <c:pt idx="1572">
                  <c:v>43473</c:v>
                </c:pt>
                <c:pt idx="1573">
                  <c:v>43474</c:v>
                </c:pt>
                <c:pt idx="1574">
                  <c:v>43475</c:v>
                </c:pt>
                <c:pt idx="1575">
                  <c:v>43476</c:v>
                </c:pt>
                <c:pt idx="1576">
                  <c:v>43479</c:v>
                </c:pt>
                <c:pt idx="1577">
                  <c:v>43480</c:v>
                </c:pt>
                <c:pt idx="1578">
                  <c:v>43481</c:v>
                </c:pt>
                <c:pt idx="1579">
                  <c:v>43482</c:v>
                </c:pt>
                <c:pt idx="1580">
                  <c:v>43483</c:v>
                </c:pt>
                <c:pt idx="1581">
                  <c:v>43486</c:v>
                </c:pt>
                <c:pt idx="1582">
                  <c:v>43487</c:v>
                </c:pt>
                <c:pt idx="1583">
                  <c:v>43488</c:v>
                </c:pt>
                <c:pt idx="1584">
                  <c:v>43489</c:v>
                </c:pt>
                <c:pt idx="1585">
                  <c:v>43490</c:v>
                </c:pt>
                <c:pt idx="1586">
                  <c:v>43493</c:v>
                </c:pt>
                <c:pt idx="1587">
                  <c:v>43494</c:v>
                </c:pt>
                <c:pt idx="1588">
                  <c:v>43495</c:v>
                </c:pt>
                <c:pt idx="1589">
                  <c:v>43496</c:v>
                </c:pt>
                <c:pt idx="1590">
                  <c:v>43497</c:v>
                </c:pt>
                <c:pt idx="1591">
                  <c:v>43500</c:v>
                </c:pt>
                <c:pt idx="1592">
                  <c:v>43501</c:v>
                </c:pt>
                <c:pt idx="1593">
                  <c:v>43502</c:v>
                </c:pt>
                <c:pt idx="1594">
                  <c:v>43503</c:v>
                </c:pt>
                <c:pt idx="1595">
                  <c:v>43504</c:v>
                </c:pt>
                <c:pt idx="1596">
                  <c:v>43507</c:v>
                </c:pt>
                <c:pt idx="1597">
                  <c:v>43508</c:v>
                </c:pt>
                <c:pt idx="1598">
                  <c:v>43509</c:v>
                </c:pt>
                <c:pt idx="1599">
                  <c:v>43510</c:v>
                </c:pt>
                <c:pt idx="1600">
                  <c:v>43511</c:v>
                </c:pt>
                <c:pt idx="1601">
                  <c:v>43514</c:v>
                </c:pt>
                <c:pt idx="1602">
                  <c:v>43515</c:v>
                </c:pt>
                <c:pt idx="1603">
                  <c:v>43516</c:v>
                </c:pt>
                <c:pt idx="1604">
                  <c:v>43517</c:v>
                </c:pt>
                <c:pt idx="1605">
                  <c:v>43518</c:v>
                </c:pt>
                <c:pt idx="1606">
                  <c:v>43521</c:v>
                </c:pt>
                <c:pt idx="1607">
                  <c:v>43522</c:v>
                </c:pt>
                <c:pt idx="1608">
                  <c:v>43523</c:v>
                </c:pt>
                <c:pt idx="1609">
                  <c:v>43524</c:v>
                </c:pt>
                <c:pt idx="1610">
                  <c:v>43525</c:v>
                </c:pt>
                <c:pt idx="1611">
                  <c:v>43528</c:v>
                </c:pt>
                <c:pt idx="1612">
                  <c:v>43529</c:v>
                </c:pt>
                <c:pt idx="1613">
                  <c:v>43530</c:v>
                </c:pt>
                <c:pt idx="1614">
                  <c:v>43531</c:v>
                </c:pt>
                <c:pt idx="1615">
                  <c:v>43532</c:v>
                </c:pt>
                <c:pt idx="1616">
                  <c:v>43535</c:v>
                </c:pt>
                <c:pt idx="1617">
                  <c:v>43536</c:v>
                </c:pt>
                <c:pt idx="1618">
                  <c:v>43537</c:v>
                </c:pt>
                <c:pt idx="1619">
                  <c:v>43538</c:v>
                </c:pt>
                <c:pt idx="1620">
                  <c:v>43539</c:v>
                </c:pt>
                <c:pt idx="1621">
                  <c:v>43542</c:v>
                </c:pt>
                <c:pt idx="1622">
                  <c:v>43543</c:v>
                </c:pt>
                <c:pt idx="1623">
                  <c:v>43544</c:v>
                </c:pt>
                <c:pt idx="1624">
                  <c:v>43545</c:v>
                </c:pt>
                <c:pt idx="1625">
                  <c:v>43546</c:v>
                </c:pt>
                <c:pt idx="1626">
                  <c:v>43549</c:v>
                </c:pt>
                <c:pt idx="1627">
                  <c:v>43550</c:v>
                </c:pt>
                <c:pt idx="1628">
                  <c:v>43551</c:v>
                </c:pt>
                <c:pt idx="1629">
                  <c:v>43552</c:v>
                </c:pt>
                <c:pt idx="1630">
                  <c:v>43553</c:v>
                </c:pt>
                <c:pt idx="1631">
                  <c:v>43556</c:v>
                </c:pt>
                <c:pt idx="1632">
                  <c:v>43557</c:v>
                </c:pt>
                <c:pt idx="1633">
                  <c:v>43558</c:v>
                </c:pt>
                <c:pt idx="1634">
                  <c:v>43559</c:v>
                </c:pt>
                <c:pt idx="1635">
                  <c:v>43560</c:v>
                </c:pt>
                <c:pt idx="1636">
                  <c:v>43563</c:v>
                </c:pt>
                <c:pt idx="1637">
                  <c:v>43564</c:v>
                </c:pt>
                <c:pt idx="1638">
                  <c:v>43565</c:v>
                </c:pt>
                <c:pt idx="1639">
                  <c:v>43566</c:v>
                </c:pt>
                <c:pt idx="1640">
                  <c:v>43567</c:v>
                </c:pt>
                <c:pt idx="1641">
                  <c:v>43570</c:v>
                </c:pt>
                <c:pt idx="1642">
                  <c:v>43571</c:v>
                </c:pt>
                <c:pt idx="1643">
                  <c:v>43572</c:v>
                </c:pt>
                <c:pt idx="1644">
                  <c:v>43573</c:v>
                </c:pt>
                <c:pt idx="1645">
                  <c:v>43574</c:v>
                </c:pt>
                <c:pt idx="1646">
                  <c:v>43577</c:v>
                </c:pt>
                <c:pt idx="1647">
                  <c:v>43578</c:v>
                </c:pt>
                <c:pt idx="1648">
                  <c:v>43579</c:v>
                </c:pt>
                <c:pt idx="1649">
                  <c:v>43580</c:v>
                </c:pt>
                <c:pt idx="1650">
                  <c:v>43581</c:v>
                </c:pt>
                <c:pt idx="1651">
                  <c:v>43584</c:v>
                </c:pt>
                <c:pt idx="1652">
                  <c:v>43585</c:v>
                </c:pt>
                <c:pt idx="1653">
                  <c:v>43586</c:v>
                </c:pt>
                <c:pt idx="1654">
                  <c:v>43587</c:v>
                </c:pt>
                <c:pt idx="1655">
                  <c:v>43588</c:v>
                </c:pt>
                <c:pt idx="1656">
                  <c:v>43591</c:v>
                </c:pt>
                <c:pt idx="1657">
                  <c:v>43592</c:v>
                </c:pt>
                <c:pt idx="1658">
                  <c:v>43593</c:v>
                </c:pt>
                <c:pt idx="1659">
                  <c:v>43594</c:v>
                </c:pt>
                <c:pt idx="1660">
                  <c:v>43595</c:v>
                </c:pt>
                <c:pt idx="1661">
                  <c:v>43598</c:v>
                </c:pt>
                <c:pt idx="1662">
                  <c:v>43599</c:v>
                </c:pt>
                <c:pt idx="1663">
                  <c:v>43600</c:v>
                </c:pt>
                <c:pt idx="1664">
                  <c:v>43601</c:v>
                </c:pt>
                <c:pt idx="1665">
                  <c:v>43602</c:v>
                </c:pt>
                <c:pt idx="1666">
                  <c:v>43605</c:v>
                </c:pt>
                <c:pt idx="1667">
                  <c:v>43606</c:v>
                </c:pt>
                <c:pt idx="1668">
                  <c:v>43607</c:v>
                </c:pt>
                <c:pt idx="1669">
                  <c:v>43608</c:v>
                </c:pt>
                <c:pt idx="1670">
                  <c:v>43609</c:v>
                </c:pt>
                <c:pt idx="1671">
                  <c:v>43612</c:v>
                </c:pt>
                <c:pt idx="1672">
                  <c:v>43613</c:v>
                </c:pt>
                <c:pt idx="1673">
                  <c:v>43614</c:v>
                </c:pt>
                <c:pt idx="1674">
                  <c:v>43615</c:v>
                </c:pt>
                <c:pt idx="1675">
                  <c:v>43616</c:v>
                </c:pt>
                <c:pt idx="1676">
                  <c:v>43619</c:v>
                </c:pt>
                <c:pt idx="1677">
                  <c:v>43620</c:v>
                </c:pt>
                <c:pt idx="1678">
                  <c:v>43621</c:v>
                </c:pt>
                <c:pt idx="1679">
                  <c:v>43622</c:v>
                </c:pt>
                <c:pt idx="1680">
                  <c:v>43623</c:v>
                </c:pt>
                <c:pt idx="1681">
                  <c:v>43626</c:v>
                </c:pt>
                <c:pt idx="1682">
                  <c:v>43627</c:v>
                </c:pt>
                <c:pt idx="1683">
                  <c:v>43628</c:v>
                </c:pt>
                <c:pt idx="1684">
                  <c:v>43629</c:v>
                </c:pt>
                <c:pt idx="1685">
                  <c:v>43630</c:v>
                </c:pt>
                <c:pt idx="1686">
                  <c:v>43633</c:v>
                </c:pt>
                <c:pt idx="1687">
                  <c:v>43634</c:v>
                </c:pt>
                <c:pt idx="1688">
                  <c:v>43635</c:v>
                </c:pt>
                <c:pt idx="1689">
                  <c:v>43636</c:v>
                </c:pt>
                <c:pt idx="1690">
                  <c:v>43637</c:v>
                </c:pt>
                <c:pt idx="1691">
                  <c:v>43640</c:v>
                </c:pt>
                <c:pt idx="1692">
                  <c:v>43641</c:v>
                </c:pt>
                <c:pt idx="1693">
                  <c:v>43642</c:v>
                </c:pt>
                <c:pt idx="1694">
                  <c:v>43643</c:v>
                </c:pt>
                <c:pt idx="1695">
                  <c:v>43644</c:v>
                </c:pt>
                <c:pt idx="1696">
                  <c:v>43647</c:v>
                </c:pt>
                <c:pt idx="1697">
                  <c:v>43648</c:v>
                </c:pt>
                <c:pt idx="1698">
                  <c:v>43649</c:v>
                </c:pt>
                <c:pt idx="1699">
                  <c:v>43650</c:v>
                </c:pt>
                <c:pt idx="1700">
                  <c:v>43651</c:v>
                </c:pt>
                <c:pt idx="1701">
                  <c:v>43654</c:v>
                </c:pt>
                <c:pt idx="1702">
                  <c:v>43655</c:v>
                </c:pt>
                <c:pt idx="1703">
                  <c:v>43656</c:v>
                </c:pt>
                <c:pt idx="1704">
                  <c:v>43657</c:v>
                </c:pt>
                <c:pt idx="1705">
                  <c:v>43658</c:v>
                </c:pt>
                <c:pt idx="1706">
                  <c:v>43661</c:v>
                </c:pt>
                <c:pt idx="1707">
                  <c:v>43662</c:v>
                </c:pt>
                <c:pt idx="1708">
                  <c:v>43663</c:v>
                </c:pt>
                <c:pt idx="1709">
                  <c:v>43664</c:v>
                </c:pt>
                <c:pt idx="1710">
                  <c:v>43665</c:v>
                </c:pt>
                <c:pt idx="1711">
                  <c:v>43668</c:v>
                </c:pt>
                <c:pt idx="1712">
                  <c:v>43669</c:v>
                </c:pt>
                <c:pt idx="1713">
                  <c:v>43670</c:v>
                </c:pt>
                <c:pt idx="1714">
                  <c:v>43671</c:v>
                </c:pt>
                <c:pt idx="1715">
                  <c:v>43672</c:v>
                </c:pt>
                <c:pt idx="1716">
                  <c:v>43675</c:v>
                </c:pt>
                <c:pt idx="1717">
                  <c:v>43676</c:v>
                </c:pt>
                <c:pt idx="1718">
                  <c:v>43677</c:v>
                </c:pt>
                <c:pt idx="1719">
                  <c:v>43678</c:v>
                </c:pt>
                <c:pt idx="1720">
                  <c:v>43679</c:v>
                </c:pt>
                <c:pt idx="1721">
                  <c:v>43682</c:v>
                </c:pt>
                <c:pt idx="1722">
                  <c:v>43683</c:v>
                </c:pt>
                <c:pt idx="1723">
                  <c:v>43684</c:v>
                </c:pt>
                <c:pt idx="1724">
                  <c:v>43685</c:v>
                </c:pt>
                <c:pt idx="1725">
                  <c:v>43686</c:v>
                </c:pt>
                <c:pt idx="1726">
                  <c:v>43689</c:v>
                </c:pt>
                <c:pt idx="1727">
                  <c:v>43690</c:v>
                </c:pt>
                <c:pt idx="1728">
                  <c:v>43691</c:v>
                </c:pt>
                <c:pt idx="1729">
                  <c:v>43692</c:v>
                </c:pt>
                <c:pt idx="1730">
                  <c:v>43693</c:v>
                </c:pt>
                <c:pt idx="1731">
                  <c:v>43696</c:v>
                </c:pt>
                <c:pt idx="1732">
                  <c:v>43697</c:v>
                </c:pt>
                <c:pt idx="1733">
                  <c:v>43698</c:v>
                </c:pt>
                <c:pt idx="1734">
                  <c:v>43699</c:v>
                </c:pt>
                <c:pt idx="1735">
                  <c:v>43700</c:v>
                </c:pt>
                <c:pt idx="1736">
                  <c:v>43703</c:v>
                </c:pt>
                <c:pt idx="1737">
                  <c:v>43704</c:v>
                </c:pt>
                <c:pt idx="1738">
                  <c:v>43705</c:v>
                </c:pt>
                <c:pt idx="1739">
                  <c:v>43706</c:v>
                </c:pt>
                <c:pt idx="1740">
                  <c:v>43707</c:v>
                </c:pt>
                <c:pt idx="1741">
                  <c:v>43710</c:v>
                </c:pt>
                <c:pt idx="1742">
                  <c:v>43711</c:v>
                </c:pt>
                <c:pt idx="1743">
                  <c:v>43712</c:v>
                </c:pt>
                <c:pt idx="1744">
                  <c:v>43713</c:v>
                </c:pt>
                <c:pt idx="1745">
                  <c:v>43714</c:v>
                </c:pt>
                <c:pt idx="1746">
                  <c:v>43717</c:v>
                </c:pt>
                <c:pt idx="1747">
                  <c:v>43718</c:v>
                </c:pt>
                <c:pt idx="1748">
                  <c:v>43719</c:v>
                </c:pt>
                <c:pt idx="1749">
                  <c:v>43720</c:v>
                </c:pt>
                <c:pt idx="1750">
                  <c:v>43721</c:v>
                </c:pt>
                <c:pt idx="1751">
                  <c:v>43724</c:v>
                </c:pt>
                <c:pt idx="1752">
                  <c:v>43725</c:v>
                </c:pt>
                <c:pt idx="1753">
                  <c:v>43726</c:v>
                </c:pt>
                <c:pt idx="1754">
                  <c:v>43727</c:v>
                </c:pt>
                <c:pt idx="1755">
                  <c:v>43728</c:v>
                </c:pt>
                <c:pt idx="1756">
                  <c:v>43731</c:v>
                </c:pt>
                <c:pt idx="1757">
                  <c:v>43732</c:v>
                </c:pt>
                <c:pt idx="1758">
                  <c:v>43733</c:v>
                </c:pt>
                <c:pt idx="1759">
                  <c:v>43734</c:v>
                </c:pt>
                <c:pt idx="1760">
                  <c:v>43735</c:v>
                </c:pt>
                <c:pt idx="1761">
                  <c:v>43738</c:v>
                </c:pt>
                <c:pt idx="1762">
                  <c:v>43739</c:v>
                </c:pt>
                <c:pt idx="1763">
                  <c:v>43740</c:v>
                </c:pt>
                <c:pt idx="1764">
                  <c:v>43741</c:v>
                </c:pt>
                <c:pt idx="1765">
                  <c:v>43742</c:v>
                </c:pt>
                <c:pt idx="1766">
                  <c:v>43745</c:v>
                </c:pt>
                <c:pt idx="1767">
                  <c:v>43746</c:v>
                </c:pt>
                <c:pt idx="1768">
                  <c:v>43747</c:v>
                </c:pt>
                <c:pt idx="1769">
                  <c:v>43748</c:v>
                </c:pt>
                <c:pt idx="1770">
                  <c:v>43749</c:v>
                </c:pt>
                <c:pt idx="1771">
                  <c:v>43752</c:v>
                </c:pt>
                <c:pt idx="1772">
                  <c:v>43753</c:v>
                </c:pt>
                <c:pt idx="1773">
                  <c:v>43754</c:v>
                </c:pt>
                <c:pt idx="1774">
                  <c:v>43755</c:v>
                </c:pt>
                <c:pt idx="1775">
                  <c:v>43756</c:v>
                </c:pt>
                <c:pt idx="1776">
                  <c:v>43759</c:v>
                </c:pt>
                <c:pt idx="1777">
                  <c:v>43760</c:v>
                </c:pt>
                <c:pt idx="1778">
                  <c:v>43761</c:v>
                </c:pt>
                <c:pt idx="1779">
                  <c:v>43762</c:v>
                </c:pt>
                <c:pt idx="1780">
                  <c:v>43763</c:v>
                </c:pt>
                <c:pt idx="1781">
                  <c:v>43766</c:v>
                </c:pt>
                <c:pt idx="1782">
                  <c:v>43767</c:v>
                </c:pt>
                <c:pt idx="1783">
                  <c:v>43768</c:v>
                </c:pt>
                <c:pt idx="1784">
                  <c:v>43769</c:v>
                </c:pt>
                <c:pt idx="1785">
                  <c:v>43770</c:v>
                </c:pt>
                <c:pt idx="1786">
                  <c:v>43773</c:v>
                </c:pt>
                <c:pt idx="1787">
                  <c:v>43774</c:v>
                </c:pt>
                <c:pt idx="1788">
                  <c:v>43775</c:v>
                </c:pt>
                <c:pt idx="1789">
                  <c:v>43776</c:v>
                </c:pt>
                <c:pt idx="1790">
                  <c:v>43777</c:v>
                </c:pt>
                <c:pt idx="1791">
                  <c:v>43780</c:v>
                </c:pt>
                <c:pt idx="1792">
                  <c:v>43781</c:v>
                </c:pt>
                <c:pt idx="1793">
                  <c:v>43782</c:v>
                </c:pt>
                <c:pt idx="1794">
                  <c:v>43783</c:v>
                </c:pt>
                <c:pt idx="1795">
                  <c:v>43784</c:v>
                </c:pt>
                <c:pt idx="1796">
                  <c:v>43787</c:v>
                </c:pt>
                <c:pt idx="1797">
                  <c:v>43788</c:v>
                </c:pt>
                <c:pt idx="1798">
                  <c:v>43789</c:v>
                </c:pt>
                <c:pt idx="1799">
                  <c:v>43790</c:v>
                </c:pt>
                <c:pt idx="1800">
                  <c:v>43791</c:v>
                </c:pt>
                <c:pt idx="1801">
                  <c:v>43794</c:v>
                </c:pt>
                <c:pt idx="1802">
                  <c:v>43795</c:v>
                </c:pt>
                <c:pt idx="1803">
                  <c:v>43796</c:v>
                </c:pt>
                <c:pt idx="1804">
                  <c:v>43797</c:v>
                </c:pt>
                <c:pt idx="1805">
                  <c:v>43798</c:v>
                </c:pt>
                <c:pt idx="1806">
                  <c:v>43801</c:v>
                </c:pt>
                <c:pt idx="1807">
                  <c:v>43802</c:v>
                </c:pt>
                <c:pt idx="1808">
                  <c:v>43803</c:v>
                </c:pt>
                <c:pt idx="1809">
                  <c:v>43804</c:v>
                </c:pt>
                <c:pt idx="1810">
                  <c:v>43805</c:v>
                </c:pt>
                <c:pt idx="1811">
                  <c:v>43808</c:v>
                </c:pt>
                <c:pt idx="1812">
                  <c:v>43809</c:v>
                </c:pt>
                <c:pt idx="1813">
                  <c:v>43810</c:v>
                </c:pt>
                <c:pt idx="1814">
                  <c:v>43811</c:v>
                </c:pt>
                <c:pt idx="1815">
                  <c:v>43812</c:v>
                </c:pt>
                <c:pt idx="1816">
                  <c:v>43815</c:v>
                </c:pt>
                <c:pt idx="1817">
                  <c:v>43816</c:v>
                </c:pt>
                <c:pt idx="1818">
                  <c:v>43817</c:v>
                </c:pt>
                <c:pt idx="1819">
                  <c:v>43818</c:v>
                </c:pt>
                <c:pt idx="1820">
                  <c:v>43819</c:v>
                </c:pt>
                <c:pt idx="1821">
                  <c:v>43822</c:v>
                </c:pt>
                <c:pt idx="1822">
                  <c:v>43823</c:v>
                </c:pt>
                <c:pt idx="1823">
                  <c:v>43824</c:v>
                </c:pt>
                <c:pt idx="1824">
                  <c:v>43825</c:v>
                </c:pt>
                <c:pt idx="1825">
                  <c:v>43826</c:v>
                </c:pt>
                <c:pt idx="1826">
                  <c:v>43829</c:v>
                </c:pt>
                <c:pt idx="1827">
                  <c:v>43830</c:v>
                </c:pt>
                <c:pt idx="1828">
                  <c:v>43831</c:v>
                </c:pt>
                <c:pt idx="1829">
                  <c:v>43832</c:v>
                </c:pt>
                <c:pt idx="1830">
                  <c:v>43833</c:v>
                </c:pt>
                <c:pt idx="1831">
                  <c:v>43836</c:v>
                </c:pt>
                <c:pt idx="1832">
                  <c:v>43837</c:v>
                </c:pt>
                <c:pt idx="1833">
                  <c:v>43838</c:v>
                </c:pt>
                <c:pt idx="1834">
                  <c:v>43839</c:v>
                </c:pt>
                <c:pt idx="1835">
                  <c:v>43840</c:v>
                </c:pt>
                <c:pt idx="1836">
                  <c:v>43843</c:v>
                </c:pt>
                <c:pt idx="1837">
                  <c:v>43844</c:v>
                </c:pt>
                <c:pt idx="1838">
                  <c:v>43845</c:v>
                </c:pt>
                <c:pt idx="1839">
                  <c:v>43846</c:v>
                </c:pt>
                <c:pt idx="1840">
                  <c:v>43847</c:v>
                </c:pt>
                <c:pt idx="1841">
                  <c:v>43850</c:v>
                </c:pt>
                <c:pt idx="1842">
                  <c:v>43851</c:v>
                </c:pt>
                <c:pt idx="1843">
                  <c:v>43852</c:v>
                </c:pt>
                <c:pt idx="1844">
                  <c:v>43853</c:v>
                </c:pt>
                <c:pt idx="1845">
                  <c:v>43854</c:v>
                </c:pt>
                <c:pt idx="1846">
                  <c:v>43857</c:v>
                </c:pt>
                <c:pt idx="1847">
                  <c:v>43858</c:v>
                </c:pt>
                <c:pt idx="1848">
                  <c:v>43859</c:v>
                </c:pt>
                <c:pt idx="1849">
                  <c:v>43860</c:v>
                </c:pt>
                <c:pt idx="1850">
                  <c:v>43861</c:v>
                </c:pt>
                <c:pt idx="1851">
                  <c:v>43864</c:v>
                </c:pt>
                <c:pt idx="1852">
                  <c:v>43865</c:v>
                </c:pt>
                <c:pt idx="1853">
                  <c:v>43866</c:v>
                </c:pt>
                <c:pt idx="1854">
                  <c:v>43867</c:v>
                </c:pt>
                <c:pt idx="1855">
                  <c:v>43868</c:v>
                </c:pt>
                <c:pt idx="1856">
                  <c:v>43871</c:v>
                </c:pt>
                <c:pt idx="1857">
                  <c:v>43872</c:v>
                </c:pt>
                <c:pt idx="1858">
                  <c:v>43873</c:v>
                </c:pt>
                <c:pt idx="1859">
                  <c:v>43874</c:v>
                </c:pt>
                <c:pt idx="1860">
                  <c:v>43875</c:v>
                </c:pt>
                <c:pt idx="1861">
                  <c:v>43878</c:v>
                </c:pt>
                <c:pt idx="1862">
                  <c:v>43879</c:v>
                </c:pt>
                <c:pt idx="1863">
                  <c:v>43880</c:v>
                </c:pt>
                <c:pt idx="1864">
                  <c:v>43881</c:v>
                </c:pt>
                <c:pt idx="1865">
                  <c:v>43882</c:v>
                </c:pt>
                <c:pt idx="1866">
                  <c:v>43885</c:v>
                </c:pt>
                <c:pt idx="1867">
                  <c:v>43886</c:v>
                </c:pt>
                <c:pt idx="1868">
                  <c:v>43887</c:v>
                </c:pt>
                <c:pt idx="1869">
                  <c:v>43888</c:v>
                </c:pt>
                <c:pt idx="1870">
                  <c:v>43889</c:v>
                </c:pt>
                <c:pt idx="1871">
                  <c:v>43892</c:v>
                </c:pt>
                <c:pt idx="1872">
                  <c:v>43893</c:v>
                </c:pt>
                <c:pt idx="1873">
                  <c:v>43894</c:v>
                </c:pt>
                <c:pt idx="1874">
                  <c:v>43895</c:v>
                </c:pt>
                <c:pt idx="1875">
                  <c:v>43896</c:v>
                </c:pt>
                <c:pt idx="1876">
                  <c:v>43899</c:v>
                </c:pt>
                <c:pt idx="1877">
                  <c:v>43900</c:v>
                </c:pt>
                <c:pt idx="1878">
                  <c:v>43901</c:v>
                </c:pt>
                <c:pt idx="1879">
                  <c:v>43902</c:v>
                </c:pt>
                <c:pt idx="1880">
                  <c:v>43903</c:v>
                </c:pt>
                <c:pt idx="1881">
                  <c:v>43906</c:v>
                </c:pt>
                <c:pt idx="1882">
                  <c:v>43907</c:v>
                </c:pt>
                <c:pt idx="1883">
                  <c:v>43908</c:v>
                </c:pt>
                <c:pt idx="1884">
                  <c:v>43909</c:v>
                </c:pt>
                <c:pt idx="1885">
                  <c:v>43910</c:v>
                </c:pt>
                <c:pt idx="1886">
                  <c:v>43913</c:v>
                </c:pt>
                <c:pt idx="1887">
                  <c:v>43914</c:v>
                </c:pt>
                <c:pt idx="1888">
                  <c:v>43915</c:v>
                </c:pt>
                <c:pt idx="1889">
                  <c:v>43916</c:v>
                </c:pt>
                <c:pt idx="1890">
                  <c:v>43917</c:v>
                </c:pt>
                <c:pt idx="1891">
                  <c:v>43920</c:v>
                </c:pt>
                <c:pt idx="1892">
                  <c:v>43921</c:v>
                </c:pt>
                <c:pt idx="1893">
                  <c:v>43922</c:v>
                </c:pt>
                <c:pt idx="1894">
                  <c:v>43923</c:v>
                </c:pt>
                <c:pt idx="1895">
                  <c:v>43924</c:v>
                </c:pt>
                <c:pt idx="1896">
                  <c:v>43927</c:v>
                </c:pt>
                <c:pt idx="1897">
                  <c:v>43928</c:v>
                </c:pt>
                <c:pt idx="1898">
                  <c:v>43929</c:v>
                </c:pt>
                <c:pt idx="1899">
                  <c:v>43930</c:v>
                </c:pt>
                <c:pt idx="1900">
                  <c:v>43931</c:v>
                </c:pt>
                <c:pt idx="1901">
                  <c:v>43934</c:v>
                </c:pt>
                <c:pt idx="1902">
                  <c:v>43935</c:v>
                </c:pt>
                <c:pt idx="1903">
                  <c:v>43936</c:v>
                </c:pt>
                <c:pt idx="1904">
                  <c:v>43937</c:v>
                </c:pt>
                <c:pt idx="1905">
                  <c:v>43938</c:v>
                </c:pt>
                <c:pt idx="1906">
                  <c:v>43941</c:v>
                </c:pt>
                <c:pt idx="1907">
                  <c:v>43942</c:v>
                </c:pt>
                <c:pt idx="1908">
                  <c:v>43943</c:v>
                </c:pt>
                <c:pt idx="1909">
                  <c:v>43944</c:v>
                </c:pt>
                <c:pt idx="1910">
                  <c:v>43945</c:v>
                </c:pt>
                <c:pt idx="1911">
                  <c:v>43948</c:v>
                </c:pt>
                <c:pt idx="1912">
                  <c:v>43949</c:v>
                </c:pt>
                <c:pt idx="1913">
                  <c:v>43950</c:v>
                </c:pt>
                <c:pt idx="1914">
                  <c:v>43951</c:v>
                </c:pt>
                <c:pt idx="1915">
                  <c:v>43952</c:v>
                </c:pt>
                <c:pt idx="1916">
                  <c:v>43955</c:v>
                </c:pt>
                <c:pt idx="1917">
                  <c:v>43956</c:v>
                </c:pt>
                <c:pt idx="1918">
                  <c:v>43957</c:v>
                </c:pt>
                <c:pt idx="1919">
                  <c:v>43958</c:v>
                </c:pt>
                <c:pt idx="1920">
                  <c:v>43959</c:v>
                </c:pt>
                <c:pt idx="1921">
                  <c:v>43962</c:v>
                </c:pt>
                <c:pt idx="1922">
                  <c:v>43963</c:v>
                </c:pt>
                <c:pt idx="1923">
                  <c:v>43964</c:v>
                </c:pt>
                <c:pt idx="1924">
                  <c:v>43965</c:v>
                </c:pt>
                <c:pt idx="1925">
                  <c:v>43966</c:v>
                </c:pt>
                <c:pt idx="1926">
                  <c:v>43969</c:v>
                </c:pt>
                <c:pt idx="1927">
                  <c:v>43970</c:v>
                </c:pt>
                <c:pt idx="1928">
                  <c:v>43971</c:v>
                </c:pt>
                <c:pt idx="1929">
                  <c:v>43972</c:v>
                </c:pt>
                <c:pt idx="1930">
                  <c:v>43973</c:v>
                </c:pt>
                <c:pt idx="1931">
                  <c:v>43976</c:v>
                </c:pt>
                <c:pt idx="1932">
                  <c:v>43977</c:v>
                </c:pt>
                <c:pt idx="1933">
                  <c:v>43978</c:v>
                </c:pt>
                <c:pt idx="1934">
                  <c:v>43979</c:v>
                </c:pt>
                <c:pt idx="1935">
                  <c:v>43980</c:v>
                </c:pt>
                <c:pt idx="1936">
                  <c:v>43983</c:v>
                </c:pt>
                <c:pt idx="1937">
                  <c:v>43984</c:v>
                </c:pt>
                <c:pt idx="1938">
                  <c:v>43985</c:v>
                </c:pt>
                <c:pt idx="1939">
                  <c:v>43986</c:v>
                </c:pt>
                <c:pt idx="1940">
                  <c:v>43987</c:v>
                </c:pt>
                <c:pt idx="1941">
                  <c:v>43990</c:v>
                </c:pt>
                <c:pt idx="1942">
                  <c:v>43991</c:v>
                </c:pt>
                <c:pt idx="1943">
                  <c:v>43992</c:v>
                </c:pt>
                <c:pt idx="1944">
                  <c:v>43993</c:v>
                </c:pt>
                <c:pt idx="1945">
                  <c:v>43994</c:v>
                </c:pt>
                <c:pt idx="1946">
                  <c:v>43997</c:v>
                </c:pt>
                <c:pt idx="1947">
                  <c:v>43998</c:v>
                </c:pt>
                <c:pt idx="1948">
                  <c:v>43999</c:v>
                </c:pt>
                <c:pt idx="1949">
                  <c:v>44000</c:v>
                </c:pt>
                <c:pt idx="1950">
                  <c:v>44001</c:v>
                </c:pt>
                <c:pt idx="1951">
                  <c:v>44004</c:v>
                </c:pt>
                <c:pt idx="1952">
                  <c:v>44005</c:v>
                </c:pt>
                <c:pt idx="1953">
                  <c:v>44006</c:v>
                </c:pt>
                <c:pt idx="1954">
                  <c:v>44007</c:v>
                </c:pt>
                <c:pt idx="1955">
                  <c:v>44008</c:v>
                </c:pt>
                <c:pt idx="1956">
                  <c:v>44011</c:v>
                </c:pt>
                <c:pt idx="1957">
                  <c:v>44012</c:v>
                </c:pt>
              </c:numCache>
            </c:numRef>
          </c:cat>
          <c:val>
            <c:numRef>
              <c:f>Gráfico!$D$7:$D$5000</c:f>
              <c:numCache>
                <c:formatCode>0.00</c:formatCode>
                <c:ptCount val="4994"/>
                <c:pt idx="0">
                  <c:v>100</c:v>
                </c:pt>
                <c:pt idx="3">
                  <c:v>103.142972774105</c:v>
                </c:pt>
                <c:pt idx="4">
                  <c:v>104.112769429339</c:v>
                </c:pt>
                <c:pt idx="5">
                  <c:v>104.854927712004</c:v>
                </c:pt>
                <c:pt idx="6">
                  <c:v>104.533562347526</c:v>
                </c:pt>
                <c:pt idx="7">
                  <c:v>105.41391810169399</c:v>
                </c:pt>
                <c:pt idx="8">
                  <c:v>106.727315360913</c:v>
                </c:pt>
                <c:pt idx="9">
                  <c:v>108.492721449467</c:v>
                </c:pt>
                <c:pt idx="10">
                  <c:v>109.034317504382</c:v>
                </c:pt>
                <c:pt idx="11">
                  <c:v>108.705770041677</c:v>
                </c:pt>
                <c:pt idx="12">
                  <c:v>108.374485089909</c:v>
                </c:pt>
                <c:pt idx="13">
                  <c:v>109.609470663476</c:v>
                </c:pt>
                <c:pt idx="14">
                  <c:v>111.21730956411901</c:v>
                </c:pt>
                <c:pt idx="15">
                  <c:v>112.530786082498</c:v>
                </c:pt>
                <c:pt idx="16">
                  <c:v>113.71197908150501</c:v>
                </c:pt>
                <c:pt idx="17">
                  <c:v>116.474178710603</c:v>
                </c:pt>
                <c:pt idx="18">
                  <c:v>116.504419124336</c:v>
                </c:pt>
                <c:pt idx="19">
                  <c:v>116.938545870129</c:v>
                </c:pt>
                <c:pt idx="20">
                  <c:v>117.47753856692</c:v>
                </c:pt>
                <c:pt idx="21">
                  <c:v>117.57577723346201</c:v>
                </c:pt>
                <c:pt idx="22">
                  <c:v>120.13860352209301</c:v>
                </c:pt>
                <c:pt idx="23">
                  <c:v>120.27131382166399</c:v>
                </c:pt>
                <c:pt idx="25">
                  <c:v>123.342008348787</c:v>
                </c:pt>
                <c:pt idx="26">
                  <c:v>120.223392520798</c:v>
                </c:pt>
                <c:pt idx="27">
                  <c:v>117.554541878519</c:v>
                </c:pt>
                <c:pt idx="28">
                  <c:v>115.14600876532501</c:v>
                </c:pt>
                <c:pt idx="29">
                  <c:v>115.759748936398</c:v>
                </c:pt>
                <c:pt idx="30">
                  <c:v>114.87528390018301</c:v>
                </c:pt>
                <c:pt idx="33">
                  <c:v>115.938716094475</c:v>
                </c:pt>
                <c:pt idx="34">
                  <c:v>115.699524176773</c:v>
                </c:pt>
                <c:pt idx="35">
                  <c:v>116.173762148945</c:v>
                </c:pt>
                <c:pt idx="36">
                  <c:v>115.286955919582</c:v>
                </c:pt>
                <c:pt idx="37">
                  <c:v>115.874686895986</c:v>
                </c:pt>
                <c:pt idx="39">
                  <c:v>112.08336209028499</c:v>
                </c:pt>
                <c:pt idx="40">
                  <c:v>112.96216924244101</c:v>
                </c:pt>
                <c:pt idx="41">
                  <c:v>112.516178011661</c:v>
                </c:pt>
                <c:pt idx="42">
                  <c:v>112.266761663835</c:v>
                </c:pt>
                <c:pt idx="43">
                  <c:v>113.311714282841</c:v>
                </c:pt>
                <c:pt idx="44">
                  <c:v>111.23290532582899</c:v>
                </c:pt>
                <c:pt idx="45">
                  <c:v>112.04768937639901</c:v>
                </c:pt>
                <c:pt idx="46">
                  <c:v>112.97430198907399</c:v>
                </c:pt>
                <c:pt idx="47">
                  <c:v>114.92804610589501</c:v>
                </c:pt>
                <c:pt idx="48">
                  <c:v>116.029955568491</c:v>
                </c:pt>
                <c:pt idx="49">
                  <c:v>118.873481181334</c:v>
                </c:pt>
                <c:pt idx="50">
                  <c:v>119.11042945541</c:v>
                </c:pt>
                <c:pt idx="51">
                  <c:v>119.914037965937</c:v>
                </c:pt>
                <c:pt idx="52">
                  <c:v>120.435032738955</c:v>
                </c:pt>
                <c:pt idx="53">
                  <c:v>121.372875763336</c:v>
                </c:pt>
                <c:pt idx="54">
                  <c:v>123.15481043292699</c:v>
                </c:pt>
                <c:pt idx="55">
                  <c:v>123.168125969823</c:v>
                </c:pt>
                <c:pt idx="56">
                  <c:v>121.47758319589801</c:v>
                </c:pt>
                <c:pt idx="57">
                  <c:v>120.606988510815</c:v>
                </c:pt>
                <c:pt idx="58">
                  <c:v>122.869300688035</c:v>
                </c:pt>
                <c:pt idx="59">
                  <c:v>123.16805890447</c:v>
                </c:pt>
                <c:pt idx="60">
                  <c:v>121.621871428099</c:v>
                </c:pt>
                <c:pt idx="61">
                  <c:v>121.454896788695</c:v>
                </c:pt>
                <c:pt idx="62">
                  <c:v>121.98923148622301</c:v>
                </c:pt>
                <c:pt idx="63">
                  <c:v>120.89051068003801</c:v>
                </c:pt>
                <c:pt idx="68">
                  <c:v>118.817048667348</c:v>
                </c:pt>
                <c:pt idx="69">
                  <c:v>118.766341102542</c:v>
                </c:pt>
                <c:pt idx="70">
                  <c:v>118.611578469165</c:v>
                </c:pt>
                <c:pt idx="71">
                  <c:v>120.700843536877</c:v>
                </c:pt>
                <c:pt idx="72">
                  <c:v>123.66337981005201</c:v>
                </c:pt>
                <c:pt idx="73">
                  <c:v>124.519140840624</c:v>
                </c:pt>
                <c:pt idx="74">
                  <c:v>125.54641866940101</c:v>
                </c:pt>
                <c:pt idx="75">
                  <c:v>124.76745365723001</c:v>
                </c:pt>
                <c:pt idx="76">
                  <c:v>123.103657797561</c:v>
                </c:pt>
                <c:pt idx="77">
                  <c:v>125.235094829346</c:v>
                </c:pt>
                <c:pt idx="78">
                  <c:v>123.998981337063</c:v>
                </c:pt>
                <c:pt idx="79">
                  <c:v>123.895621309988</c:v>
                </c:pt>
                <c:pt idx="80">
                  <c:v>124.997500288417</c:v>
                </c:pt>
                <c:pt idx="81">
                  <c:v>128.43248815438699</c:v>
                </c:pt>
                <c:pt idx="82">
                  <c:v>129.350235936232</c:v>
                </c:pt>
                <c:pt idx="83">
                  <c:v>130.715938136913</c:v>
                </c:pt>
                <c:pt idx="84">
                  <c:v>133.67142644291701</c:v>
                </c:pt>
                <c:pt idx="85">
                  <c:v>135.65347826946501</c:v>
                </c:pt>
                <c:pt idx="86">
                  <c:v>139.00665850006001</c:v>
                </c:pt>
                <c:pt idx="87">
                  <c:v>139.461471883813</c:v>
                </c:pt>
                <c:pt idx="89">
                  <c:v>139.010353195947</c:v>
                </c:pt>
                <c:pt idx="90">
                  <c:v>140.46430741040999</c:v>
                </c:pt>
                <c:pt idx="91">
                  <c:v>142.13956536236199</c:v>
                </c:pt>
                <c:pt idx="92">
                  <c:v>143.93098674225601</c:v>
                </c:pt>
                <c:pt idx="93">
                  <c:v>144.61182892811499</c:v>
                </c:pt>
                <c:pt idx="94">
                  <c:v>139.29470453783901</c:v>
                </c:pt>
                <c:pt idx="95">
                  <c:v>134.746070758207</c:v>
                </c:pt>
                <c:pt idx="96">
                  <c:v>129.46120484150001</c:v>
                </c:pt>
                <c:pt idx="97">
                  <c:v>128.109872934176</c:v>
                </c:pt>
                <c:pt idx="98">
                  <c:v>133.48709404980801</c:v>
                </c:pt>
                <c:pt idx="99">
                  <c:v>133.00219267397199</c:v>
                </c:pt>
                <c:pt idx="100">
                  <c:v>132.320210375823</c:v>
                </c:pt>
                <c:pt idx="101">
                  <c:v>132.30389518477</c:v>
                </c:pt>
                <c:pt idx="102">
                  <c:v>130.256204589037</c:v>
                </c:pt>
                <c:pt idx="103">
                  <c:v>126.77804487431401</c:v>
                </c:pt>
                <c:pt idx="104">
                  <c:v>126.896750691929</c:v>
                </c:pt>
                <c:pt idx="105">
                  <c:v>125.680769023485</c:v>
                </c:pt>
                <c:pt idx="106">
                  <c:v>126.95460377377501</c:v>
                </c:pt>
                <c:pt idx="107">
                  <c:v>123.247732639546</c:v>
                </c:pt>
                <c:pt idx="108">
                  <c:v>123.459202145692</c:v>
                </c:pt>
                <c:pt idx="109">
                  <c:v>124.80596750671999</c:v>
                </c:pt>
                <c:pt idx="110">
                  <c:v>124.234070069506</c:v>
                </c:pt>
                <c:pt idx="111">
                  <c:v>124.288667429355</c:v>
                </c:pt>
                <c:pt idx="112">
                  <c:v>122.795845747576</c:v>
                </c:pt>
                <c:pt idx="113">
                  <c:v>121.829365782905</c:v>
                </c:pt>
                <c:pt idx="114">
                  <c:v>122.44972104439501</c:v>
                </c:pt>
                <c:pt idx="115">
                  <c:v>122.13031277118699</c:v>
                </c:pt>
                <c:pt idx="116">
                  <c:v>120.958557707956</c:v>
                </c:pt>
                <c:pt idx="117">
                  <c:v>118.96481820510201</c:v>
                </c:pt>
                <c:pt idx="118">
                  <c:v>115.68620254297301</c:v>
                </c:pt>
                <c:pt idx="119">
                  <c:v>115.544048210955</c:v>
                </c:pt>
                <c:pt idx="120">
                  <c:v>113.376225133077</c:v>
                </c:pt>
                <c:pt idx="121">
                  <c:v>110.884835724952</c:v>
                </c:pt>
                <c:pt idx="122">
                  <c:v>109.12731287349</c:v>
                </c:pt>
                <c:pt idx="123">
                  <c:v>109.91592921118701</c:v>
                </c:pt>
                <c:pt idx="126">
                  <c:v>107.21019258024199</c:v>
                </c:pt>
                <c:pt idx="127">
                  <c:v>107.774932306609</c:v>
                </c:pt>
                <c:pt idx="128">
                  <c:v>106.53636178071601</c:v>
                </c:pt>
                <c:pt idx="129">
                  <c:v>105.841978474171</c:v>
                </c:pt>
                <c:pt idx="130">
                  <c:v>106.733765836223</c:v>
                </c:pt>
                <c:pt idx="131">
                  <c:v>107.397957503912</c:v>
                </c:pt>
                <c:pt idx="132">
                  <c:v>107.242359600961</c:v>
                </c:pt>
                <c:pt idx="133">
                  <c:v>107.691594359931</c:v>
                </c:pt>
                <c:pt idx="134">
                  <c:v>109.48635072098099</c:v>
                </c:pt>
                <c:pt idx="135">
                  <c:v>109.110826970544</c:v>
                </c:pt>
                <c:pt idx="136">
                  <c:v>110.930135377101</c:v>
                </c:pt>
                <c:pt idx="138">
                  <c:v>110.805076633813</c:v>
                </c:pt>
                <c:pt idx="139">
                  <c:v>114.503625557292</c:v>
                </c:pt>
                <c:pt idx="140">
                  <c:v>114.64276194479299</c:v>
                </c:pt>
                <c:pt idx="141">
                  <c:v>118.269343561027</c:v>
                </c:pt>
                <c:pt idx="142">
                  <c:v>119.235951559735</c:v>
                </c:pt>
                <c:pt idx="143">
                  <c:v>121.485405464191</c:v>
                </c:pt>
                <c:pt idx="144">
                  <c:v>119.066617436591</c:v>
                </c:pt>
                <c:pt idx="145">
                  <c:v>119.654116732418</c:v>
                </c:pt>
                <c:pt idx="146">
                  <c:v>121.465090734651</c:v>
                </c:pt>
                <c:pt idx="147">
                  <c:v>121.826323451009</c:v>
                </c:pt>
                <c:pt idx="148">
                  <c:v>121.688814924564</c:v>
                </c:pt>
                <c:pt idx="149">
                  <c:v>121.28757462860101</c:v>
                </c:pt>
                <c:pt idx="150">
                  <c:v>121.56245145387901</c:v>
                </c:pt>
                <c:pt idx="151">
                  <c:v>120.59116106841201</c:v>
                </c:pt>
                <c:pt idx="152">
                  <c:v>119.730839588563</c:v>
                </c:pt>
                <c:pt idx="153">
                  <c:v>118.88388242037</c:v>
                </c:pt>
                <c:pt idx="154">
                  <c:v>120.893492043484</c:v>
                </c:pt>
                <c:pt idx="155">
                  <c:v>122.376766046276</c:v>
                </c:pt>
                <c:pt idx="156">
                  <c:v>122.315084137954</c:v>
                </c:pt>
                <c:pt idx="157">
                  <c:v>123.40553150826599</c:v>
                </c:pt>
                <c:pt idx="158">
                  <c:v>126.466361319763</c:v>
                </c:pt>
                <c:pt idx="159">
                  <c:v>127.617899203324</c:v>
                </c:pt>
                <c:pt idx="160">
                  <c:v>128.97611446282801</c:v>
                </c:pt>
                <c:pt idx="161">
                  <c:v>130.08752282965</c:v>
                </c:pt>
                <c:pt idx="162">
                  <c:v>133.22898358316201</c:v>
                </c:pt>
                <c:pt idx="163">
                  <c:v>136.40563539857999</c:v>
                </c:pt>
                <c:pt idx="164">
                  <c:v>135.875416080235</c:v>
                </c:pt>
                <c:pt idx="165">
                  <c:v>135.07122836797501</c:v>
                </c:pt>
                <c:pt idx="167">
                  <c:v>135.36720032058699</c:v>
                </c:pt>
                <c:pt idx="168">
                  <c:v>135.97841639234699</c:v>
                </c:pt>
                <c:pt idx="169">
                  <c:v>138.47554904036201</c:v>
                </c:pt>
                <c:pt idx="170">
                  <c:v>137.75573574076401</c:v>
                </c:pt>
                <c:pt idx="171">
                  <c:v>136.81919744378001</c:v>
                </c:pt>
                <c:pt idx="172">
                  <c:v>134.97755624773001</c:v>
                </c:pt>
                <c:pt idx="173">
                  <c:v>137.58780999155701</c:v>
                </c:pt>
                <c:pt idx="174">
                  <c:v>137.36744517041399</c:v>
                </c:pt>
                <c:pt idx="175">
                  <c:v>138.39083320391401</c:v>
                </c:pt>
                <c:pt idx="176">
                  <c:v>141.14052208140501</c:v>
                </c:pt>
                <c:pt idx="177">
                  <c:v>142.53833033400599</c:v>
                </c:pt>
                <c:pt idx="178">
                  <c:v>143.85649533593099</c:v>
                </c:pt>
                <c:pt idx="179">
                  <c:v>145.35585284908299</c:v>
                </c:pt>
                <c:pt idx="180">
                  <c:v>144.513559777057</c:v>
                </c:pt>
                <c:pt idx="181">
                  <c:v>149.23190568503901</c:v>
                </c:pt>
                <c:pt idx="182">
                  <c:v>153.889264726313</c:v>
                </c:pt>
                <c:pt idx="183">
                  <c:v>154.86271339934299</c:v>
                </c:pt>
                <c:pt idx="184">
                  <c:v>150.34893535450101</c:v>
                </c:pt>
                <c:pt idx="185">
                  <c:v>154.41255191783401</c:v>
                </c:pt>
                <c:pt idx="186">
                  <c:v>158.96573395328599</c:v>
                </c:pt>
                <c:pt idx="187">
                  <c:v>158.07908624201099</c:v>
                </c:pt>
                <c:pt idx="188">
                  <c:v>160.72301293048099</c:v>
                </c:pt>
                <c:pt idx="189">
                  <c:v>160.98778726253701</c:v>
                </c:pt>
                <c:pt idx="190">
                  <c:v>159.816928437212</c:v>
                </c:pt>
                <c:pt idx="191">
                  <c:v>161.21932152705301</c:v>
                </c:pt>
                <c:pt idx="192">
                  <c:v>159.60093506285901</c:v>
                </c:pt>
                <c:pt idx="193">
                  <c:v>158.34444587235299</c:v>
                </c:pt>
                <c:pt idx="194">
                  <c:v>159.584247963503</c:v>
                </c:pt>
                <c:pt idx="195">
                  <c:v>156.66427385318099</c:v>
                </c:pt>
                <c:pt idx="196">
                  <c:v>157.327105921693</c:v>
                </c:pt>
                <c:pt idx="197">
                  <c:v>161.10916960076401</c:v>
                </c:pt>
                <c:pt idx="198">
                  <c:v>160.87206280836801</c:v>
                </c:pt>
                <c:pt idx="199">
                  <c:v>160.378253923263</c:v>
                </c:pt>
                <c:pt idx="200">
                  <c:v>159.14529860345601</c:v>
                </c:pt>
                <c:pt idx="201">
                  <c:v>161.54365606117099</c:v>
                </c:pt>
                <c:pt idx="202">
                  <c:v>161.54486933583399</c:v>
                </c:pt>
                <c:pt idx="203">
                  <c:v>161.88155000656801</c:v>
                </c:pt>
                <c:pt idx="204">
                  <c:v>168.139541462529</c:v>
                </c:pt>
                <c:pt idx="205">
                  <c:v>170.05366819887399</c:v>
                </c:pt>
                <c:pt idx="207">
                  <c:v>172.50070906477001</c:v>
                </c:pt>
                <c:pt idx="208">
                  <c:v>172.47056620055801</c:v>
                </c:pt>
                <c:pt idx="209">
                  <c:v>177.06980999489301</c:v>
                </c:pt>
                <c:pt idx="210">
                  <c:v>179.440731593641</c:v>
                </c:pt>
                <c:pt idx="211">
                  <c:v>184.93707311316399</c:v>
                </c:pt>
                <c:pt idx="212">
                  <c:v>185.272869739681</c:v>
                </c:pt>
                <c:pt idx="213">
                  <c:v>178.31492244917899</c:v>
                </c:pt>
                <c:pt idx="214">
                  <c:v>184.21169338282201</c:v>
                </c:pt>
                <c:pt idx="215">
                  <c:v>181.017360680038</c:v>
                </c:pt>
                <c:pt idx="216">
                  <c:v>179.33821903006199</c:v>
                </c:pt>
                <c:pt idx="217">
                  <c:v>173.33976470539301</c:v>
                </c:pt>
                <c:pt idx="218">
                  <c:v>171.95305883022999</c:v>
                </c:pt>
                <c:pt idx="219">
                  <c:v>171.57472442835601</c:v>
                </c:pt>
                <c:pt idx="220">
                  <c:v>170.970166124869</c:v>
                </c:pt>
                <c:pt idx="221">
                  <c:v>174.103743641172</c:v>
                </c:pt>
                <c:pt idx="222">
                  <c:v>180.66162123228401</c:v>
                </c:pt>
                <c:pt idx="224">
                  <c:v>174.94071415648801</c:v>
                </c:pt>
                <c:pt idx="225">
                  <c:v>174.406129488023</c:v>
                </c:pt>
                <c:pt idx="226">
                  <c:v>175.62768368446299</c:v>
                </c:pt>
                <c:pt idx="227">
                  <c:v>171.592094375519</c:v>
                </c:pt>
                <c:pt idx="228">
                  <c:v>170.56790155684601</c:v>
                </c:pt>
                <c:pt idx="229">
                  <c:v>174.95284080668401</c:v>
                </c:pt>
                <c:pt idx="230">
                  <c:v>176.953317336971</c:v>
                </c:pt>
                <c:pt idx="231">
                  <c:v>177.05392158404001</c:v>
                </c:pt>
                <c:pt idx="232">
                  <c:v>168.463997933781</c:v>
                </c:pt>
                <c:pt idx="233">
                  <c:v>171.94959581480401</c:v>
                </c:pt>
                <c:pt idx="234">
                  <c:v>172.223149622092</c:v>
                </c:pt>
                <c:pt idx="235">
                  <c:v>175.74301184271499</c:v>
                </c:pt>
                <c:pt idx="237">
                  <c:v>173.35585431242399</c:v>
                </c:pt>
                <c:pt idx="238">
                  <c:v>170.60145256412201</c:v>
                </c:pt>
                <c:pt idx="239">
                  <c:v>173.56906142295301</c:v>
                </c:pt>
                <c:pt idx="240">
                  <c:v>175.39369238633699</c:v>
                </c:pt>
                <c:pt idx="241">
                  <c:v>169.72804722772</c:v>
                </c:pt>
                <c:pt idx="242">
                  <c:v>164.58090322767401</c:v>
                </c:pt>
                <c:pt idx="243">
                  <c:v>164.67274019355</c:v>
                </c:pt>
                <c:pt idx="244">
                  <c:v>165.31695245881599</c:v>
                </c:pt>
                <c:pt idx="245">
                  <c:v>164.55327226873499</c:v>
                </c:pt>
                <c:pt idx="246">
                  <c:v>163.712564379675</c:v>
                </c:pt>
                <c:pt idx="247">
                  <c:v>161.14239137782701</c:v>
                </c:pt>
                <c:pt idx="248">
                  <c:v>158.64000323857201</c:v>
                </c:pt>
                <c:pt idx="249">
                  <c:v>159.49188666767401</c:v>
                </c:pt>
                <c:pt idx="250">
                  <c:v>160.65033229091199</c:v>
                </c:pt>
                <c:pt idx="251">
                  <c:v>161.934781670338</c:v>
                </c:pt>
                <c:pt idx="252">
                  <c:v>161.80774754541901</c:v>
                </c:pt>
                <c:pt idx="253">
                  <c:v>161.37599857384299</c:v>
                </c:pt>
                <c:pt idx="254">
                  <c:v>160.81815439323</c:v>
                </c:pt>
                <c:pt idx="255">
                  <c:v>157.66193314781401</c:v>
                </c:pt>
                <c:pt idx="256">
                  <c:v>159.230221732985</c:v>
                </c:pt>
                <c:pt idx="259">
                  <c:v>158.484350463841</c:v>
                </c:pt>
                <c:pt idx="260">
                  <c:v>161.86147305439201</c:v>
                </c:pt>
                <c:pt idx="261">
                  <c:v>161.764612277737</c:v>
                </c:pt>
                <c:pt idx="264">
                  <c:v>159.28514222637801</c:v>
                </c:pt>
                <c:pt idx="265">
                  <c:v>158.618731302442</c:v>
                </c:pt>
                <c:pt idx="266">
                  <c:v>154.76337120146499</c:v>
                </c:pt>
                <c:pt idx="267">
                  <c:v>157.56529185781301</c:v>
                </c:pt>
                <c:pt idx="268">
                  <c:v>158.19762134761501</c:v>
                </c:pt>
                <c:pt idx="269">
                  <c:v>158.704611638561</c:v>
                </c:pt>
                <c:pt idx="270">
                  <c:v>160.69279690436099</c:v>
                </c:pt>
                <c:pt idx="271">
                  <c:v>163.83594648702999</c:v>
                </c:pt>
                <c:pt idx="272">
                  <c:v>165.50304074678601</c:v>
                </c:pt>
                <c:pt idx="273">
                  <c:v>169.81717718928101</c:v>
                </c:pt>
                <c:pt idx="274">
                  <c:v>174.16676076152399</c:v>
                </c:pt>
                <c:pt idx="275">
                  <c:v>175.75661393208401</c:v>
                </c:pt>
                <c:pt idx="276">
                  <c:v>175.55186926014699</c:v>
                </c:pt>
                <c:pt idx="277">
                  <c:v>175.630963793956</c:v>
                </c:pt>
                <c:pt idx="278">
                  <c:v>178.24051030212999</c:v>
                </c:pt>
                <c:pt idx="279">
                  <c:v>180.20114386803499</c:v>
                </c:pt>
                <c:pt idx="280">
                  <c:v>174.51276352745501</c:v>
                </c:pt>
                <c:pt idx="281">
                  <c:v>173.16655298043</c:v>
                </c:pt>
                <c:pt idx="282">
                  <c:v>175.17743075010401</c:v>
                </c:pt>
                <c:pt idx="283">
                  <c:v>177.05814060964599</c:v>
                </c:pt>
                <c:pt idx="284">
                  <c:v>182.93744404614</c:v>
                </c:pt>
                <c:pt idx="285">
                  <c:v>188.90135357552199</c:v>
                </c:pt>
                <c:pt idx="286">
                  <c:v>189.65982095222</c:v>
                </c:pt>
                <c:pt idx="287">
                  <c:v>190.53556138509899</c:v>
                </c:pt>
                <c:pt idx="288">
                  <c:v>184.47087079961801</c:v>
                </c:pt>
                <c:pt idx="289">
                  <c:v>183.17216696729901</c:v>
                </c:pt>
                <c:pt idx="290">
                  <c:v>174.78942673211</c:v>
                </c:pt>
                <c:pt idx="291">
                  <c:v>171.63735134946199</c:v>
                </c:pt>
                <c:pt idx="292">
                  <c:v>176.75473658763801</c:v>
                </c:pt>
                <c:pt idx="293">
                  <c:v>181.71054290561</c:v>
                </c:pt>
                <c:pt idx="294">
                  <c:v>183.38817863212901</c:v>
                </c:pt>
                <c:pt idx="295">
                  <c:v>185.37422999739599</c:v>
                </c:pt>
                <c:pt idx="296">
                  <c:v>184.61756729031899</c:v>
                </c:pt>
                <c:pt idx="297">
                  <c:v>183.86623323685501</c:v>
                </c:pt>
                <c:pt idx="298">
                  <c:v>180.97378643881501</c:v>
                </c:pt>
                <c:pt idx="299">
                  <c:v>181.17167824297201</c:v>
                </c:pt>
                <c:pt idx="300">
                  <c:v>178.869937687647</c:v>
                </c:pt>
                <c:pt idx="301">
                  <c:v>179.27029393916001</c:v>
                </c:pt>
                <c:pt idx="302">
                  <c:v>175.93756866594799</c:v>
                </c:pt>
                <c:pt idx="303">
                  <c:v>175.65539999911601</c:v>
                </c:pt>
                <c:pt idx="304">
                  <c:v>174.54964951588801</c:v>
                </c:pt>
                <c:pt idx="305">
                  <c:v>173.815990252886</c:v>
                </c:pt>
                <c:pt idx="308">
                  <c:v>173.135434619384</c:v>
                </c:pt>
                <c:pt idx="309">
                  <c:v>176.03386853169599</c:v>
                </c:pt>
                <c:pt idx="310">
                  <c:v>175.912126479205</c:v>
                </c:pt>
                <c:pt idx="311">
                  <c:v>173.833677236689</c:v>
                </c:pt>
                <c:pt idx="312">
                  <c:v>173.426151080523</c:v>
                </c:pt>
                <c:pt idx="313">
                  <c:v>172.07633119379199</c:v>
                </c:pt>
                <c:pt idx="314">
                  <c:v>170.764659345383</c:v>
                </c:pt>
                <c:pt idx="315">
                  <c:v>172.027288071578</c:v>
                </c:pt>
                <c:pt idx="316">
                  <c:v>172.29242211813099</c:v>
                </c:pt>
                <c:pt idx="317">
                  <c:v>174.82577010034601</c:v>
                </c:pt>
                <c:pt idx="318">
                  <c:v>175.04821394989301</c:v>
                </c:pt>
                <c:pt idx="319">
                  <c:v>177.540060622385</c:v>
                </c:pt>
                <c:pt idx="320">
                  <c:v>179.76545022963501</c:v>
                </c:pt>
                <c:pt idx="322">
                  <c:v>182.65929930517501</c:v>
                </c:pt>
                <c:pt idx="323">
                  <c:v>180.95868452242601</c:v>
                </c:pt>
                <c:pt idx="324">
                  <c:v>180.64700706489401</c:v>
                </c:pt>
                <c:pt idx="325">
                  <c:v>181.06540391803699</c:v>
                </c:pt>
                <c:pt idx="326">
                  <c:v>185.48932037828499</c:v>
                </c:pt>
                <c:pt idx="327">
                  <c:v>187.461696492275</c:v>
                </c:pt>
                <c:pt idx="329">
                  <c:v>187.775105457287</c:v>
                </c:pt>
                <c:pt idx="330">
                  <c:v>185.410951370839</c:v>
                </c:pt>
                <c:pt idx="331">
                  <c:v>187.18669163295999</c:v>
                </c:pt>
                <c:pt idx="332">
                  <c:v>188.37150006857701</c:v>
                </c:pt>
                <c:pt idx="333">
                  <c:v>188.45198468561301</c:v>
                </c:pt>
                <c:pt idx="334">
                  <c:v>190.54587117163501</c:v>
                </c:pt>
                <c:pt idx="335">
                  <c:v>190.25754467840301</c:v>
                </c:pt>
                <c:pt idx="336">
                  <c:v>188.88693450740499</c:v>
                </c:pt>
                <c:pt idx="337">
                  <c:v>186.99821337685</c:v>
                </c:pt>
                <c:pt idx="338">
                  <c:v>189.190045879921</c:v>
                </c:pt>
                <c:pt idx="341">
                  <c:v>189.37421365780801</c:v>
                </c:pt>
                <c:pt idx="342">
                  <c:v>192.04015000211101</c:v>
                </c:pt>
                <c:pt idx="343">
                  <c:v>194.83280343515801</c:v>
                </c:pt>
                <c:pt idx="344">
                  <c:v>195.019464827608</c:v>
                </c:pt>
                <c:pt idx="345">
                  <c:v>192.72827183594899</c:v>
                </c:pt>
                <c:pt idx="346">
                  <c:v>199.66783100389901</c:v>
                </c:pt>
                <c:pt idx="347">
                  <c:v>200.38269975199401</c:v>
                </c:pt>
                <c:pt idx="348">
                  <c:v>199.497557964642</c:v>
                </c:pt>
                <c:pt idx="351">
                  <c:v>203.00114157586401</c:v>
                </c:pt>
                <c:pt idx="352">
                  <c:v>203.04543524607999</c:v>
                </c:pt>
                <c:pt idx="353">
                  <c:v>204.37223949516201</c:v>
                </c:pt>
                <c:pt idx="354">
                  <c:v>200.42331092059601</c:v>
                </c:pt>
                <c:pt idx="355">
                  <c:v>200.36473840940701</c:v>
                </c:pt>
                <c:pt idx="356">
                  <c:v>200.490766552975</c:v>
                </c:pt>
                <c:pt idx="357">
                  <c:v>201.59819367178699</c:v>
                </c:pt>
                <c:pt idx="358">
                  <c:v>203.57063075411099</c:v>
                </c:pt>
                <c:pt idx="359">
                  <c:v>201.60592448734701</c:v>
                </c:pt>
                <c:pt idx="360">
                  <c:v>204.93465022207201</c:v>
                </c:pt>
                <c:pt idx="361">
                  <c:v>212.41506162821301</c:v>
                </c:pt>
                <c:pt idx="362">
                  <c:v>213.66082644602301</c:v>
                </c:pt>
                <c:pt idx="363">
                  <c:v>214.90868248627501</c:v>
                </c:pt>
                <c:pt idx="364">
                  <c:v>217.51447942713301</c:v>
                </c:pt>
                <c:pt idx="365">
                  <c:v>221.113167919917</c:v>
                </c:pt>
                <c:pt idx="366">
                  <c:v>222.64171109045901</c:v>
                </c:pt>
                <c:pt idx="367">
                  <c:v>224.288618654478</c:v>
                </c:pt>
                <c:pt idx="368">
                  <c:v>226.17676058341701</c:v>
                </c:pt>
                <c:pt idx="369">
                  <c:v>230.27951897261701</c:v>
                </c:pt>
                <c:pt idx="370">
                  <c:v>227.79568966804101</c:v>
                </c:pt>
                <c:pt idx="371">
                  <c:v>225.58573120715999</c:v>
                </c:pt>
                <c:pt idx="372">
                  <c:v>227.078845537966</c:v>
                </c:pt>
                <c:pt idx="373">
                  <c:v>225.78726283530699</c:v>
                </c:pt>
                <c:pt idx="374">
                  <c:v>230.40009652543799</c:v>
                </c:pt>
                <c:pt idx="375">
                  <c:v>232.71960332384299</c:v>
                </c:pt>
                <c:pt idx="376">
                  <c:v>240.396498159971</c:v>
                </c:pt>
                <c:pt idx="377">
                  <c:v>236.532285421621</c:v>
                </c:pt>
                <c:pt idx="378">
                  <c:v>233.319765792927</c:v>
                </c:pt>
                <c:pt idx="379">
                  <c:v>233.48230191995401</c:v>
                </c:pt>
                <c:pt idx="380">
                  <c:v>232.77371903206199</c:v>
                </c:pt>
                <c:pt idx="381">
                  <c:v>214.41941576008699</c:v>
                </c:pt>
                <c:pt idx="382">
                  <c:v>218.88096812227701</c:v>
                </c:pt>
                <c:pt idx="383">
                  <c:v>223.507196608931</c:v>
                </c:pt>
                <c:pt idx="384">
                  <c:v>214.90401838999199</c:v>
                </c:pt>
                <c:pt idx="386">
                  <c:v>229.07801734097299</c:v>
                </c:pt>
                <c:pt idx="387">
                  <c:v>229.18032870837499</c:v>
                </c:pt>
                <c:pt idx="388">
                  <c:v>230.828992167488</c:v>
                </c:pt>
                <c:pt idx="389">
                  <c:v>228.73163656960199</c:v>
                </c:pt>
                <c:pt idx="390">
                  <c:v>230.36236307374199</c:v>
                </c:pt>
                <c:pt idx="391">
                  <c:v>229.259453726467</c:v>
                </c:pt>
                <c:pt idx="392">
                  <c:v>232.875323164044</c:v>
                </c:pt>
                <c:pt idx="393">
                  <c:v>235.51593925873701</c:v>
                </c:pt>
                <c:pt idx="394">
                  <c:v>235.988311592489</c:v>
                </c:pt>
                <c:pt idx="395">
                  <c:v>235.816995990463</c:v>
                </c:pt>
                <c:pt idx="396">
                  <c:v>235.797851857729</c:v>
                </c:pt>
                <c:pt idx="397">
                  <c:v>238.14664186327701</c:v>
                </c:pt>
                <c:pt idx="399">
                  <c:v>244.94172379630601</c:v>
                </c:pt>
                <c:pt idx="400">
                  <c:v>247.60722726373899</c:v>
                </c:pt>
                <c:pt idx="401">
                  <c:v>248.41890801396201</c:v>
                </c:pt>
                <c:pt idx="402">
                  <c:v>243.82974842167499</c:v>
                </c:pt>
                <c:pt idx="403">
                  <c:v>242.808457707288</c:v>
                </c:pt>
                <c:pt idx="404">
                  <c:v>238.35713587212399</c:v>
                </c:pt>
                <c:pt idx="405">
                  <c:v>245.49696461833099</c:v>
                </c:pt>
                <c:pt idx="406">
                  <c:v>238.02686299849299</c:v>
                </c:pt>
                <c:pt idx="407">
                  <c:v>235.911393636838</c:v>
                </c:pt>
                <c:pt idx="408">
                  <c:v>231.32454475364599</c:v>
                </c:pt>
                <c:pt idx="409">
                  <c:v>232.15891191083901</c:v>
                </c:pt>
                <c:pt idx="410">
                  <c:v>224.60391764575601</c:v>
                </c:pt>
                <c:pt idx="411">
                  <c:v>223.68660883768499</c:v>
                </c:pt>
                <c:pt idx="412">
                  <c:v>235.57777358847699</c:v>
                </c:pt>
                <c:pt idx="413">
                  <c:v>248.56199516495701</c:v>
                </c:pt>
                <c:pt idx="414">
                  <c:v>231.63527110172399</c:v>
                </c:pt>
                <c:pt idx="415">
                  <c:v>235.34605641826101</c:v>
                </c:pt>
                <c:pt idx="416">
                  <c:v>235.32475399784701</c:v>
                </c:pt>
                <c:pt idx="417">
                  <c:v>229.14568026666501</c:v>
                </c:pt>
                <c:pt idx="418">
                  <c:v>228.761407525279</c:v>
                </c:pt>
                <c:pt idx="419">
                  <c:v>231.734625493409</c:v>
                </c:pt>
                <c:pt idx="420">
                  <c:v>232.69739856850401</c:v>
                </c:pt>
                <c:pt idx="421">
                  <c:v>233.54740416514699</c:v>
                </c:pt>
                <c:pt idx="422">
                  <c:v>241.18654725933399</c:v>
                </c:pt>
                <c:pt idx="423">
                  <c:v>243.79211861640201</c:v>
                </c:pt>
                <c:pt idx="424">
                  <c:v>241.59898748272099</c:v>
                </c:pt>
                <c:pt idx="425">
                  <c:v>246.49723336799099</c:v>
                </c:pt>
                <c:pt idx="427">
                  <c:v>248.877300253138</c:v>
                </c:pt>
                <c:pt idx="428">
                  <c:v>252.48086013505201</c:v>
                </c:pt>
                <c:pt idx="429">
                  <c:v>256.64583695586799</c:v>
                </c:pt>
                <c:pt idx="430">
                  <c:v>260.15373714221602</c:v>
                </c:pt>
                <c:pt idx="431">
                  <c:v>264.909286074806</c:v>
                </c:pt>
                <c:pt idx="432">
                  <c:v>267.99632627749799</c:v>
                </c:pt>
                <c:pt idx="433">
                  <c:v>276.28641866426898</c:v>
                </c:pt>
                <c:pt idx="434">
                  <c:v>276.552765985951</c:v>
                </c:pt>
                <c:pt idx="435">
                  <c:v>277.38963285461102</c:v>
                </c:pt>
                <c:pt idx="436">
                  <c:v>280.12836567871301</c:v>
                </c:pt>
                <c:pt idx="437">
                  <c:v>286.12296069273702</c:v>
                </c:pt>
                <c:pt idx="438">
                  <c:v>292.52151520084601</c:v>
                </c:pt>
                <c:pt idx="439">
                  <c:v>283.84388215700199</c:v>
                </c:pt>
                <c:pt idx="440">
                  <c:v>293.34431661898299</c:v>
                </c:pt>
                <c:pt idx="441">
                  <c:v>302.64860297832598</c:v>
                </c:pt>
                <c:pt idx="442">
                  <c:v>301.539267542772</c:v>
                </c:pt>
                <c:pt idx="443">
                  <c:v>303.46519169863302</c:v>
                </c:pt>
                <c:pt idx="444">
                  <c:v>311.215419538319</c:v>
                </c:pt>
                <c:pt idx="445">
                  <c:v>312.20130580058299</c:v>
                </c:pt>
                <c:pt idx="446">
                  <c:v>311.13019156595698</c:v>
                </c:pt>
                <c:pt idx="447">
                  <c:v>322.07736765965802</c:v>
                </c:pt>
                <c:pt idx="448">
                  <c:v>323.94298169994698</c:v>
                </c:pt>
                <c:pt idx="449">
                  <c:v>326.56433172477398</c:v>
                </c:pt>
                <c:pt idx="450">
                  <c:v>327.40717961080401</c:v>
                </c:pt>
                <c:pt idx="451">
                  <c:v>341.12032319186301</c:v>
                </c:pt>
                <c:pt idx="452">
                  <c:v>339.43948661489401</c:v>
                </c:pt>
                <c:pt idx="453">
                  <c:v>345.28647060971701</c:v>
                </c:pt>
                <c:pt idx="454">
                  <c:v>347.51506106741698</c:v>
                </c:pt>
                <c:pt idx="455">
                  <c:v>359.19509163918002</c:v>
                </c:pt>
                <c:pt idx="456">
                  <c:v>359.72042127838398</c:v>
                </c:pt>
                <c:pt idx="457">
                  <c:v>355.74561763973901</c:v>
                </c:pt>
                <c:pt idx="458">
                  <c:v>330.27813498582702</c:v>
                </c:pt>
                <c:pt idx="459">
                  <c:v>310.029842898715</c:v>
                </c:pt>
                <c:pt idx="460">
                  <c:v>327.42726265965001</c:v>
                </c:pt>
                <c:pt idx="461">
                  <c:v>318.63545986032102</c:v>
                </c:pt>
                <c:pt idx="462">
                  <c:v>320.01668466068799</c:v>
                </c:pt>
                <c:pt idx="463">
                  <c:v>315.93084505153797</c:v>
                </c:pt>
                <c:pt idx="464">
                  <c:v>301.56136255525098</c:v>
                </c:pt>
                <c:pt idx="465">
                  <c:v>295.988072595559</c:v>
                </c:pt>
                <c:pt idx="467">
                  <c:v>294.737424194813</c:v>
                </c:pt>
                <c:pt idx="468">
                  <c:v>288.14605046762199</c:v>
                </c:pt>
                <c:pt idx="469">
                  <c:v>294.84365584189101</c:v>
                </c:pt>
                <c:pt idx="470">
                  <c:v>306.60461000492802</c:v>
                </c:pt>
                <c:pt idx="471">
                  <c:v>317.61994286999101</c:v>
                </c:pt>
                <c:pt idx="472">
                  <c:v>311.12941116793098</c:v>
                </c:pt>
                <c:pt idx="473">
                  <c:v>301.96823634719499</c:v>
                </c:pt>
                <c:pt idx="474">
                  <c:v>295.71581741888099</c:v>
                </c:pt>
                <c:pt idx="475">
                  <c:v>304.23451148206402</c:v>
                </c:pt>
                <c:pt idx="476">
                  <c:v>296.89768716925801</c:v>
                </c:pt>
                <c:pt idx="477">
                  <c:v>301.17353534558799</c:v>
                </c:pt>
                <c:pt idx="478">
                  <c:v>295.61924929171801</c:v>
                </c:pt>
                <c:pt idx="479">
                  <c:v>302.60047438461299</c:v>
                </c:pt>
                <c:pt idx="480">
                  <c:v>313.46141042746598</c:v>
                </c:pt>
                <c:pt idx="481">
                  <c:v>317.74155688891199</c:v>
                </c:pt>
                <c:pt idx="482">
                  <c:v>309.03006189782201</c:v>
                </c:pt>
                <c:pt idx="483">
                  <c:v>305.07321960199602</c:v>
                </c:pt>
                <c:pt idx="485">
                  <c:v>295.88353587500802</c:v>
                </c:pt>
                <c:pt idx="486">
                  <c:v>290.30902044707898</c:v>
                </c:pt>
                <c:pt idx="487">
                  <c:v>288.26100062113301</c:v>
                </c:pt>
                <c:pt idx="488">
                  <c:v>284.873208529782</c:v>
                </c:pt>
                <c:pt idx="489">
                  <c:v>280.79495341144502</c:v>
                </c:pt>
                <c:pt idx="490">
                  <c:v>278.17405455419799</c:v>
                </c:pt>
                <c:pt idx="491">
                  <c:v>274.75308946101001</c:v>
                </c:pt>
                <c:pt idx="492">
                  <c:v>277.45581424422602</c:v>
                </c:pt>
                <c:pt idx="493">
                  <c:v>270.54101441474597</c:v>
                </c:pt>
                <c:pt idx="494">
                  <c:v>270.66762175969802</c:v>
                </c:pt>
                <c:pt idx="495">
                  <c:v>278.88044257322298</c:v>
                </c:pt>
                <c:pt idx="497">
                  <c:v>278.93965525459498</c:v>
                </c:pt>
                <c:pt idx="498">
                  <c:v>283.66278719529498</c:v>
                </c:pt>
                <c:pt idx="499">
                  <c:v>282.29075035965099</c:v>
                </c:pt>
                <c:pt idx="500">
                  <c:v>275.10955443419499</c:v>
                </c:pt>
                <c:pt idx="501">
                  <c:v>266.59574395464699</c:v>
                </c:pt>
                <c:pt idx="502">
                  <c:v>267.84953833371401</c:v>
                </c:pt>
                <c:pt idx="503">
                  <c:v>273.96248554717698</c:v>
                </c:pt>
                <c:pt idx="504">
                  <c:v>272.14179315417999</c:v>
                </c:pt>
                <c:pt idx="505">
                  <c:v>272.09136604517698</c:v>
                </c:pt>
                <c:pt idx="507">
                  <c:v>256.51525445981002</c:v>
                </c:pt>
                <c:pt idx="508">
                  <c:v>241.33123178733501</c:v>
                </c:pt>
                <c:pt idx="509">
                  <c:v>249.39016791479699</c:v>
                </c:pt>
                <c:pt idx="510">
                  <c:v>242.13542559603201</c:v>
                </c:pt>
                <c:pt idx="511">
                  <c:v>227.10658624023199</c:v>
                </c:pt>
                <c:pt idx="512">
                  <c:v>228.93699702434199</c:v>
                </c:pt>
                <c:pt idx="513">
                  <c:v>236.50127680413399</c:v>
                </c:pt>
                <c:pt idx="514">
                  <c:v>236.93314161547499</c:v>
                </c:pt>
                <c:pt idx="515">
                  <c:v>241.52804444753599</c:v>
                </c:pt>
                <c:pt idx="516">
                  <c:v>243.77347442600899</c:v>
                </c:pt>
                <c:pt idx="517">
                  <c:v>249.80310198362</c:v>
                </c:pt>
                <c:pt idx="521">
                  <c:v>248.68851715396201</c:v>
                </c:pt>
                <c:pt idx="522">
                  <c:v>252.78147789277099</c:v>
                </c:pt>
                <c:pt idx="525">
                  <c:v>255.205856738845</c:v>
                </c:pt>
                <c:pt idx="526">
                  <c:v>240.18879041518099</c:v>
                </c:pt>
                <c:pt idx="527">
                  <c:v>238.99852529214701</c:v>
                </c:pt>
                <c:pt idx="528">
                  <c:v>243.47167387767701</c:v>
                </c:pt>
                <c:pt idx="529">
                  <c:v>247.169320465997</c:v>
                </c:pt>
                <c:pt idx="530">
                  <c:v>248.16413252824</c:v>
                </c:pt>
                <c:pt idx="531">
                  <c:v>241.68850764306299</c:v>
                </c:pt>
                <c:pt idx="532">
                  <c:v>241.97394422558099</c:v>
                </c:pt>
                <c:pt idx="533">
                  <c:v>247.00365665135899</c:v>
                </c:pt>
                <c:pt idx="534">
                  <c:v>249.539266567677</c:v>
                </c:pt>
                <c:pt idx="535">
                  <c:v>255.46382088121001</c:v>
                </c:pt>
                <c:pt idx="536">
                  <c:v>253.94721535779499</c:v>
                </c:pt>
                <c:pt idx="537">
                  <c:v>252.09368528961201</c:v>
                </c:pt>
                <c:pt idx="538">
                  <c:v>254.85716525861099</c:v>
                </c:pt>
                <c:pt idx="539">
                  <c:v>258.04391956748401</c:v>
                </c:pt>
                <c:pt idx="540">
                  <c:v>256.65642110072099</c:v>
                </c:pt>
                <c:pt idx="541">
                  <c:v>258.617182700895</c:v>
                </c:pt>
                <c:pt idx="542">
                  <c:v>261.92731911688998</c:v>
                </c:pt>
                <c:pt idx="543">
                  <c:v>255.42461198987399</c:v>
                </c:pt>
                <c:pt idx="544">
                  <c:v>247.88951177080199</c:v>
                </c:pt>
                <c:pt idx="545">
                  <c:v>247.93033632938801</c:v>
                </c:pt>
                <c:pt idx="546">
                  <c:v>250.81121129216601</c:v>
                </c:pt>
                <c:pt idx="547">
                  <c:v>262.730970305391</c:v>
                </c:pt>
                <c:pt idx="548">
                  <c:v>260.24857376236503</c:v>
                </c:pt>
                <c:pt idx="549">
                  <c:v>262.77684915857401</c:v>
                </c:pt>
                <c:pt idx="550">
                  <c:v>260.36910863686398</c:v>
                </c:pt>
                <c:pt idx="551">
                  <c:v>263.13362507196098</c:v>
                </c:pt>
                <c:pt idx="552">
                  <c:v>260.31635252805398</c:v>
                </c:pt>
                <c:pt idx="553">
                  <c:v>263.530201271642</c:v>
                </c:pt>
                <c:pt idx="554">
                  <c:v>269.32820920878999</c:v>
                </c:pt>
                <c:pt idx="555">
                  <c:v>276.18083938118099</c:v>
                </c:pt>
                <c:pt idx="558">
                  <c:v>276.80009111156699</c:v>
                </c:pt>
                <c:pt idx="559">
                  <c:v>273.98166626133002</c:v>
                </c:pt>
                <c:pt idx="560">
                  <c:v>272.93379934458102</c:v>
                </c:pt>
                <c:pt idx="561">
                  <c:v>273.59950303286303</c:v>
                </c:pt>
                <c:pt idx="562">
                  <c:v>276.50446058297501</c:v>
                </c:pt>
                <c:pt idx="563">
                  <c:v>276.54880912508798</c:v>
                </c:pt>
                <c:pt idx="564">
                  <c:v>268.42639861302501</c:v>
                </c:pt>
                <c:pt idx="565">
                  <c:v>274.95873037120299</c:v>
                </c:pt>
                <c:pt idx="566">
                  <c:v>272.30020170845103</c:v>
                </c:pt>
                <c:pt idx="567">
                  <c:v>274.03908646618902</c:v>
                </c:pt>
                <c:pt idx="568">
                  <c:v>274.65880155796202</c:v>
                </c:pt>
                <c:pt idx="569">
                  <c:v>279.45774792320998</c:v>
                </c:pt>
                <c:pt idx="570">
                  <c:v>278.52453851047898</c:v>
                </c:pt>
                <c:pt idx="571">
                  <c:v>281.15721649676601</c:v>
                </c:pt>
                <c:pt idx="572">
                  <c:v>276.22970569506299</c:v>
                </c:pt>
                <c:pt idx="573">
                  <c:v>282.60902461735498</c:v>
                </c:pt>
                <c:pt idx="574">
                  <c:v>284.089268481825</c:v>
                </c:pt>
                <c:pt idx="575">
                  <c:v>285.23333771480202</c:v>
                </c:pt>
                <c:pt idx="576">
                  <c:v>298.30791472131398</c:v>
                </c:pt>
                <c:pt idx="577">
                  <c:v>304.71433417545597</c:v>
                </c:pt>
                <c:pt idx="578">
                  <c:v>312.763637267984</c:v>
                </c:pt>
                <c:pt idx="579">
                  <c:v>307.04041338618799</c:v>
                </c:pt>
                <c:pt idx="580">
                  <c:v>310.72507366817399</c:v>
                </c:pt>
                <c:pt idx="583">
                  <c:v>304.86570085911097</c:v>
                </c:pt>
                <c:pt idx="584">
                  <c:v>289.90339651051897</c:v>
                </c:pt>
                <c:pt idx="585">
                  <c:v>293.027743384708</c:v>
                </c:pt>
                <c:pt idx="586">
                  <c:v>298.86495411628903</c:v>
                </c:pt>
                <c:pt idx="587">
                  <c:v>297.88313445774799</c:v>
                </c:pt>
                <c:pt idx="588">
                  <c:v>302.48440240928898</c:v>
                </c:pt>
                <c:pt idx="591">
                  <c:v>310.38072924735002</c:v>
                </c:pt>
                <c:pt idx="592">
                  <c:v>309.65346558811098</c:v>
                </c:pt>
                <c:pt idx="593">
                  <c:v>307.19135329034202</c:v>
                </c:pt>
                <c:pt idx="594">
                  <c:v>311.34434368926998</c:v>
                </c:pt>
                <c:pt idx="595">
                  <c:v>314.20101412711699</c:v>
                </c:pt>
                <c:pt idx="596">
                  <c:v>311.89518867712502</c:v>
                </c:pt>
                <c:pt idx="597">
                  <c:v>317.39132900023799</c:v>
                </c:pt>
                <c:pt idx="598">
                  <c:v>318.41994204092799</c:v>
                </c:pt>
                <c:pt idx="599">
                  <c:v>316.62001554481702</c:v>
                </c:pt>
                <c:pt idx="600">
                  <c:v>313.52776862587802</c:v>
                </c:pt>
                <c:pt idx="601">
                  <c:v>306.19779108418197</c:v>
                </c:pt>
                <c:pt idx="602">
                  <c:v>299.136380120181</c:v>
                </c:pt>
                <c:pt idx="603">
                  <c:v>307.28050763904997</c:v>
                </c:pt>
                <c:pt idx="604">
                  <c:v>317.38243978191201</c:v>
                </c:pt>
                <c:pt idx="605">
                  <c:v>319.50554240960599</c:v>
                </c:pt>
                <c:pt idx="606">
                  <c:v>315.65914468886302</c:v>
                </c:pt>
                <c:pt idx="607">
                  <c:v>318.59630584064899</c:v>
                </c:pt>
                <c:pt idx="608">
                  <c:v>318.44809732958697</c:v>
                </c:pt>
                <c:pt idx="609">
                  <c:v>315.068804257549</c:v>
                </c:pt>
                <c:pt idx="611">
                  <c:v>319.20947900414501</c:v>
                </c:pt>
                <c:pt idx="612">
                  <c:v>318.76534731499902</c:v>
                </c:pt>
                <c:pt idx="613">
                  <c:v>314.771173960064</c:v>
                </c:pt>
                <c:pt idx="614">
                  <c:v>313.28430281113799</c:v>
                </c:pt>
                <c:pt idx="615">
                  <c:v>315.66960689658299</c:v>
                </c:pt>
                <c:pt idx="616">
                  <c:v>313.70536399120499</c:v>
                </c:pt>
                <c:pt idx="617">
                  <c:v>315.566368806642</c:v>
                </c:pt>
                <c:pt idx="618">
                  <c:v>315.32334806257899</c:v>
                </c:pt>
                <c:pt idx="619">
                  <c:v>317.03867456270399</c:v>
                </c:pt>
                <c:pt idx="620">
                  <c:v>317.35960095329199</c:v>
                </c:pt>
                <c:pt idx="621">
                  <c:v>312.63420098088699</c:v>
                </c:pt>
                <c:pt idx="622">
                  <c:v>304.29308399325203</c:v>
                </c:pt>
                <c:pt idx="623">
                  <c:v>305.47407579561701</c:v>
                </c:pt>
                <c:pt idx="624">
                  <c:v>303.97753503080497</c:v>
                </c:pt>
                <c:pt idx="625">
                  <c:v>299.400880093686</c:v>
                </c:pt>
                <c:pt idx="627">
                  <c:v>287.02879521483601</c:v>
                </c:pt>
                <c:pt idx="628">
                  <c:v>288.21185385203</c:v>
                </c:pt>
                <c:pt idx="629">
                  <c:v>288.46858642902203</c:v>
                </c:pt>
                <c:pt idx="630">
                  <c:v>286.02416721172602</c:v>
                </c:pt>
                <c:pt idx="631">
                  <c:v>284.785840560216</c:v>
                </c:pt>
                <c:pt idx="632">
                  <c:v>300.99373901495699</c:v>
                </c:pt>
                <c:pt idx="633">
                  <c:v>294.68355845799698</c:v>
                </c:pt>
                <c:pt idx="634">
                  <c:v>296.54777022078599</c:v>
                </c:pt>
                <c:pt idx="635">
                  <c:v>294.99122418323498</c:v>
                </c:pt>
                <c:pt idx="636">
                  <c:v>293.73689937731302</c:v>
                </c:pt>
                <c:pt idx="637">
                  <c:v>297.12008834118001</c:v>
                </c:pt>
                <c:pt idx="638">
                  <c:v>297.85572298616199</c:v>
                </c:pt>
                <c:pt idx="639">
                  <c:v>296.22547813365202</c:v>
                </c:pt>
                <c:pt idx="640">
                  <c:v>296.829188974109</c:v>
                </c:pt>
                <c:pt idx="641">
                  <c:v>292.55111544439598</c:v>
                </c:pt>
                <c:pt idx="642">
                  <c:v>293.70528717059602</c:v>
                </c:pt>
                <c:pt idx="643">
                  <c:v>288.03641677414998</c:v>
                </c:pt>
                <c:pt idx="644">
                  <c:v>289.15741549804801</c:v>
                </c:pt>
                <c:pt idx="645">
                  <c:v>289.79309216281399</c:v>
                </c:pt>
                <c:pt idx="646">
                  <c:v>299.21987658506299</c:v>
                </c:pt>
                <c:pt idx="647">
                  <c:v>298.320590088144</c:v>
                </c:pt>
                <c:pt idx="648">
                  <c:v>298.17927712248598</c:v>
                </c:pt>
                <c:pt idx="649">
                  <c:v>298.35124508803699</c:v>
                </c:pt>
                <c:pt idx="650">
                  <c:v>301.36856162687798</c:v>
                </c:pt>
                <c:pt idx="651">
                  <c:v>293.27617813833098</c:v>
                </c:pt>
                <c:pt idx="652">
                  <c:v>300.93091089744098</c:v>
                </c:pt>
                <c:pt idx="653">
                  <c:v>300.76542389113501</c:v>
                </c:pt>
                <c:pt idx="654">
                  <c:v>303.31525167962502</c:v>
                </c:pt>
                <c:pt idx="655">
                  <c:v>300.21460938779597</c:v>
                </c:pt>
                <c:pt idx="656">
                  <c:v>300.45459389686602</c:v>
                </c:pt>
                <c:pt idx="657">
                  <c:v>300.96746765589302</c:v>
                </c:pt>
                <c:pt idx="658">
                  <c:v>293.36719202855602</c:v>
                </c:pt>
                <c:pt idx="660">
                  <c:v>298.45812909910501</c:v>
                </c:pt>
                <c:pt idx="661">
                  <c:v>302.952598395292</c:v>
                </c:pt>
                <c:pt idx="662">
                  <c:v>309.362688158173</c:v>
                </c:pt>
                <c:pt idx="663">
                  <c:v>307.74433217802999</c:v>
                </c:pt>
                <c:pt idx="664">
                  <c:v>309.626919869799</c:v>
                </c:pt>
                <c:pt idx="665">
                  <c:v>307.34575620899</c:v>
                </c:pt>
                <c:pt idx="666">
                  <c:v>298.38846030691599</c:v>
                </c:pt>
                <c:pt idx="667">
                  <c:v>301.28050471283501</c:v>
                </c:pt>
                <c:pt idx="668">
                  <c:v>293.07792661990999</c:v>
                </c:pt>
                <c:pt idx="669">
                  <c:v>290.56318015046401</c:v>
                </c:pt>
                <c:pt idx="670">
                  <c:v>276.10809777304502</c:v>
                </c:pt>
                <c:pt idx="671">
                  <c:v>268.44375636661402</c:v>
                </c:pt>
                <c:pt idx="672">
                  <c:v>275.36488473415397</c:v>
                </c:pt>
                <c:pt idx="673">
                  <c:v>282.84610092546802</c:v>
                </c:pt>
                <c:pt idx="674">
                  <c:v>279.4847996803</c:v>
                </c:pt>
                <c:pt idx="675">
                  <c:v>277.187826867681</c:v>
                </c:pt>
                <c:pt idx="676">
                  <c:v>273.53067560726799</c:v>
                </c:pt>
                <c:pt idx="677">
                  <c:v>272.081617169548</c:v>
                </c:pt>
                <c:pt idx="678">
                  <c:v>274.04850001446903</c:v>
                </c:pt>
                <c:pt idx="679">
                  <c:v>282.22080111270799</c:v>
                </c:pt>
                <c:pt idx="680">
                  <c:v>279.48091598227597</c:v>
                </c:pt>
                <c:pt idx="681">
                  <c:v>294.63926478708203</c:v>
                </c:pt>
                <c:pt idx="682">
                  <c:v>290.80347559880499</c:v>
                </c:pt>
                <c:pt idx="683">
                  <c:v>290.32744515081902</c:v>
                </c:pt>
                <c:pt idx="684">
                  <c:v>290.97611421905498</c:v>
                </c:pt>
                <c:pt idx="685">
                  <c:v>286.13357532164099</c:v>
                </c:pt>
                <c:pt idx="687">
                  <c:v>281.19398054806499</c:v>
                </c:pt>
                <c:pt idx="688">
                  <c:v>274.67635441105801</c:v>
                </c:pt>
                <c:pt idx="689">
                  <c:v>272.70522205624701</c:v>
                </c:pt>
                <c:pt idx="690">
                  <c:v>265.82582058198801</c:v>
                </c:pt>
                <c:pt idx="691">
                  <c:v>249.71791059221101</c:v>
                </c:pt>
                <c:pt idx="692">
                  <c:v>248.481352029368</c:v>
                </c:pt>
                <c:pt idx="693">
                  <c:v>258.58898473437898</c:v>
                </c:pt>
                <c:pt idx="694">
                  <c:v>271.30140230152801</c:v>
                </c:pt>
                <c:pt idx="695">
                  <c:v>273.43970439489902</c:v>
                </c:pt>
                <c:pt idx="696">
                  <c:v>276.172785432078</c:v>
                </c:pt>
                <c:pt idx="697">
                  <c:v>268.840314276051</c:v>
                </c:pt>
                <c:pt idx="698">
                  <c:v>269.48633730784098</c:v>
                </c:pt>
                <c:pt idx="699">
                  <c:v>272.806710347533</c:v>
                </c:pt>
                <c:pt idx="700">
                  <c:v>271.180166288279</c:v>
                </c:pt>
                <c:pt idx="701">
                  <c:v>270.53299704706302</c:v>
                </c:pt>
                <c:pt idx="702">
                  <c:v>275.536505179014</c:v>
                </c:pt>
                <c:pt idx="703">
                  <c:v>274.33078452153097</c:v>
                </c:pt>
                <c:pt idx="704">
                  <c:v>273.37669337168302</c:v>
                </c:pt>
                <c:pt idx="705">
                  <c:v>270.63077235221903</c:v>
                </c:pt>
                <c:pt idx="706">
                  <c:v>266.46529558906298</c:v>
                </c:pt>
                <c:pt idx="707">
                  <c:v>264.22451751306698</c:v>
                </c:pt>
                <c:pt idx="708">
                  <c:v>266.59415877144801</c:v>
                </c:pt>
                <c:pt idx="709">
                  <c:v>269.70701916562399</c:v>
                </c:pt>
                <c:pt idx="710">
                  <c:v>262.97574084717797</c:v>
                </c:pt>
                <c:pt idx="711">
                  <c:v>256.34967600088601</c:v>
                </c:pt>
                <c:pt idx="712">
                  <c:v>240.99778245110099</c:v>
                </c:pt>
                <c:pt idx="713">
                  <c:v>235.47326735244101</c:v>
                </c:pt>
                <c:pt idx="714">
                  <c:v>229.01180546730799</c:v>
                </c:pt>
                <c:pt idx="715">
                  <c:v>240.20738583081399</c:v>
                </c:pt>
                <c:pt idx="716">
                  <c:v>231.451316713821</c:v>
                </c:pt>
                <c:pt idx="717">
                  <c:v>236.809540021233</c:v>
                </c:pt>
                <c:pt idx="718">
                  <c:v>240.192204655381</c:v>
                </c:pt>
                <c:pt idx="719">
                  <c:v>236.329936814494</c:v>
                </c:pt>
                <c:pt idx="720">
                  <c:v>248.82198956073299</c:v>
                </c:pt>
                <c:pt idx="721">
                  <c:v>256.98323095869301</c:v>
                </c:pt>
                <c:pt idx="722">
                  <c:v>261.25475036632298</c:v>
                </c:pt>
                <c:pt idx="723">
                  <c:v>266.332213381305</c:v>
                </c:pt>
                <c:pt idx="724">
                  <c:v>273.820477540139</c:v>
                </c:pt>
                <c:pt idx="725">
                  <c:v>272.93482971377699</c:v>
                </c:pt>
                <c:pt idx="727">
                  <c:v>262.49220516765502</c:v>
                </c:pt>
                <c:pt idx="728">
                  <c:v>264.60904632229398</c:v>
                </c:pt>
                <c:pt idx="729">
                  <c:v>268.48803174682001</c:v>
                </c:pt>
                <c:pt idx="730">
                  <c:v>269.03605998633401</c:v>
                </c:pt>
                <c:pt idx="731">
                  <c:v>265.96089036529901</c:v>
                </c:pt>
                <c:pt idx="732">
                  <c:v>266.591116439551</c:v>
                </c:pt>
                <c:pt idx="733">
                  <c:v>261.88323273928802</c:v>
                </c:pt>
                <c:pt idx="734">
                  <c:v>269.07240335456999</c:v>
                </c:pt>
                <c:pt idx="735">
                  <c:v>272.81530082039501</c:v>
                </c:pt>
                <c:pt idx="736">
                  <c:v>284.06061325129099</c:v>
                </c:pt>
                <c:pt idx="737">
                  <c:v>281.766902257688</c:v>
                </c:pt>
                <c:pt idx="738">
                  <c:v>298.33764299889998</c:v>
                </c:pt>
                <c:pt idx="739">
                  <c:v>297.27207080740499</c:v>
                </c:pt>
                <c:pt idx="740">
                  <c:v>303.47762928809999</c:v>
                </c:pt>
                <c:pt idx="741">
                  <c:v>306.58555732481199</c:v>
                </c:pt>
                <c:pt idx="742">
                  <c:v>313.67132523516199</c:v>
                </c:pt>
                <c:pt idx="743">
                  <c:v>312.64871150208597</c:v>
                </c:pt>
                <c:pt idx="744">
                  <c:v>314.84417773271002</c:v>
                </c:pt>
                <c:pt idx="746">
                  <c:v>315.35347873298502</c:v>
                </c:pt>
                <c:pt idx="747">
                  <c:v>319.84272911958402</c:v>
                </c:pt>
                <c:pt idx="748">
                  <c:v>323.14083033846703</c:v>
                </c:pt>
                <c:pt idx="749">
                  <c:v>323.86483217915497</c:v>
                </c:pt>
                <c:pt idx="750">
                  <c:v>324.35226375097398</c:v>
                </c:pt>
                <c:pt idx="751">
                  <c:v>338.84781097248202</c:v>
                </c:pt>
                <c:pt idx="752">
                  <c:v>338.94122702442098</c:v>
                </c:pt>
                <c:pt idx="753">
                  <c:v>337.86348550533899</c:v>
                </c:pt>
                <c:pt idx="754">
                  <c:v>337.39572849264403</c:v>
                </c:pt>
                <c:pt idx="755">
                  <c:v>346.60770842805499</c:v>
                </c:pt>
                <c:pt idx="756">
                  <c:v>333.972019813489</c:v>
                </c:pt>
                <c:pt idx="757">
                  <c:v>331.776102415286</c:v>
                </c:pt>
                <c:pt idx="758">
                  <c:v>319.47800290351699</c:v>
                </c:pt>
                <c:pt idx="759">
                  <c:v>328.68389207823202</c:v>
                </c:pt>
                <c:pt idx="761">
                  <c:v>323.715861560311</c:v>
                </c:pt>
                <c:pt idx="762">
                  <c:v>321.93349401419999</c:v>
                </c:pt>
                <c:pt idx="763">
                  <c:v>319.07257406646397</c:v>
                </c:pt>
                <c:pt idx="764">
                  <c:v>323.46808526711499</c:v>
                </c:pt>
                <c:pt idx="765">
                  <c:v>327.49771794630198</c:v>
                </c:pt>
                <c:pt idx="768">
                  <c:v>329.41093625081697</c:v>
                </c:pt>
                <c:pt idx="769">
                  <c:v>324.50064907129899</c:v>
                </c:pt>
                <c:pt idx="770">
                  <c:v>318.64441004721402</c:v>
                </c:pt>
                <c:pt idx="771">
                  <c:v>310.15064603509398</c:v>
                </c:pt>
                <c:pt idx="772">
                  <c:v>308.06841064430802</c:v>
                </c:pt>
                <c:pt idx="773">
                  <c:v>301.28969267709198</c:v>
                </c:pt>
                <c:pt idx="774">
                  <c:v>300.23306457605202</c:v>
                </c:pt>
                <c:pt idx="775">
                  <c:v>288.79485976370103</c:v>
                </c:pt>
                <c:pt idx="776">
                  <c:v>281.75417201872898</c:v>
                </c:pt>
                <c:pt idx="777">
                  <c:v>287.32344414899097</c:v>
                </c:pt>
                <c:pt idx="778">
                  <c:v>300.76732611097401</c:v>
                </c:pt>
                <c:pt idx="781">
                  <c:v>294.73770465003298</c:v>
                </c:pt>
                <c:pt idx="782">
                  <c:v>293.79522191733099</c:v>
                </c:pt>
                <c:pt idx="783">
                  <c:v>292.37123985448898</c:v>
                </c:pt>
                <c:pt idx="786">
                  <c:v>288.01250489894301</c:v>
                </c:pt>
                <c:pt idx="787">
                  <c:v>288.80964464368299</c:v>
                </c:pt>
                <c:pt idx="788">
                  <c:v>286.70294256322097</c:v>
                </c:pt>
                <c:pt idx="789">
                  <c:v>285.34778792597399</c:v>
                </c:pt>
                <c:pt idx="790">
                  <c:v>283.87145214714099</c:v>
                </c:pt>
                <c:pt idx="791">
                  <c:v>275.76095489459101</c:v>
                </c:pt>
                <c:pt idx="792">
                  <c:v>266.41139327129298</c:v>
                </c:pt>
                <c:pt idx="793">
                  <c:v>259.58174825180299</c:v>
                </c:pt>
                <c:pt idx="794">
                  <c:v>265.69557341327902</c:v>
                </c:pt>
                <c:pt idx="795">
                  <c:v>251.91921151545799</c:v>
                </c:pt>
                <c:pt idx="796">
                  <c:v>245.244749813108</c:v>
                </c:pt>
                <c:pt idx="797">
                  <c:v>247.36595631763299</c:v>
                </c:pt>
                <c:pt idx="798">
                  <c:v>238.29491134313901</c:v>
                </c:pt>
                <c:pt idx="799">
                  <c:v>248.16866859025299</c:v>
                </c:pt>
                <c:pt idx="800">
                  <c:v>260.104163592681</c:v>
                </c:pt>
                <c:pt idx="801">
                  <c:v>261.410189751536</c:v>
                </c:pt>
                <c:pt idx="802">
                  <c:v>264.33901649899798</c:v>
                </c:pt>
                <c:pt idx="803">
                  <c:v>270.098419133574</c:v>
                </c:pt>
                <c:pt idx="804">
                  <c:v>272.51571343094099</c:v>
                </c:pt>
                <c:pt idx="805">
                  <c:v>281.83038273872802</c:v>
                </c:pt>
                <c:pt idx="806">
                  <c:v>281.216587696224</c:v>
                </c:pt>
                <c:pt idx="807">
                  <c:v>276.34730798145802</c:v>
                </c:pt>
                <c:pt idx="808">
                  <c:v>278.63396491110302</c:v>
                </c:pt>
                <c:pt idx="809">
                  <c:v>286.32443135185201</c:v>
                </c:pt>
                <c:pt idx="810">
                  <c:v>287.22907698713198</c:v>
                </c:pt>
                <c:pt idx="813">
                  <c:v>285.95691277552402</c:v>
                </c:pt>
                <c:pt idx="814">
                  <c:v>279.10285593848698</c:v>
                </c:pt>
                <c:pt idx="815">
                  <c:v>286.47532857768198</c:v>
                </c:pt>
                <c:pt idx="816">
                  <c:v>291.028528903611</c:v>
                </c:pt>
                <c:pt idx="817">
                  <c:v>294.068141650874</c:v>
                </c:pt>
                <c:pt idx="818">
                  <c:v>307.25902840960799</c:v>
                </c:pt>
                <c:pt idx="819">
                  <c:v>305.62243672879401</c:v>
                </c:pt>
                <c:pt idx="820">
                  <c:v>303.204453486484</c:v>
                </c:pt>
                <c:pt idx="821">
                  <c:v>318.66452967748</c:v>
                </c:pt>
                <c:pt idx="822">
                  <c:v>318.628369214945</c:v>
                </c:pt>
                <c:pt idx="823">
                  <c:v>320.82037243014202</c:v>
                </c:pt>
                <c:pt idx="824">
                  <c:v>328.10907424567301</c:v>
                </c:pt>
                <c:pt idx="825">
                  <c:v>329.77888770401501</c:v>
                </c:pt>
                <c:pt idx="826">
                  <c:v>333.14512740355002</c:v>
                </c:pt>
                <c:pt idx="827">
                  <c:v>337.28408893337502</c:v>
                </c:pt>
                <c:pt idx="828">
                  <c:v>338.63107987772702</c:v>
                </c:pt>
                <c:pt idx="829">
                  <c:v>340.74636023724503</c:v>
                </c:pt>
                <c:pt idx="830">
                  <c:v>339.790763163473</c:v>
                </c:pt>
                <c:pt idx="831">
                  <c:v>339.53615229250897</c:v>
                </c:pt>
                <c:pt idx="832">
                  <c:v>342.13377334736299</c:v>
                </c:pt>
                <c:pt idx="833">
                  <c:v>339.99177046166699</c:v>
                </c:pt>
                <c:pt idx="834">
                  <c:v>339.01821814244602</c:v>
                </c:pt>
                <c:pt idx="835">
                  <c:v>336.94181134691502</c:v>
                </c:pt>
                <c:pt idx="836">
                  <c:v>326.64610277861402</c:v>
                </c:pt>
                <c:pt idx="837">
                  <c:v>315.438871320337</c:v>
                </c:pt>
                <c:pt idx="838">
                  <c:v>324.43013891344901</c:v>
                </c:pt>
                <c:pt idx="839">
                  <c:v>335.33525888388999</c:v>
                </c:pt>
                <c:pt idx="840">
                  <c:v>334.74990568170301</c:v>
                </c:pt>
                <c:pt idx="841">
                  <c:v>335.894133433234</c:v>
                </c:pt>
                <c:pt idx="842">
                  <c:v>335.97997718770102</c:v>
                </c:pt>
                <c:pt idx="843">
                  <c:v>326.36962857656198</c:v>
                </c:pt>
                <c:pt idx="846">
                  <c:v>335.02901982236699</c:v>
                </c:pt>
                <c:pt idx="847">
                  <c:v>335.89858413860202</c:v>
                </c:pt>
                <c:pt idx="848">
                  <c:v>334.78368836967297</c:v>
                </c:pt>
                <c:pt idx="849">
                  <c:v>337.34427101491002</c:v>
                </c:pt>
                <c:pt idx="850">
                  <c:v>339.96593197900802</c:v>
                </c:pt>
                <c:pt idx="851">
                  <c:v>331.33135494356998</c:v>
                </c:pt>
                <c:pt idx="852">
                  <c:v>325.09750094683801</c:v>
                </c:pt>
                <c:pt idx="853">
                  <c:v>320.04842490144102</c:v>
                </c:pt>
                <c:pt idx="854">
                  <c:v>311.37937013618603</c:v>
                </c:pt>
                <c:pt idx="855">
                  <c:v>319.67274263221799</c:v>
                </c:pt>
                <c:pt idx="856">
                  <c:v>320.39003183320199</c:v>
                </c:pt>
                <c:pt idx="857">
                  <c:v>332.37103987764601</c:v>
                </c:pt>
                <c:pt idx="858">
                  <c:v>345.23100139899202</c:v>
                </c:pt>
                <c:pt idx="859">
                  <c:v>343.09191890805999</c:v>
                </c:pt>
                <c:pt idx="860">
                  <c:v>342.81408510683099</c:v>
                </c:pt>
                <c:pt idx="861">
                  <c:v>342.939826698042</c:v>
                </c:pt>
                <c:pt idx="862">
                  <c:v>359.447282057721</c:v>
                </c:pt>
                <c:pt idx="863">
                  <c:v>361.35104413563403</c:v>
                </c:pt>
                <c:pt idx="864">
                  <c:v>362.52880460396398</c:v>
                </c:pt>
                <c:pt idx="865">
                  <c:v>363.66700256243303</c:v>
                </c:pt>
                <c:pt idx="866">
                  <c:v>351.85249969968601</c:v>
                </c:pt>
                <c:pt idx="867">
                  <c:v>358.21911277063202</c:v>
                </c:pt>
                <c:pt idx="868">
                  <c:v>360.40055622858898</c:v>
                </c:pt>
                <c:pt idx="869">
                  <c:v>359.68737021321402</c:v>
                </c:pt>
                <c:pt idx="870">
                  <c:v>359.281545080245</c:v>
                </c:pt>
                <c:pt idx="871">
                  <c:v>355.46916782483498</c:v>
                </c:pt>
                <c:pt idx="872">
                  <c:v>345.97548868181201</c:v>
                </c:pt>
                <c:pt idx="873">
                  <c:v>345.69171654106998</c:v>
                </c:pt>
                <c:pt idx="874">
                  <c:v>347.96766129182703</c:v>
                </c:pt>
                <c:pt idx="875">
                  <c:v>350.22205974767002</c:v>
                </c:pt>
                <c:pt idx="876">
                  <c:v>346.06758781243099</c:v>
                </c:pt>
                <c:pt idx="877">
                  <c:v>351.37628634553403</c:v>
                </c:pt>
                <c:pt idx="878">
                  <c:v>353.62565489392699</c:v>
                </c:pt>
                <c:pt idx="879">
                  <c:v>350.91982681024803</c:v>
                </c:pt>
                <c:pt idx="880">
                  <c:v>344.23718312475802</c:v>
                </c:pt>
                <c:pt idx="881">
                  <c:v>346.36001139366999</c:v>
                </c:pt>
                <c:pt idx="882">
                  <c:v>342.03217531228398</c:v>
                </c:pt>
                <c:pt idx="883">
                  <c:v>337.59141933172901</c:v>
                </c:pt>
                <c:pt idx="884">
                  <c:v>333.68540044035802</c:v>
                </c:pt>
                <c:pt idx="885">
                  <c:v>333.86806229408802</c:v>
                </c:pt>
                <c:pt idx="886">
                  <c:v>331.22337349876801</c:v>
                </c:pt>
                <c:pt idx="887">
                  <c:v>328.83295414969302</c:v>
                </c:pt>
                <c:pt idx="889">
                  <c:v>334.78661486133899</c:v>
                </c:pt>
                <c:pt idx="890">
                  <c:v>334.44427020987501</c:v>
                </c:pt>
                <c:pt idx="891">
                  <c:v>335.74962571403</c:v>
                </c:pt>
                <c:pt idx="892">
                  <c:v>332.65131242200698</c:v>
                </c:pt>
                <c:pt idx="893">
                  <c:v>333.28380652656801</c:v>
                </c:pt>
                <c:pt idx="894">
                  <c:v>335.60759331891302</c:v>
                </c:pt>
                <c:pt idx="895">
                  <c:v>336.53350479341998</c:v>
                </c:pt>
                <c:pt idx="896">
                  <c:v>339.02817431092302</c:v>
                </c:pt>
                <c:pt idx="897">
                  <c:v>348.054407381918</c:v>
                </c:pt>
                <c:pt idx="898">
                  <c:v>355.31269807182298</c:v>
                </c:pt>
                <c:pt idx="899">
                  <c:v>353.63823880813999</c:v>
                </c:pt>
                <c:pt idx="900">
                  <c:v>348.22052846103901</c:v>
                </c:pt>
                <c:pt idx="901">
                  <c:v>343.76262201927602</c:v>
                </c:pt>
                <c:pt idx="902">
                  <c:v>341.19518040958798</c:v>
                </c:pt>
                <c:pt idx="903">
                  <c:v>343.279988674447</c:v>
                </c:pt>
                <c:pt idx="904">
                  <c:v>342.391981364228</c:v>
                </c:pt>
                <c:pt idx="907">
                  <c:v>356.57626571366598</c:v>
                </c:pt>
                <c:pt idx="908">
                  <c:v>358.182775499765</c:v>
                </c:pt>
                <c:pt idx="909">
                  <c:v>369.37347837723797</c:v>
                </c:pt>
                <c:pt idx="910">
                  <c:v>361.72150139743502</c:v>
                </c:pt>
                <c:pt idx="911">
                  <c:v>358.646148871165</c:v>
                </c:pt>
                <c:pt idx="912">
                  <c:v>367.55521253310098</c:v>
                </c:pt>
                <c:pt idx="913">
                  <c:v>377.72058247914498</c:v>
                </c:pt>
                <c:pt idx="914">
                  <c:v>379.982425197959</c:v>
                </c:pt>
                <c:pt idx="915">
                  <c:v>389.07028530631197</c:v>
                </c:pt>
                <c:pt idx="916">
                  <c:v>391.30035120341898</c:v>
                </c:pt>
                <c:pt idx="917">
                  <c:v>381.729528520256</c:v>
                </c:pt>
                <c:pt idx="918">
                  <c:v>379.329549298156</c:v>
                </c:pt>
                <c:pt idx="919">
                  <c:v>379.97541381185903</c:v>
                </c:pt>
                <c:pt idx="921">
                  <c:v>387.97436295729102</c:v>
                </c:pt>
                <c:pt idx="922">
                  <c:v>391.84123392589402</c:v>
                </c:pt>
                <c:pt idx="923">
                  <c:v>391.741629563272</c:v>
                </c:pt>
                <c:pt idx="924">
                  <c:v>399.50414866814401</c:v>
                </c:pt>
                <c:pt idx="925">
                  <c:v>404.966036844999</c:v>
                </c:pt>
                <c:pt idx="926">
                  <c:v>415.03719814773598</c:v>
                </c:pt>
                <c:pt idx="927">
                  <c:v>413.60797888459598</c:v>
                </c:pt>
                <c:pt idx="928">
                  <c:v>415.72000961843901</c:v>
                </c:pt>
                <c:pt idx="929">
                  <c:v>411.03982394235197</c:v>
                </c:pt>
                <c:pt idx="930">
                  <c:v>413.29464308125898</c:v>
                </c:pt>
                <c:pt idx="931">
                  <c:v>409.12117333803297</c:v>
                </c:pt>
                <c:pt idx="932">
                  <c:v>410.77069645375002</c:v>
                </c:pt>
                <c:pt idx="933">
                  <c:v>409.69247937994101</c:v>
                </c:pt>
                <c:pt idx="934">
                  <c:v>404.85492771212</c:v>
                </c:pt>
                <c:pt idx="935">
                  <c:v>414.04342255182598</c:v>
                </c:pt>
                <c:pt idx="936">
                  <c:v>404.25865503819699</c:v>
                </c:pt>
                <c:pt idx="937">
                  <c:v>395.59783712774498</c:v>
                </c:pt>
                <c:pt idx="938">
                  <c:v>405.572704661172</c:v>
                </c:pt>
                <c:pt idx="939">
                  <c:v>408.03030528407498</c:v>
                </c:pt>
                <c:pt idx="940">
                  <c:v>403.64018980227399</c:v>
                </c:pt>
                <c:pt idx="941">
                  <c:v>403.45624151127402</c:v>
                </c:pt>
                <c:pt idx="942">
                  <c:v>404.12809083238199</c:v>
                </c:pt>
                <c:pt idx="943">
                  <c:v>400.53391401423102</c:v>
                </c:pt>
                <c:pt idx="944">
                  <c:v>401.32326197484502</c:v>
                </c:pt>
                <c:pt idx="945">
                  <c:v>399.28163165552502</c:v>
                </c:pt>
                <c:pt idx="947">
                  <c:v>403.36727006873099</c:v>
                </c:pt>
                <c:pt idx="948">
                  <c:v>406.81827437924198</c:v>
                </c:pt>
                <c:pt idx="949">
                  <c:v>411.78374421689699</c:v>
                </c:pt>
                <c:pt idx="950">
                  <c:v>411.44330788170902</c:v>
                </c:pt>
                <c:pt idx="951">
                  <c:v>407.52132132044102</c:v>
                </c:pt>
                <c:pt idx="952">
                  <c:v>413.09739754442103</c:v>
                </c:pt>
                <c:pt idx="953">
                  <c:v>412.41095234593399</c:v>
                </c:pt>
                <c:pt idx="954">
                  <c:v>414.99744663620402</c:v>
                </c:pt>
                <c:pt idx="955">
                  <c:v>412.38846713537401</c:v>
                </c:pt>
                <c:pt idx="956">
                  <c:v>419.29501791624398</c:v>
                </c:pt>
                <c:pt idx="957">
                  <c:v>417.33787784958298</c:v>
                </c:pt>
                <c:pt idx="958">
                  <c:v>411.56542184297001</c:v>
                </c:pt>
                <c:pt idx="959">
                  <c:v>413.17517515690997</c:v>
                </c:pt>
                <c:pt idx="960">
                  <c:v>419.50924929883303</c:v>
                </c:pt>
                <c:pt idx="961">
                  <c:v>422.934165156446</c:v>
                </c:pt>
                <c:pt idx="962">
                  <c:v>429.52312452718598</c:v>
                </c:pt>
                <c:pt idx="963">
                  <c:v>430.905830863863</c:v>
                </c:pt>
                <c:pt idx="964">
                  <c:v>434.75479536131002</c:v>
                </c:pt>
                <c:pt idx="965">
                  <c:v>422.84379753284202</c:v>
                </c:pt>
                <c:pt idx="966">
                  <c:v>425.06644355459099</c:v>
                </c:pt>
                <c:pt idx="967">
                  <c:v>413.74731037113798</c:v>
                </c:pt>
                <c:pt idx="968">
                  <c:v>414.82009514467802</c:v>
                </c:pt>
                <c:pt idx="969">
                  <c:v>422.74603442056099</c:v>
                </c:pt>
                <c:pt idx="970">
                  <c:v>421.17709956876899</c:v>
                </c:pt>
                <c:pt idx="971">
                  <c:v>424.70617414126201</c:v>
                </c:pt>
                <c:pt idx="972">
                  <c:v>425.37222535069998</c:v>
                </c:pt>
                <c:pt idx="973">
                  <c:v>432.64317311672499</c:v>
                </c:pt>
                <c:pt idx="974">
                  <c:v>439.21231160406001</c:v>
                </c:pt>
                <c:pt idx="975">
                  <c:v>435.71036804746802</c:v>
                </c:pt>
                <c:pt idx="976">
                  <c:v>433.691893593874</c:v>
                </c:pt>
                <c:pt idx="977">
                  <c:v>434.289794128854</c:v>
                </c:pt>
                <c:pt idx="978">
                  <c:v>447.09785310132401</c:v>
                </c:pt>
                <c:pt idx="979">
                  <c:v>447.33439898304601</c:v>
                </c:pt>
                <c:pt idx="980">
                  <c:v>446.93043948803103</c:v>
                </c:pt>
                <c:pt idx="981">
                  <c:v>449.99003163771698</c:v>
                </c:pt>
                <c:pt idx="982">
                  <c:v>451.43284689355602</c:v>
                </c:pt>
                <c:pt idx="983">
                  <c:v>458.05447932472498</c:v>
                </c:pt>
                <c:pt idx="984">
                  <c:v>461.61038616765302</c:v>
                </c:pt>
                <c:pt idx="985">
                  <c:v>460.794394939207</c:v>
                </c:pt>
                <c:pt idx="987">
                  <c:v>461.67231804691301</c:v>
                </c:pt>
                <c:pt idx="988">
                  <c:v>461.70363150816399</c:v>
                </c:pt>
                <c:pt idx="989">
                  <c:v>462.48077355977102</c:v>
                </c:pt>
                <c:pt idx="990">
                  <c:v>467.35629645641899</c:v>
                </c:pt>
                <c:pt idx="991">
                  <c:v>472.250396478921</c:v>
                </c:pt>
                <c:pt idx="992">
                  <c:v>475.77280108910099</c:v>
                </c:pt>
                <c:pt idx="993">
                  <c:v>481.17193431127799</c:v>
                </c:pt>
                <c:pt idx="994">
                  <c:v>481.25274206185702</c:v>
                </c:pt>
                <c:pt idx="995">
                  <c:v>482.52808883274002</c:v>
                </c:pt>
                <c:pt idx="996">
                  <c:v>485.40522032417402</c:v>
                </c:pt>
                <c:pt idx="997">
                  <c:v>483.52335206186399</c:v>
                </c:pt>
                <c:pt idx="998">
                  <c:v>478.33902942435799</c:v>
                </c:pt>
                <c:pt idx="999">
                  <c:v>475.70379685424302</c:v>
                </c:pt>
                <c:pt idx="1000">
                  <c:v>471.52217561239399</c:v>
                </c:pt>
                <c:pt idx="1001">
                  <c:v>465.05261100409598</c:v>
                </c:pt>
                <c:pt idx="1002">
                  <c:v>453.59876775229299</c:v>
                </c:pt>
                <c:pt idx="1003">
                  <c:v>446.45621980680198</c:v>
                </c:pt>
                <c:pt idx="1004">
                  <c:v>444.80749537888897</c:v>
                </c:pt>
                <c:pt idx="1005">
                  <c:v>445.24448155099498</c:v>
                </c:pt>
                <c:pt idx="1006">
                  <c:v>456.11338618723698</c:v>
                </c:pt>
                <c:pt idx="1007">
                  <c:v>453.96830438822502</c:v>
                </c:pt>
                <c:pt idx="1008">
                  <c:v>450.35529437707697</c:v>
                </c:pt>
                <c:pt idx="1009">
                  <c:v>431.78586958162498</c:v>
                </c:pt>
                <c:pt idx="1010">
                  <c:v>418.74664825247601</c:v>
                </c:pt>
                <c:pt idx="1011">
                  <c:v>419.98813307657798</c:v>
                </c:pt>
                <c:pt idx="1012">
                  <c:v>439.444479941856</c:v>
                </c:pt>
                <c:pt idx="1013">
                  <c:v>438.68611011467902</c:v>
                </c:pt>
                <c:pt idx="1014">
                  <c:v>435.76024643983698</c:v>
                </c:pt>
                <c:pt idx="1015">
                  <c:v>436.36528029804998</c:v>
                </c:pt>
                <c:pt idx="1016">
                  <c:v>446.08022050140403</c:v>
                </c:pt>
                <c:pt idx="1017">
                  <c:v>455.15373470308299</c:v>
                </c:pt>
                <c:pt idx="1018">
                  <c:v>454.12548137735598</c:v>
                </c:pt>
                <c:pt idx="1019">
                  <c:v>454.84876378905</c:v>
                </c:pt>
                <c:pt idx="1020">
                  <c:v>449.67887850943998</c:v>
                </c:pt>
                <c:pt idx="1022">
                  <c:v>447.36707204300899</c:v>
                </c:pt>
                <c:pt idx="1023">
                  <c:v>460.89049970591401</c:v>
                </c:pt>
                <c:pt idx="1024">
                  <c:v>452.702432134189</c:v>
                </c:pt>
                <c:pt idx="1025">
                  <c:v>451.859492795542</c:v>
                </c:pt>
                <c:pt idx="1026">
                  <c:v>451.49174863519102</c:v>
                </c:pt>
                <c:pt idx="1027">
                  <c:v>455.10841676080599</c:v>
                </c:pt>
                <c:pt idx="1028">
                  <c:v>455.16550163831602</c:v>
                </c:pt>
                <c:pt idx="1031">
                  <c:v>455.37447143299499</c:v>
                </c:pt>
                <c:pt idx="1032">
                  <c:v>455.72340069105798</c:v>
                </c:pt>
                <c:pt idx="1033">
                  <c:v>448.910820776131</c:v>
                </c:pt>
                <c:pt idx="1034">
                  <c:v>443.49004370952002</c:v>
                </c:pt>
                <c:pt idx="1035">
                  <c:v>438.75602278113399</c:v>
                </c:pt>
                <c:pt idx="1036">
                  <c:v>425.16895611770502</c:v>
                </c:pt>
                <c:pt idx="1037">
                  <c:v>426.77242966834501</c:v>
                </c:pt>
                <c:pt idx="1038">
                  <c:v>438.75078558037097</c:v>
                </c:pt>
                <c:pt idx="1039">
                  <c:v>433.08465876989101</c:v>
                </c:pt>
                <c:pt idx="1040">
                  <c:v>433.84509543189802</c:v>
                </c:pt>
                <c:pt idx="1041">
                  <c:v>429.498450544663</c:v>
                </c:pt>
                <c:pt idx="1042">
                  <c:v>437.35606843419401</c:v>
                </c:pt>
                <c:pt idx="1043">
                  <c:v>444.69947125623003</c:v>
                </c:pt>
                <c:pt idx="1044">
                  <c:v>446.68656518403401</c:v>
                </c:pt>
                <c:pt idx="1046">
                  <c:v>466.03189436905097</c:v>
                </c:pt>
                <c:pt idx="1047">
                  <c:v>475.16027419269102</c:v>
                </c:pt>
                <c:pt idx="1048">
                  <c:v>478.57973945932503</c:v>
                </c:pt>
                <c:pt idx="1049">
                  <c:v>479.63459337456197</c:v>
                </c:pt>
                <c:pt idx="1050">
                  <c:v>482.10196116426999</c:v>
                </c:pt>
                <c:pt idx="1051">
                  <c:v>486.733457335271</c:v>
                </c:pt>
                <c:pt idx="1052">
                  <c:v>496.23612324753799</c:v>
                </c:pt>
                <c:pt idx="1053">
                  <c:v>492.38286046544101</c:v>
                </c:pt>
                <c:pt idx="1054">
                  <c:v>495.19405444199202</c:v>
                </c:pt>
                <c:pt idx="1055">
                  <c:v>500.10072008799801</c:v>
                </c:pt>
                <c:pt idx="1056">
                  <c:v>505.64598279260099</c:v>
                </c:pt>
                <c:pt idx="1057">
                  <c:v>501.22009095037401</c:v>
                </c:pt>
                <c:pt idx="1058">
                  <c:v>500.33856459986401</c:v>
                </c:pt>
                <c:pt idx="1059">
                  <c:v>497.07388635445398</c:v>
                </c:pt>
                <c:pt idx="1060">
                  <c:v>506.22661702707398</c:v>
                </c:pt>
                <c:pt idx="1061">
                  <c:v>515.12663295213099</c:v>
                </c:pt>
                <c:pt idx="1062">
                  <c:v>513.99214188195799</c:v>
                </c:pt>
                <c:pt idx="1063">
                  <c:v>516.93181493878399</c:v>
                </c:pt>
                <c:pt idx="1064">
                  <c:v>509.82370814308501</c:v>
                </c:pt>
                <c:pt idx="1065">
                  <c:v>510.305719608907</c:v>
                </c:pt>
                <c:pt idx="1066">
                  <c:v>498.711313304491</c:v>
                </c:pt>
                <c:pt idx="1067">
                  <c:v>504.77647944539802</c:v>
                </c:pt>
                <c:pt idx="1068">
                  <c:v>509.36841920437303</c:v>
                </c:pt>
                <c:pt idx="1069">
                  <c:v>513.20194645877905</c:v>
                </c:pt>
                <c:pt idx="1070">
                  <c:v>512.52075065486099</c:v>
                </c:pt>
                <c:pt idx="1071">
                  <c:v>514.09277661424096</c:v>
                </c:pt>
                <c:pt idx="1072">
                  <c:v>511.72387917153497</c:v>
                </c:pt>
                <c:pt idx="1073">
                  <c:v>510.89129229728098</c:v>
                </c:pt>
                <c:pt idx="1074">
                  <c:v>515.07707769330602</c:v>
                </c:pt>
                <c:pt idx="1075">
                  <c:v>520.14782806765299</c:v>
                </c:pt>
                <c:pt idx="1076">
                  <c:v>518.32884889189199</c:v>
                </c:pt>
                <c:pt idx="1077">
                  <c:v>520.97829323634505</c:v>
                </c:pt>
                <c:pt idx="1078">
                  <c:v>522.82025146856904</c:v>
                </c:pt>
                <c:pt idx="1079">
                  <c:v>519.92303692735697</c:v>
                </c:pt>
                <c:pt idx="1080">
                  <c:v>521.67626759130496</c:v>
                </c:pt>
                <c:pt idx="1081">
                  <c:v>528.83670981414605</c:v>
                </c:pt>
                <c:pt idx="1082">
                  <c:v>530.97634102217899</c:v>
                </c:pt>
                <c:pt idx="1083">
                  <c:v>527.47884207498305</c:v>
                </c:pt>
                <c:pt idx="1084">
                  <c:v>520.09526096191303</c:v>
                </c:pt>
                <c:pt idx="1085">
                  <c:v>509.51919449307002</c:v>
                </c:pt>
                <c:pt idx="1088">
                  <c:v>515.38068291172397</c:v>
                </c:pt>
                <c:pt idx="1089">
                  <c:v>505.27726923208701</c:v>
                </c:pt>
                <c:pt idx="1090">
                  <c:v>514.67391688749206</c:v>
                </c:pt>
                <c:pt idx="1091">
                  <c:v>512.95495056267805</c:v>
                </c:pt>
                <c:pt idx="1092">
                  <c:v>514.05513461493001</c:v>
                </c:pt>
                <c:pt idx="1093">
                  <c:v>511.39112487761298</c:v>
                </c:pt>
                <c:pt idx="1094">
                  <c:v>500.54704664554401</c:v>
                </c:pt>
                <c:pt idx="1095">
                  <c:v>504.31209399504598</c:v>
                </c:pt>
                <c:pt idx="1096">
                  <c:v>511.43699763389299</c:v>
                </c:pt>
                <c:pt idx="1097">
                  <c:v>508.13987191207701</c:v>
                </c:pt>
                <c:pt idx="1098">
                  <c:v>515.46958119235899</c:v>
                </c:pt>
                <c:pt idx="1099">
                  <c:v>522.014033502899</c:v>
                </c:pt>
                <c:pt idx="1100">
                  <c:v>517.39880374818995</c:v>
                </c:pt>
                <c:pt idx="1101">
                  <c:v>523.71753819659398</c:v>
                </c:pt>
                <c:pt idx="1102">
                  <c:v>516.56137596815802</c:v>
                </c:pt>
                <c:pt idx="1103">
                  <c:v>520.72882201615698</c:v>
                </c:pt>
                <c:pt idx="1104">
                  <c:v>521.50315951369703</c:v>
                </c:pt>
                <c:pt idx="1106">
                  <c:v>522.41687727253895</c:v>
                </c:pt>
                <c:pt idx="1107">
                  <c:v>528.68253857549303</c:v>
                </c:pt>
                <c:pt idx="1108">
                  <c:v>530.60956626199197</c:v>
                </c:pt>
                <c:pt idx="1109">
                  <c:v>532.39853060804296</c:v>
                </c:pt>
                <c:pt idx="1110">
                  <c:v>535.95732126478094</c:v>
                </c:pt>
                <c:pt idx="1111">
                  <c:v>543.57987480983104</c:v>
                </c:pt>
                <c:pt idx="1112">
                  <c:v>549.652838830836</c:v>
                </c:pt>
                <c:pt idx="1113">
                  <c:v>545.82140889577602</c:v>
                </c:pt>
                <c:pt idx="1114">
                  <c:v>549.82839784584905</c:v>
                </c:pt>
                <c:pt idx="1115">
                  <c:v>549.61786115914595</c:v>
                </c:pt>
                <c:pt idx="1116">
                  <c:v>553.53283023647998</c:v>
                </c:pt>
                <c:pt idx="1117">
                  <c:v>554.88224163372104</c:v>
                </c:pt>
                <c:pt idx="1118">
                  <c:v>550.880361851305</c:v>
                </c:pt>
                <c:pt idx="1121">
                  <c:v>546.51858456339698</c:v>
                </c:pt>
                <c:pt idx="1122">
                  <c:v>544.73756442218996</c:v>
                </c:pt>
                <c:pt idx="1123">
                  <c:v>540.23796157166396</c:v>
                </c:pt>
                <c:pt idx="1124">
                  <c:v>544.60020831786096</c:v>
                </c:pt>
                <c:pt idx="1125">
                  <c:v>548.70694795437203</c:v>
                </c:pt>
                <c:pt idx="1126">
                  <c:v>555.07724352739797</c:v>
                </c:pt>
                <c:pt idx="1127">
                  <c:v>554.28260349482298</c:v>
                </c:pt>
                <c:pt idx="1128">
                  <c:v>552.30898971855595</c:v>
                </c:pt>
                <c:pt idx="1129">
                  <c:v>549.97018026933097</c:v>
                </c:pt>
                <c:pt idx="1130">
                  <c:v>554.46497269999202</c:v>
                </c:pt>
                <c:pt idx="1132">
                  <c:v>557.12672659940995</c:v>
                </c:pt>
                <c:pt idx="1133">
                  <c:v>558.20722389873094</c:v>
                </c:pt>
                <c:pt idx="1134">
                  <c:v>552.44948570616498</c:v>
                </c:pt>
                <c:pt idx="1135">
                  <c:v>558.01250855717797</c:v>
                </c:pt>
                <c:pt idx="1136">
                  <c:v>556.111733939499</c:v>
                </c:pt>
                <c:pt idx="1137">
                  <c:v>556.15584470424801</c:v>
                </c:pt>
                <c:pt idx="1138">
                  <c:v>563.743804678321</c:v>
                </c:pt>
                <c:pt idx="1139">
                  <c:v>561.258067057468</c:v>
                </c:pt>
                <c:pt idx="1140">
                  <c:v>565.85558544099297</c:v>
                </c:pt>
                <c:pt idx="1141">
                  <c:v>571.52071846369699</c:v>
                </c:pt>
                <c:pt idx="1142">
                  <c:v>575.62922009266902</c:v>
                </c:pt>
                <c:pt idx="1143">
                  <c:v>571.14371317625</c:v>
                </c:pt>
                <c:pt idx="1144">
                  <c:v>552.93405175488397</c:v>
                </c:pt>
                <c:pt idx="1145">
                  <c:v>567.70367711223696</c:v>
                </c:pt>
                <c:pt idx="1146">
                  <c:v>566.52306331507896</c:v>
                </c:pt>
                <c:pt idx="1147">
                  <c:v>566.07452359795604</c:v>
                </c:pt>
                <c:pt idx="1148">
                  <c:v>569.71473169047397</c:v>
                </c:pt>
                <c:pt idx="1150">
                  <c:v>581.202223499306</c:v>
                </c:pt>
                <c:pt idx="1151">
                  <c:v>587.27752261795104</c:v>
                </c:pt>
                <c:pt idx="1152">
                  <c:v>584.72118338569999</c:v>
                </c:pt>
                <c:pt idx="1153">
                  <c:v>585.44063697010301</c:v>
                </c:pt>
                <c:pt idx="1154">
                  <c:v>588.93730064854003</c:v>
                </c:pt>
                <c:pt idx="1155">
                  <c:v>588.25403191242401</c:v>
                </c:pt>
                <c:pt idx="1156">
                  <c:v>587.86181496642496</c:v>
                </c:pt>
                <c:pt idx="1157">
                  <c:v>585.28565485030401</c:v>
                </c:pt>
                <c:pt idx="1158">
                  <c:v>580.33218972571206</c:v>
                </c:pt>
                <c:pt idx="1159">
                  <c:v>573.56259875372098</c:v>
                </c:pt>
                <c:pt idx="1160">
                  <c:v>566.82578448858101</c:v>
                </c:pt>
                <c:pt idx="1161">
                  <c:v>557.84060765709705</c:v>
                </c:pt>
                <c:pt idx="1162">
                  <c:v>561.448209755123</c:v>
                </c:pt>
                <c:pt idx="1163">
                  <c:v>558.29411631263804</c:v>
                </c:pt>
                <c:pt idx="1164">
                  <c:v>554.27344601415098</c:v>
                </c:pt>
                <c:pt idx="1165">
                  <c:v>560.38642980996497</c:v>
                </c:pt>
                <c:pt idx="1166">
                  <c:v>566.20488660689398</c:v>
                </c:pt>
                <c:pt idx="1168">
                  <c:v>543.88168755173695</c:v>
                </c:pt>
                <c:pt idx="1169">
                  <c:v>553.93396078981505</c:v>
                </c:pt>
                <c:pt idx="1170">
                  <c:v>553.24821063317404</c:v>
                </c:pt>
                <c:pt idx="1171">
                  <c:v>558.44567809626506</c:v>
                </c:pt>
                <c:pt idx="1172">
                  <c:v>555.94878322538</c:v>
                </c:pt>
                <c:pt idx="1173">
                  <c:v>560.47538296226401</c:v>
                </c:pt>
                <c:pt idx="1174">
                  <c:v>563.68924999702699</c:v>
                </c:pt>
                <c:pt idx="1175">
                  <c:v>576.47501885797794</c:v>
                </c:pt>
                <c:pt idx="1176">
                  <c:v>588.67794032581196</c:v>
                </c:pt>
                <c:pt idx="1177">
                  <c:v>592.92379805911298</c:v>
                </c:pt>
                <c:pt idx="1178">
                  <c:v>595.27520971372701</c:v>
                </c:pt>
                <c:pt idx="1179">
                  <c:v>591.04501480702299</c:v>
                </c:pt>
                <c:pt idx="1180">
                  <c:v>586.22542448155605</c:v>
                </c:pt>
                <c:pt idx="1181">
                  <c:v>586.382321015</c:v>
                </c:pt>
                <c:pt idx="1182">
                  <c:v>589.73617799673195</c:v>
                </c:pt>
                <c:pt idx="1183">
                  <c:v>591.05536117404699</c:v>
                </c:pt>
                <c:pt idx="1184">
                  <c:v>585.33881335146702</c:v>
                </c:pt>
                <c:pt idx="1185">
                  <c:v>583.23156255390495</c:v>
                </c:pt>
                <c:pt idx="1186">
                  <c:v>571.37809467408795</c:v>
                </c:pt>
                <c:pt idx="1187">
                  <c:v>562.28463155403699</c:v>
                </c:pt>
                <c:pt idx="1188">
                  <c:v>572.45527528133198</c:v>
                </c:pt>
                <c:pt idx="1189">
                  <c:v>572.53534531220805</c:v>
                </c:pt>
                <c:pt idx="1190">
                  <c:v>572.67539622914001</c:v>
                </c:pt>
                <c:pt idx="1191">
                  <c:v>569.823658148758</c:v>
                </c:pt>
                <c:pt idx="1192">
                  <c:v>569.24252397194505</c:v>
                </c:pt>
                <c:pt idx="1193">
                  <c:v>570.36709545459598</c:v>
                </c:pt>
                <c:pt idx="1194">
                  <c:v>570.47045548167102</c:v>
                </c:pt>
                <c:pt idx="1195">
                  <c:v>579.56047997437395</c:v>
                </c:pt>
                <c:pt idx="1196">
                  <c:v>574.823374034837</c:v>
                </c:pt>
                <c:pt idx="1197">
                  <c:v>571.361681932583</c:v>
                </c:pt>
                <c:pt idx="1198">
                  <c:v>579.41865487210498</c:v>
                </c:pt>
                <c:pt idx="1199">
                  <c:v>580.88205921556801</c:v>
                </c:pt>
                <c:pt idx="1200">
                  <c:v>579.35473541729198</c:v>
                </c:pt>
                <c:pt idx="1201">
                  <c:v>576.83299585245504</c:v>
                </c:pt>
                <c:pt idx="1202">
                  <c:v>570.26731428317703</c:v>
                </c:pt>
                <c:pt idx="1203">
                  <c:v>561.92223433684603</c:v>
                </c:pt>
                <c:pt idx="1204">
                  <c:v>566.87436425034002</c:v>
                </c:pt>
                <c:pt idx="1205">
                  <c:v>578.56542403809704</c:v>
                </c:pt>
                <c:pt idx="1206">
                  <c:v>599.96880847588204</c:v>
                </c:pt>
                <c:pt idx="1207">
                  <c:v>599.61642230022699</c:v>
                </c:pt>
                <c:pt idx="1208">
                  <c:v>604.16295266430802</c:v>
                </c:pt>
                <c:pt idx="1209">
                  <c:v>602.17104831524205</c:v>
                </c:pt>
                <c:pt idx="1210">
                  <c:v>611.329839264974</c:v>
                </c:pt>
                <c:pt idx="1212">
                  <c:v>609.10774196032401</c:v>
                </c:pt>
                <c:pt idx="1213">
                  <c:v>619.13247569184796</c:v>
                </c:pt>
                <c:pt idx="1214">
                  <c:v>621.65166067425196</c:v>
                </c:pt>
                <c:pt idx="1215">
                  <c:v>625.60773476678901</c:v>
                </c:pt>
                <c:pt idx="1216">
                  <c:v>625.38812595512695</c:v>
                </c:pt>
                <c:pt idx="1217">
                  <c:v>623.26354788895696</c:v>
                </c:pt>
                <c:pt idx="1218">
                  <c:v>602.14474647212796</c:v>
                </c:pt>
                <c:pt idx="1219">
                  <c:v>603.19816762581502</c:v>
                </c:pt>
                <c:pt idx="1220">
                  <c:v>607.60672000516195</c:v>
                </c:pt>
                <c:pt idx="1221">
                  <c:v>607.18129957187898</c:v>
                </c:pt>
                <c:pt idx="1222">
                  <c:v>615.40851506590798</c:v>
                </c:pt>
                <c:pt idx="1223">
                  <c:v>618.99317468982201</c:v>
                </c:pt>
                <c:pt idx="1224">
                  <c:v>620.82316479086899</c:v>
                </c:pt>
                <c:pt idx="1225">
                  <c:v>613.37356690317404</c:v>
                </c:pt>
                <c:pt idx="1226">
                  <c:v>615.64323798753298</c:v>
                </c:pt>
                <c:pt idx="1227">
                  <c:v>607.08230489492405</c:v>
                </c:pt>
                <c:pt idx="1228">
                  <c:v>612.64247441664304</c:v>
                </c:pt>
                <c:pt idx="1229">
                  <c:v>609.27007689140703</c:v>
                </c:pt>
                <c:pt idx="1230">
                  <c:v>611.42777918558602</c:v>
                </c:pt>
                <c:pt idx="1231">
                  <c:v>615.99978222046002</c:v>
                </c:pt>
                <c:pt idx="1232">
                  <c:v>623.83804868347897</c:v>
                </c:pt>
                <c:pt idx="1233">
                  <c:v>627.30951404850896</c:v>
                </c:pt>
                <c:pt idx="1234">
                  <c:v>633.51202410087001</c:v>
                </c:pt>
                <c:pt idx="1235">
                  <c:v>643.041967353784</c:v>
                </c:pt>
                <c:pt idx="1236">
                  <c:v>641.14108908921503</c:v>
                </c:pt>
                <c:pt idx="1237">
                  <c:v>644.32874573208403</c:v>
                </c:pt>
                <c:pt idx="1238">
                  <c:v>645.008392933756</c:v>
                </c:pt>
                <c:pt idx="1239">
                  <c:v>653.16516533587105</c:v>
                </c:pt>
                <c:pt idx="1240">
                  <c:v>663.05773138813697</c:v>
                </c:pt>
                <c:pt idx="1241">
                  <c:v>671.33755666762602</c:v>
                </c:pt>
                <c:pt idx="1242">
                  <c:v>681.27066682372197</c:v>
                </c:pt>
                <c:pt idx="1243">
                  <c:v>677.14899598155205</c:v>
                </c:pt>
                <c:pt idx="1244">
                  <c:v>689.84912838134903</c:v>
                </c:pt>
                <c:pt idx="1245">
                  <c:v>686.49568598531198</c:v>
                </c:pt>
                <c:pt idx="1246">
                  <c:v>685.17805750668003</c:v>
                </c:pt>
                <c:pt idx="1247">
                  <c:v>693.50367018580403</c:v>
                </c:pt>
                <c:pt idx="1248">
                  <c:v>690.98314389586403</c:v>
                </c:pt>
                <c:pt idx="1249">
                  <c:v>695.29448797739997</c:v>
                </c:pt>
                <c:pt idx="1250">
                  <c:v>699.33163808193103</c:v>
                </c:pt>
                <c:pt idx="1252">
                  <c:v>690.15117890108399</c:v>
                </c:pt>
                <c:pt idx="1253">
                  <c:v>682.92757323384296</c:v>
                </c:pt>
                <c:pt idx="1254">
                  <c:v>693.06198943499498</c:v>
                </c:pt>
                <c:pt idx="1255">
                  <c:v>696.40361612010702</c:v>
                </c:pt>
                <c:pt idx="1256">
                  <c:v>723.47448087111104</c:v>
                </c:pt>
                <c:pt idx="1257">
                  <c:v>728.18619339726899</c:v>
                </c:pt>
                <c:pt idx="1258">
                  <c:v>725.65548535529501</c:v>
                </c:pt>
                <c:pt idx="1259">
                  <c:v>729.62000969238602</c:v>
                </c:pt>
                <c:pt idx="1260">
                  <c:v>719.34640832804098</c:v>
                </c:pt>
                <c:pt idx="1261">
                  <c:v>717.63378883432597</c:v>
                </c:pt>
                <c:pt idx="1262">
                  <c:v>728.50633329339303</c:v>
                </c:pt>
                <c:pt idx="1263">
                  <c:v>728.24224790651397</c:v>
                </c:pt>
                <c:pt idx="1264">
                  <c:v>728.42406229767903</c:v>
                </c:pt>
                <c:pt idx="1265">
                  <c:v>727.65251106489404</c:v>
                </c:pt>
                <c:pt idx="1267">
                  <c:v>730.43524490948801</c:v>
                </c:pt>
                <c:pt idx="1268">
                  <c:v>731.85256310645502</c:v>
                </c:pt>
                <c:pt idx="1269">
                  <c:v>728.233480625786</c:v>
                </c:pt>
                <c:pt idx="1270">
                  <c:v>708.940840483643</c:v>
                </c:pt>
                <c:pt idx="1271">
                  <c:v>697.468706659041</c:v>
                </c:pt>
                <c:pt idx="1272">
                  <c:v>668.19065751694097</c:v>
                </c:pt>
                <c:pt idx="1273">
                  <c:v>683.41991887241602</c:v>
                </c:pt>
                <c:pt idx="1274">
                  <c:v>705.27585476171203</c:v>
                </c:pt>
                <c:pt idx="1275">
                  <c:v>701.99136172793806</c:v>
                </c:pt>
                <c:pt idx="1277">
                  <c:v>706.39164067245997</c:v>
                </c:pt>
                <c:pt idx="1278">
                  <c:v>708.54923322238005</c:v>
                </c:pt>
                <c:pt idx="1279">
                  <c:v>711.47420675586898</c:v>
                </c:pt>
                <c:pt idx="1280">
                  <c:v>713.763314622454</c:v>
                </c:pt>
                <c:pt idx="1281">
                  <c:v>704.64034880884003</c:v>
                </c:pt>
                <c:pt idx="1282">
                  <c:v>700.32510273810499</c:v>
                </c:pt>
                <c:pt idx="1283">
                  <c:v>699.42279829643701</c:v>
                </c:pt>
                <c:pt idx="1284">
                  <c:v>698.73927349410997</c:v>
                </c:pt>
                <c:pt idx="1285">
                  <c:v>699.29333762172598</c:v>
                </c:pt>
                <c:pt idx="1286">
                  <c:v>698.44032627530396</c:v>
                </c:pt>
                <c:pt idx="1287">
                  <c:v>692.69146510679298</c:v>
                </c:pt>
                <c:pt idx="1288">
                  <c:v>699.33950302843004</c:v>
                </c:pt>
                <c:pt idx="1289">
                  <c:v>707.47511323727701</c:v>
                </c:pt>
                <c:pt idx="1291">
                  <c:v>718.11523329187196</c:v>
                </c:pt>
                <c:pt idx="1292">
                  <c:v>722.51267109904404</c:v>
                </c:pt>
                <c:pt idx="1293">
                  <c:v>717.74692822061502</c:v>
                </c:pt>
                <c:pt idx="1294">
                  <c:v>720.85599636845302</c:v>
                </c:pt>
                <c:pt idx="1295">
                  <c:v>715.14700255263597</c:v>
                </c:pt>
                <c:pt idx="1296">
                  <c:v>719.704659681767</c:v>
                </c:pt>
                <c:pt idx="1297">
                  <c:v>736.18822145648301</c:v>
                </c:pt>
                <c:pt idx="1298">
                  <c:v>748.61931172292702</c:v>
                </c:pt>
                <c:pt idx="1299">
                  <c:v>760.79670564923401</c:v>
                </c:pt>
                <c:pt idx="1300">
                  <c:v>769.37541108019695</c:v>
                </c:pt>
                <c:pt idx="1302">
                  <c:v>774.394246712327</c:v>
                </c:pt>
                <c:pt idx="1303">
                  <c:v>775.03162440005701</c:v>
                </c:pt>
                <c:pt idx="1304">
                  <c:v>797.65144167561095</c:v>
                </c:pt>
                <c:pt idx="1305">
                  <c:v>796.869708689861</c:v>
                </c:pt>
                <c:pt idx="1307">
                  <c:v>815.89216658659302</c:v>
                </c:pt>
                <c:pt idx="1308">
                  <c:v>818.38439126405899</c:v>
                </c:pt>
                <c:pt idx="1309">
                  <c:v>830.88041916117095</c:v>
                </c:pt>
                <c:pt idx="1310">
                  <c:v>834.385313597508</c:v>
                </c:pt>
                <c:pt idx="1311">
                  <c:v>838.83118484169199</c:v>
                </c:pt>
                <c:pt idx="1312">
                  <c:v>837.25485450122505</c:v>
                </c:pt>
                <c:pt idx="1313">
                  <c:v>825.04409247450496</c:v>
                </c:pt>
                <c:pt idx="1314">
                  <c:v>840.31398938596203</c:v>
                </c:pt>
                <c:pt idx="1315">
                  <c:v>857.35690126568102</c:v>
                </c:pt>
                <c:pt idx="1316">
                  <c:v>879.55155417416199</c:v>
                </c:pt>
                <c:pt idx="1317">
                  <c:v>880.51384559739404</c:v>
                </c:pt>
                <c:pt idx="1318">
                  <c:v>886.14875649754003</c:v>
                </c:pt>
                <c:pt idx="1319">
                  <c:v>892.75047659222002</c:v>
                </c:pt>
                <c:pt idx="1320">
                  <c:v>882.16702073160604</c:v>
                </c:pt>
                <c:pt idx="1321">
                  <c:v>884.77239698916696</c:v>
                </c:pt>
                <c:pt idx="1322">
                  <c:v>894.34466462768603</c:v>
                </c:pt>
                <c:pt idx="1323">
                  <c:v>916.50098049733799</c:v>
                </c:pt>
                <c:pt idx="1324">
                  <c:v>919.01712314598296</c:v>
                </c:pt>
                <c:pt idx="1325">
                  <c:v>918.03211483173095</c:v>
                </c:pt>
                <c:pt idx="1326">
                  <c:v>901.50539949908898</c:v>
                </c:pt>
                <c:pt idx="1327">
                  <c:v>889.67695312295098</c:v>
                </c:pt>
                <c:pt idx="1328">
                  <c:v>907.57157162111298</c:v>
                </c:pt>
                <c:pt idx="1329">
                  <c:v>902.065401967615</c:v>
                </c:pt>
                <c:pt idx="1330">
                  <c:v>855.67983864340897</c:v>
                </c:pt>
                <c:pt idx="1331">
                  <c:v>820.12812302447901</c:v>
                </c:pt>
                <c:pt idx="1332">
                  <c:v>834.13477542716998</c:v>
                </c:pt>
                <c:pt idx="1333">
                  <c:v>832.62387046590402</c:v>
                </c:pt>
                <c:pt idx="1334">
                  <c:v>817.28782874531998</c:v>
                </c:pt>
                <c:pt idx="1335">
                  <c:v>802.12808375991904</c:v>
                </c:pt>
                <c:pt idx="1338">
                  <c:v>841.23957772646099</c:v>
                </c:pt>
                <c:pt idx="1339">
                  <c:v>850.71172276977404</c:v>
                </c:pt>
                <c:pt idx="1340">
                  <c:v>869.85507525596802</c:v>
                </c:pt>
                <c:pt idx="1341">
                  <c:v>885.38658223114896</c:v>
                </c:pt>
                <c:pt idx="1342">
                  <c:v>871.62359074223798</c:v>
                </c:pt>
                <c:pt idx="1343">
                  <c:v>876.24500880762901</c:v>
                </c:pt>
                <c:pt idx="1344">
                  <c:v>875.64023101702298</c:v>
                </c:pt>
                <c:pt idx="1345">
                  <c:v>868.85088622756302</c:v>
                </c:pt>
                <c:pt idx="1346">
                  <c:v>876.34160741977405</c:v>
                </c:pt>
                <c:pt idx="1347">
                  <c:v>867.79258149024099</c:v>
                </c:pt>
                <c:pt idx="1348">
                  <c:v>870.12105676624901</c:v>
                </c:pt>
                <c:pt idx="1349">
                  <c:v>848.55520326551095</c:v>
                </c:pt>
                <c:pt idx="1350">
                  <c:v>838.25219066254795</c:v>
                </c:pt>
                <c:pt idx="1351">
                  <c:v>843.56868707574904</c:v>
                </c:pt>
                <c:pt idx="1352">
                  <c:v>857.15724137146003</c:v>
                </c:pt>
                <c:pt idx="1353">
                  <c:v>853.786648515612</c:v>
                </c:pt>
                <c:pt idx="1354">
                  <c:v>854.84142317250405</c:v>
                </c:pt>
                <c:pt idx="1355">
                  <c:v>867.58385557029396</c:v>
                </c:pt>
                <c:pt idx="1356">
                  <c:v>869.33578760363196</c:v>
                </c:pt>
                <c:pt idx="1357">
                  <c:v>860.77876259665902</c:v>
                </c:pt>
                <c:pt idx="1358">
                  <c:v>858.79938119277404</c:v>
                </c:pt>
                <c:pt idx="1359">
                  <c:v>855.25016869977105</c:v>
                </c:pt>
                <c:pt idx="1360">
                  <c:v>853.15036216564499</c:v>
                </c:pt>
                <c:pt idx="1361">
                  <c:v>833.217442232184</c:v>
                </c:pt>
                <c:pt idx="1362">
                  <c:v>836.70239384565502</c:v>
                </c:pt>
                <c:pt idx="1363">
                  <c:v>850.23318651318596</c:v>
                </c:pt>
                <c:pt idx="1364">
                  <c:v>839.481871969998</c:v>
                </c:pt>
                <c:pt idx="1365">
                  <c:v>829.25072912312999</c:v>
                </c:pt>
                <c:pt idx="1366">
                  <c:v>836.25784147344496</c:v>
                </c:pt>
                <c:pt idx="1367">
                  <c:v>828.51652114279602</c:v>
                </c:pt>
                <c:pt idx="1368">
                  <c:v>823.594338995405</c:v>
                </c:pt>
                <c:pt idx="1372">
                  <c:v>829.50801041722298</c:v>
                </c:pt>
                <c:pt idx="1373">
                  <c:v>828.04124670475699</c:v>
                </c:pt>
                <c:pt idx="1374">
                  <c:v>835.79703487921495</c:v>
                </c:pt>
                <c:pt idx="1375">
                  <c:v>835.47432210855197</c:v>
                </c:pt>
                <c:pt idx="1376">
                  <c:v>831.17440353892698</c:v>
                </c:pt>
                <c:pt idx="1377">
                  <c:v>842.18521863222099</c:v>
                </c:pt>
                <c:pt idx="1378">
                  <c:v>841.54078688006803</c:v>
                </c:pt>
                <c:pt idx="1379">
                  <c:v>844.88313299510605</c:v>
                </c:pt>
                <c:pt idx="1380">
                  <c:v>837.02289955317997</c:v>
                </c:pt>
                <c:pt idx="1381">
                  <c:v>823.99613410420704</c:v>
                </c:pt>
                <c:pt idx="1382">
                  <c:v>834.38475878350403</c:v>
                </c:pt>
                <c:pt idx="1383">
                  <c:v>836.16061488539003</c:v>
                </c:pt>
                <c:pt idx="1384">
                  <c:v>832.75028880871798</c:v>
                </c:pt>
                <c:pt idx="1385">
                  <c:v>829.789191394113</c:v>
                </c:pt>
                <c:pt idx="1386">
                  <c:v>828.92540080100298</c:v>
                </c:pt>
                <c:pt idx="1387">
                  <c:v>823.43116269726295</c:v>
                </c:pt>
                <c:pt idx="1388">
                  <c:v>807.11190513893996</c:v>
                </c:pt>
                <c:pt idx="1389">
                  <c:v>800.72877568099602</c:v>
                </c:pt>
                <c:pt idx="1390">
                  <c:v>809.44048406183697</c:v>
                </c:pt>
                <c:pt idx="1393">
                  <c:v>797.41693214420195</c:v>
                </c:pt>
                <c:pt idx="1394">
                  <c:v>803.21539124846504</c:v>
                </c:pt>
                <c:pt idx="1395">
                  <c:v>776.03683770168595</c:v>
                </c:pt>
                <c:pt idx="1396">
                  <c:v>755.17094003502302</c:v>
                </c:pt>
                <c:pt idx="1397">
                  <c:v>724.62814655806903</c:v>
                </c:pt>
                <c:pt idx="1398">
                  <c:v>758.90237540844805</c:v>
                </c:pt>
                <c:pt idx="1399">
                  <c:v>800.65056519117195</c:v>
                </c:pt>
                <c:pt idx="1400">
                  <c:v>805.22645802050795</c:v>
                </c:pt>
                <c:pt idx="1401">
                  <c:v>817.74529426265497</c:v>
                </c:pt>
                <c:pt idx="1402">
                  <c:v>821.16341822128697</c:v>
                </c:pt>
                <c:pt idx="1403">
                  <c:v>839.27515801228606</c:v>
                </c:pt>
                <c:pt idx="1404">
                  <c:v>844.91657425928895</c:v>
                </c:pt>
                <c:pt idx="1405">
                  <c:v>845.01267292816203</c:v>
                </c:pt>
                <c:pt idx="1406">
                  <c:v>839.09974532201898</c:v>
                </c:pt>
                <c:pt idx="1407">
                  <c:v>824.47254865430295</c:v>
                </c:pt>
                <c:pt idx="1408">
                  <c:v>807.13026277720905</c:v>
                </c:pt>
                <c:pt idx="1409">
                  <c:v>792.07547519449099</c:v>
                </c:pt>
                <c:pt idx="1411">
                  <c:v>765.011957157403</c:v>
                </c:pt>
                <c:pt idx="1412">
                  <c:v>761.58310882653996</c:v>
                </c:pt>
                <c:pt idx="1413">
                  <c:v>761.25887184217595</c:v>
                </c:pt>
                <c:pt idx="1414">
                  <c:v>763.45029585622297</c:v>
                </c:pt>
                <c:pt idx="1415">
                  <c:v>757.65832380764198</c:v>
                </c:pt>
                <c:pt idx="1416">
                  <c:v>769.09668713808105</c:v>
                </c:pt>
                <c:pt idx="1417">
                  <c:v>800.37534084450499</c:v>
                </c:pt>
                <c:pt idx="1418">
                  <c:v>795.80656914506096</c:v>
                </c:pt>
                <c:pt idx="1419">
                  <c:v>791.83408231195097</c:v>
                </c:pt>
                <c:pt idx="1420">
                  <c:v>821.072361652739</c:v>
                </c:pt>
                <c:pt idx="1421">
                  <c:v>830.84317345824104</c:v>
                </c:pt>
                <c:pt idx="1422">
                  <c:v>806.83191305026401</c:v>
                </c:pt>
                <c:pt idx="1423">
                  <c:v>799.58816336654104</c:v>
                </c:pt>
                <c:pt idx="1424">
                  <c:v>798.96798491291702</c:v>
                </c:pt>
                <c:pt idx="1425">
                  <c:v>799.30971378181096</c:v>
                </c:pt>
                <c:pt idx="1426">
                  <c:v>737.21793802827597</c:v>
                </c:pt>
                <c:pt idx="1427">
                  <c:v>777.62994049675797</c:v>
                </c:pt>
                <c:pt idx="1429">
                  <c:v>813.35951974336103</c:v>
                </c:pt>
                <c:pt idx="1430">
                  <c:v>798.59356469381601</c:v>
                </c:pt>
                <c:pt idx="1431">
                  <c:v>762.61235594004404</c:v>
                </c:pt>
                <c:pt idx="1432">
                  <c:v>754.34854710660898</c:v>
                </c:pt>
                <c:pt idx="1433">
                  <c:v>696.81487964931898</c:v>
                </c:pt>
                <c:pt idx="1434">
                  <c:v>720.76401917543296</c:v>
                </c:pt>
                <c:pt idx="1435">
                  <c:v>705.81992004253004</c:v>
                </c:pt>
                <c:pt idx="1436">
                  <c:v>682.18121421616502</c:v>
                </c:pt>
                <c:pt idx="1437">
                  <c:v>721.13873814046406</c:v>
                </c:pt>
                <c:pt idx="1438">
                  <c:v>734.305322824977</c:v>
                </c:pt>
                <c:pt idx="1439">
                  <c:v>738.27696829102899</c:v>
                </c:pt>
                <c:pt idx="1440">
                  <c:v>732.35705978237104</c:v>
                </c:pt>
                <c:pt idx="1442">
                  <c:v>731.79142381809697</c:v>
                </c:pt>
                <c:pt idx="1443">
                  <c:v>724.34902632050205</c:v>
                </c:pt>
                <c:pt idx="1444">
                  <c:v>715.34566865861404</c:v>
                </c:pt>
                <c:pt idx="1445">
                  <c:v>710.35517122037697</c:v>
                </c:pt>
                <c:pt idx="1446">
                  <c:v>704.90821424778596</c:v>
                </c:pt>
                <c:pt idx="1447">
                  <c:v>719.187164505944</c:v>
                </c:pt>
                <c:pt idx="1448">
                  <c:v>727.96862703468696</c:v>
                </c:pt>
                <c:pt idx="1449">
                  <c:v>721.668323386461</c:v>
                </c:pt>
                <c:pt idx="1450">
                  <c:v>741.12729799747501</c:v>
                </c:pt>
                <c:pt idx="1451">
                  <c:v>742.70250041969098</c:v>
                </c:pt>
                <c:pt idx="1452">
                  <c:v>753.31536751985504</c:v>
                </c:pt>
                <c:pt idx="1453">
                  <c:v>773.49285070318695</c:v>
                </c:pt>
                <c:pt idx="1454">
                  <c:v>769.84624700620805</c:v>
                </c:pt>
                <c:pt idx="1455">
                  <c:v>773.39524610992498</c:v>
                </c:pt>
                <c:pt idx="1456">
                  <c:v>770.87156774289895</c:v>
                </c:pt>
                <c:pt idx="1457">
                  <c:v>773.47315175551898</c:v>
                </c:pt>
                <c:pt idx="1458">
                  <c:v>772.84498032275599</c:v>
                </c:pt>
                <c:pt idx="1459">
                  <c:v>760.78084772266402</c:v>
                </c:pt>
                <c:pt idx="1460">
                  <c:v>770.86512946151197</c:v>
                </c:pt>
                <c:pt idx="1461">
                  <c:v>762.16150551382498</c:v>
                </c:pt>
                <c:pt idx="1462">
                  <c:v>735.67078115139202</c:v>
                </c:pt>
                <c:pt idx="1463">
                  <c:v>714.09783700574201</c:v>
                </c:pt>
                <c:pt idx="1464">
                  <c:v>718.17774437181697</c:v>
                </c:pt>
                <c:pt idx="1465">
                  <c:v>716.44466991908803</c:v>
                </c:pt>
                <c:pt idx="1466">
                  <c:v>701.16629837546498</c:v>
                </c:pt>
                <c:pt idx="1467">
                  <c:v>709.41463338490598</c:v>
                </c:pt>
                <c:pt idx="1468">
                  <c:v>717.825242355466</c:v>
                </c:pt>
                <c:pt idx="1469">
                  <c:v>714.32028695195902</c:v>
                </c:pt>
                <c:pt idx="1470">
                  <c:v>700.87583798263199</c:v>
                </c:pt>
                <c:pt idx="1472">
                  <c:v>696.46510292869095</c:v>
                </c:pt>
                <c:pt idx="1473">
                  <c:v>713.84086665138602</c:v>
                </c:pt>
                <c:pt idx="1474">
                  <c:v>706.48233142867696</c:v>
                </c:pt>
                <c:pt idx="1475">
                  <c:v>678.68704415298998</c:v>
                </c:pt>
                <c:pt idx="1476">
                  <c:v>688.76188186090405</c:v>
                </c:pt>
                <c:pt idx="1477">
                  <c:v>680.15852683316905</c:v>
                </c:pt>
                <c:pt idx="1478">
                  <c:v>695.46672420483105</c:v>
                </c:pt>
                <c:pt idx="1479">
                  <c:v>740.89076431002502</c:v>
                </c:pt>
                <c:pt idx="1480">
                  <c:v>796.36312688887097</c:v>
                </c:pt>
                <c:pt idx="1481">
                  <c:v>784.77118981163903</c:v>
                </c:pt>
                <c:pt idx="1482">
                  <c:v>761.15492651704699</c:v>
                </c:pt>
                <c:pt idx="1483">
                  <c:v>783.16725289914802</c:v>
                </c:pt>
                <c:pt idx="1484">
                  <c:v>809.16514387540497</c:v>
                </c:pt>
                <c:pt idx="1485">
                  <c:v>805.38104994222499</c:v>
                </c:pt>
                <c:pt idx="1486">
                  <c:v>797.81087450217501</c:v>
                </c:pt>
                <c:pt idx="1487">
                  <c:v>791.45406517759</c:v>
                </c:pt>
                <c:pt idx="1488">
                  <c:v>808.77581074181899</c:v>
                </c:pt>
                <c:pt idx="1489">
                  <c:v>821.488264890388</c:v>
                </c:pt>
                <c:pt idx="1490">
                  <c:v>822.33610000647604</c:v>
                </c:pt>
                <c:pt idx="1491">
                  <c:v>841.80226890928998</c:v>
                </c:pt>
                <c:pt idx="1492">
                  <c:v>869.06133755855296</c:v>
                </c:pt>
                <c:pt idx="1493">
                  <c:v>895.63877143058903</c:v>
                </c:pt>
                <c:pt idx="1494">
                  <c:v>930.168903685175</c:v>
                </c:pt>
                <c:pt idx="1495">
                  <c:v>927.10181239992403</c:v>
                </c:pt>
                <c:pt idx="1496">
                  <c:v>899.46230593416794</c:v>
                </c:pt>
                <c:pt idx="1497">
                  <c:v>925.00591395143397</c:v>
                </c:pt>
                <c:pt idx="1498">
                  <c:v>927.17327366862401</c:v>
                </c:pt>
                <c:pt idx="1499">
                  <c:v>927.92529666703194</c:v>
                </c:pt>
                <c:pt idx="1500">
                  <c:v>928.777966590598</c:v>
                </c:pt>
                <c:pt idx="1501">
                  <c:v>901.24496612977202</c:v>
                </c:pt>
                <c:pt idx="1502">
                  <c:v>900.35167894046799</c:v>
                </c:pt>
                <c:pt idx="1503">
                  <c:v>891.59439654927701</c:v>
                </c:pt>
                <c:pt idx="1504">
                  <c:v>863.64041416719601</c:v>
                </c:pt>
                <c:pt idx="1505">
                  <c:v>841.127560161985</c:v>
                </c:pt>
                <c:pt idx="1506">
                  <c:v>852.49505971651502</c:v>
                </c:pt>
                <c:pt idx="1507">
                  <c:v>832.66133565548796</c:v>
                </c:pt>
                <c:pt idx="1508">
                  <c:v>801.14813583716796</c:v>
                </c:pt>
                <c:pt idx="1509">
                  <c:v>781.49350696802105</c:v>
                </c:pt>
                <c:pt idx="1510">
                  <c:v>821.95058960281301</c:v>
                </c:pt>
                <c:pt idx="1512">
                  <c:v>817.02952927630395</c:v>
                </c:pt>
                <c:pt idx="1513">
                  <c:v>802.35628304351098</c:v>
                </c:pt>
                <c:pt idx="1514">
                  <c:v>795.12540382612497</c:v>
                </c:pt>
                <c:pt idx="1515">
                  <c:v>800.06496811471902</c:v>
                </c:pt>
                <c:pt idx="1516">
                  <c:v>795.12162987049703</c:v>
                </c:pt>
                <c:pt idx="1517">
                  <c:v>788.33838803507399</c:v>
                </c:pt>
                <c:pt idx="1518">
                  <c:v>781.34345720615204</c:v>
                </c:pt>
                <c:pt idx="1519">
                  <c:v>807.74442972801603</c:v>
                </c:pt>
                <c:pt idx="1520">
                  <c:v>813.06426721997605</c:v>
                </c:pt>
                <c:pt idx="1521">
                  <c:v>803.09326509386301</c:v>
                </c:pt>
                <c:pt idx="1522">
                  <c:v>813.584347464144</c:v>
                </c:pt>
                <c:pt idx="1523">
                  <c:v>813.917833381332</c:v>
                </c:pt>
                <c:pt idx="1524">
                  <c:v>853.04849586915202</c:v>
                </c:pt>
                <c:pt idx="1525">
                  <c:v>856.230519015342</c:v>
                </c:pt>
                <c:pt idx="1526">
                  <c:v>858.70241067279096</c:v>
                </c:pt>
                <c:pt idx="1527">
                  <c:v>849.90491340961296</c:v>
                </c:pt>
                <c:pt idx="1528">
                  <c:v>853.10961076896604</c:v>
                </c:pt>
                <c:pt idx="1529">
                  <c:v>838.91410210542404</c:v>
                </c:pt>
                <c:pt idx="1530">
                  <c:v>820.62882745545403</c:v>
                </c:pt>
                <c:pt idx="1531">
                  <c:v>811.16975407488599</c:v>
                </c:pt>
                <c:pt idx="1532">
                  <c:v>789.92708889860705</c:v>
                </c:pt>
                <c:pt idx="1533">
                  <c:v>805.04667388461496</c:v>
                </c:pt>
                <c:pt idx="1534">
                  <c:v>831.00102719850804</c:v>
                </c:pt>
                <c:pt idx="1535">
                  <c:v>843.51655284594699</c:v>
                </c:pt>
                <c:pt idx="1537">
                  <c:v>808.38352673035104</c:v>
                </c:pt>
                <c:pt idx="1538">
                  <c:v>818.08593789022405</c:v>
                </c:pt>
                <c:pt idx="1539">
                  <c:v>817.71168838255096</c:v>
                </c:pt>
                <c:pt idx="1540">
                  <c:v>828.34743089415099</c:v>
                </c:pt>
                <c:pt idx="1541">
                  <c:v>849.24817210156505</c:v>
                </c:pt>
                <c:pt idx="1542">
                  <c:v>842.88811315130397</c:v>
                </c:pt>
                <c:pt idx="1543">
                  <c:v>846.42896685283597</c:v>
                </c:pt>
                <c:pt idx="1544">
                  <c:v>847.24099512491398</c:v>
                </c:pt>
                <c:pt idx="1546">
                  <c:v>855.22154395375401</c:v>
                </c:pt>
                <c:pt idx="1547">
                  <c:v>853.79773870017402</c:v>
                </c:pt>
                <c:pt idx="1548">
                  <c:v>853.71193762309804</c:v>
                </c:pt>
                <c:pt idx="1549">
                  <c:v>853.71193762309804</c:v>
                </c:pt>
                <c:pt idx="1550">
                  <c:v>839.98436278011604</c:v>
                </c:pt>
                <c:pt idx="1551">
                  <c:v>821.96356371603895</c:v>
                </c:pt>
                <c:pt idx="1552">
                  <c:v>824.42293242737696</c:v>
                </c:pt>
                <c:pt idx="1553">
                  <c:v>826.73807387612806</c:v>
                </c:pt>
                <c:pt idx="1554">
                  <c:v>823.23569134622801</c:v>
                </c:pt>
                <c:pt idx="1555">
                  <c:v>826.634134646505</c:v>
                </c:pt>
                <c:pt idx="1556">
                  <c:v>800.69570022821404</c:v>
                </c:pt>
                <c:pt idx="1557">
                  <c:v>794.33906771242596</c:v>
                </c:pt>
                <c:pt idx="1558">
                  <c:v>793.87431645113998</c:v>
                </c:pt>
                <c:pt idx="1559">
                  <c:v>777.487463031895</c:v>
                </c:pt>
                <c:pt idx="1560">
                  <c:v>756.89895409625001</c:v>
                </c:pt>
                <c:pt idx="1563">
                  <c:v>758.48720989096898</c:v>
                </c:pt>
                <c:pt idx="1564">
                  <c:v>779.12436565291102</c:v>
                </c:pt>
                <c:pt idx="1565">
                  <c:v>798.09117753058695</c:v>
                </c:pt>
                <c:pt idx="1568">
                  <c:v>811.95702910330101</c:v>
                </c:pt>
                <c:pt idx="1569">
                  <c:v>809.48478382918995</c:v>
                </c:pt>
                <c:pt idx="1570">
                  <c:v>838.49247391708195</c:v>
                </c:pt>
                <c:pt idx="1571">
                  <c:v>850.06062105484295</c:v>
                </c:pt>
                <c:pt idx="1572">
                  <c:v>851.964608716778</c:v>
                </c:pt>
                <c:pt idx="1573">
                  <c:v>872.235020203516</c:v>
                </c:pt>
                <c:pt idx="1574">
                  <c:v>878.39817504025996</c:v>
                </c:pt>
                <c:pt idx="1575">
                  <c:v>873.64444297086402</c:v>
                </c:pt>
                <c:pt idx="1576">
                  <c:v>872.33539886772598</c:v>
                </c:pt>
                <c:pt idx="1577">
                  <c:v>869.36643040925298</c:v>
                </c:pt>
                <c:pt idx="1578">
                  <c:v>886.14864675421302</c:v>
                </c:pt>
                <c:pt idx="1579">
                  <c:v>891.96881676837802</c:v>
                </c:pt>
                <c:pt idx="1580">
                  <c:v>907.09530339576304</c:v>
                </c:pt>
                <c:pt idx="1581">
                  <c:v>911.051377487369</c:v>
                </c:pt>
                <c:pt idx="1582">
                  <c:v>888.88783684186603</c:v>
                </c:pt>
                <c:pt idx="1583">
                  <c:v>899.994750605896</c:v>
                </c:pt>
                <c:pt idx="1584">
                  <c:v>904.76296880934399</c:v>
                </c:pt>
                <c:pt idx="1585">
                  <c:v>899.77336760889705</c:v>
                </c:pt>
                <c:pt idx="1586">
                  <c:v>895.223874173127</c:v>
                </c:pt>
                <c:pt idx="1587">
                  <c:v>912.58213991485502</c:v>
                </c:pt>
                <c:pt idx="1588">
                  <c:v>925.20117801055301</c:v>
                </c:pt>
                <c:pt idx="1589">
                  <c:v>933.54480690415903</c:v>
                </c:pt>
                <c:pt idx="1590">
                  <c:v>939.90193326491897</c:v>
                </c:pt>
                <c:pt idx="1591">
                  <c:v>948.76696542091702</c:v>
                </c:pt>
                <c:pt idx="1592">
                  <c:v>953.54249375686004</c:v>
                </c:pt>
                <c:pt idx="1593">
                  <c:v>936.03676941618301</c:v>
                </c:pt>
                <c:pt idx="1594">
                  <c:v>919.52532061561897</c:v>
                </c:pt>
                <c:pt idx="1595">
                  <c:v>929.40986930113297</c:v>
                </c:pt>
                <c:pt idx="1596">
                  <c:v>937.27633373066794</c:v>
                </c:pt>
                <c:pt idx="1597">
                  <c:v>955.53035588841897</c:v>
                </c:pt>
                <c:pt idx="1598">
                  <c:v>944.18854239489895</c:v>
                </c:pt>
                <c:pt idx="1599">
                  <c:v>953.23910192772701</c:v>
                </c:pt>
                <c:pt idx="1600">
                  <c:v>954.67357058636799</c:v>
                </c:pt>
                <c:pt idx="1601">
                  <c:v>951.03852043487097</c:v>
                </c:pt>
                <c:pt idx="1602">
                  <c:v>926.68122677598103</c:v>
                </c:pt>
                <c:pt idx="1603">
                  <c:v>930.36203384399403</c:v>
                </c:pt>
                <c:pt idx="1604">
                  <c:v>918.68739899061597</c:v>
                </c:pt>
                <c:pt idx="1605">
                  <c:v>935.30182371661101</c:v>
                </c:pt>
                <c:pt idx="1606">
                  <c:v>926.32482886686898</c:v>
                </c:pt>
                <c:pt idx="1607">
                  <c:v>917.467320233583</c:v>
                </c:pt>
                <c:pt idx="1608">
                  <c:v>908.64310653973405</c:v>
                </c:pt>
                <c:pt idx="1609">
                  <c:v>891.78899605013396</c:v>
                </c:pt>
                <c:pt idx="1610">
                  <c:v>881.98456007335301</c:v>
                </c:pt>
                <c:pt idx="1613">
                  <c:v>854.786740456708</c:v>
                </c:pt>
                <c:pt idx="1614">
                  <c:v>881.39973120205104</c:v>
                </c:pt>
                <c:pt idx="1615">
                  <c:v>873.96035774424695</c:v>
                </c:pt>
                <c:pt idx="1616">
                  <c:v>896.33773957285996</c:v>
                </c:pt>
                <c:pt idx="1617">
                  <c:v>893.28732319362496</c:v>
                </c:pt>
                <c:pt idx="1618">
                  <c:v>902.69590239971899</c:v>
                </c:pt>
                <c:pt idx="1619">
                  <c:v>889.77086301986105</c:v>
                </c:pt>
                <c:pt idx="1620">
                  <c:v>898.16742483153905</c:v>
                </c:pt>
                <c:pt idx="1621">
                  <c:v>920.79649713542301</c:v>
                </c:pt>
                <c:pt idx="1622">
                  <c:v>911.32696154806797</c:v>
                </c:pt>
                <c:pt idx="1623">
                  <c:v>918.85334935784294</c:v>
                </c:pt>
                <c:pt idx="1624">
                  <c:v>901.20369650050998</c:v>
                </c:pt>
                <c:pt idx="1625">
                  <c:v>870.27298436127603</c:v>
                </c:pt>
                <c:pt idx="1626">
                  <c:v>878.14828923437699</c:v>
                </c:pt>
                <c:pt idx="1627">
                  <c:v>864.33095035702001</c:v>
                </c:pt>
                <c:pt idx="1628">
                  <c:v>853.00043434090901</c:v>
                </c:pt>
                <c:pt idx="1629">
                  <c:v>869.58369802776701</c:v>
                </c:pt>
                <c:pt idx="1630">
                  <c:v>883.79582672566198</c:v>
                </c:pt>
                <c:pt idx="1631">
                  <c:v>873.31575527973496</c:v>
                </c:pt>
                <c:pt idx="1633">
                  <c:v>841.48872581217404</c:v>
                </c:pt>
                <c:pt idx="1634">
                  <c:v>849.87105146143597</c:v>
                </c:pt>
                <c:pt idx="1635">
                  <c:v>863.51190460193902</c:v>
                </c:pt>
                <c:pt idx="1636">
                  <c:v>873.14418360963498</c:v>
                </c:pt>
                <c:pt idx="1637">
                  <c:v>839.04155081603699</c:v>
                </c:pt>
                <c:pt idx="1638">
                  <c:v>851.61557581275702</c:v>
                </c:pt>
                <c:pt idx="1639">
                  <c:v>834.37143105175301</c:v>
                </c:pt>
                <c:pt idx="1640">
                  <c:v>832.67666315566703</c:v>
                </c:pt>
                <c:pt idx="1641">
                  <c:v>845.15430292952794</c:v>
                </c:pt>
                <c:pt idx="1642">
                  <c:v>856.19154180586304</c:v>
                </c:pt>
                <c:pt idx="1643">
                  <c:v>850.132576169446</c:v>
                </c:pt>
                <c:pt idx="1646">
                  <c:v>818.78529013693299</c:v>
                </c:pt>
                <c:pt idx="1647">
                  <c:v>821.00480237230704</c:v>
                </c:pt>
                <c:pt idx="1648">
                  <c:v>790.19010123983003</c:v>
                </c:pt>
                <c:pt idx="1649">
                  <c:v>783.143432477489</c:v>
                </c:pt>
                <c:pt idx="1650">
                  <c:v>796.648667117581</c:v>
                </c:pt>
                <c:pt idx="1651">
                  <c:v>767.51124809216697</c:v>
                </c:pt>
                <c:pt idx="1652">
                  <c:v>785.39087441843003</c:v>
                </c:pt>
                <c:pt idx="1654">
                  <c:v>816.56696678604897</c:v>
                </c:pt>
                <c:pt idx="1655">
                  <c:v>856.75309897214197</c:v>
                </c:pt>
                <c:pt idx="1656">
                  <c:v>869.86100140214</c:v>
                </c:pt>
                <c:pt idx="1657">
                  <c:v>861.50077076535695</c:v>
                </c:pt>
                <c:pt idx="1658">
                  <c:v>888.22123691532795</c:v>
                </c:pt>
                <c:pt idx="1659">
                  <c:v>898.04263435024802</c:v>
                </c:pt>
                <c:pt idx="1660">
                  <c:v>880.46160162519698</c:v>
                </c:pt>
                <c:pt idx="1661">
                  <c:v>852.85017728433002</c:v>
                </c:pt>
                <c:pt idx="1662">
                  <c:v>860.16838789079304</c:v>
                </c:pt>
                <c:pt idx="1663">
                  <c:v>875.04440951068</c:v>
                </c:pt>
                <c:pt idx="1664">
                  <c:v>891.93958233576302</c:v>
                </c:pt>
                <c:pt idx="1665">
                  <c:v>879.03291888441902</c:v>
                </c:pt>
                <c:pt idx="1666">
                  <c:v>881.79977041669201</c:v>
                </c:pt>
                <c:pt idx="1667">
                  <c:v>907.86790328752204</c:v>
                </c:pt>
                <c:pt idx="1668">
                  <c:v>907.16264318861101</c:v>
                </c:pt>
                <c:pt idx="1669">
                  <c:v>902.99373999051704</c:v>
                </c:pt>
                <c:pt idx="1670">
                  <c:v>923.40266598481696</c:v>
                </c:pt>
                <c:pt idx="1671">
                  <c:v>932.44434849359095</c:v>
                </c:pt>
                <c:pt idx="1672">
                  <c:v>908.43886180967104</c:v>
                </c:pt>
                <c:pt idx="1673">
                  <c:v>894.39353094156797</c:v>
                </c:pt>
                <c:pt idx="1674">
                  <c:v>902.17513321060699</c:v>
                </c:pt>
                <c:pt idx="1675">
                  <c:v>895.32874622102804</c:v>
                </c:pt>
                <c:pt idx="1676">
                  <c:v>891.40239430964004</c:v>
                </c:pt>
                <c:pt idx="1677">
                  <c:v>916.07253602240201</c:v>
                </c:pt>
                <c:pt idx="1678">
                  <c:v>927.44063306879298</c:v>
                </c:pt>
                <c:pt idx="1679">
                  <c:v>937.59583345614396</c:v>
                </c:pt>
                <c:pt idx="1680">
                  <c:v>935.31435275915999</c:v>
                </c:pt>
                <c:pt idx="1681">
                  <c:v>960.23453879542603</c:v>
                </c:pt>
                <c:pt idx="1682">
                  <c:v>994.38223346415896</c:v>
                </c:pt>
                <c:pt idx="1683">
                  <c:v>1066.14816753939</c:v>
                </c:pt>
                <c:pt idx="1684">
                  <c:v>1063.82169813104</c:v>
                </c:pt>
                <c:pt idx="1685">
                  <c:v>1061.1330266054699</c:v>
                </c:pt>
                <c:pt idx="1687">
                  <c:v>1063.9623953141299</c:v>
                </c:pt>
                <c:pt idx="1688">
                  <c:v>1044.72596210241</c:v>
                </c:pt>
                <c:pt idx="1690">
                  <c:v>1057.1551745366301</c:v>
                </c:pt>
                <c:pt idx="1691">
                  <c:v>1048.6676049325599</c:v>
                </c:pt>
                <c:pt idx="1692">
                  <c:v>1055.72094365768</c:v>
                </c:pt>
                <c:pt idx="1693">
                  <c:v>1046.1894213184701</c:v>
                </c:pt>
                <c:pt idx="1694">
                  <c:v>1071.84433966503</c:v>
                </c:pt>
                <c:pt idx="1695">
                  <c:v>1090.26445851475</c:v>
                </c:pt>
                <c:pt idx="1696">
                  <c:v>1086.0145524684301</c:v>
                </c:pt>
                <c:pt idx="1697">
                  <c:v>1092.5556697975801</c:v>
                </c:pt>
                <c:pt idx="1698">
                  <c:v>1080.1240369100101</c:v>
                </c:pt>
                <c:pt idx="1699">
                  <c:v>1082.45756648108</c:v>
                </c:pt>
                <c:pt idx="1700">
                  <c:v>1094.11758716591</c:v>
                </c:pt>
                <c:pt idx="1703">
                  <c:v>1118.3187342044</c:v>
                </c:pt>
                <c:pt idx="1704">
                  <c:v>1121.3309476729501</c:v>
                </c:pt>
                <c:pt idx="1705">
                  <c:v>1117.8856744095699</c:v>
                </c:pt>
                <c:pt idx="1706">
                  <c:v>1084.9369572717701</c:v>
                </c:pt>
                <c:pt idx="1707">
                  <c:v>1096.8448822852199</c:v>
                </c:pt>
                <c:pt idx="1708">
                  <c:v>1089.61508830823</c:v>
                </c:pt>
                <c:pt idx="1709">
                  <c:v>1072.2612671759</c:v>
                </c:pt>
                <c:pt idx="1710">
                  <c:v>1056.3025655821</c:v>
                </c:pt>
                <c:pt idx="1711">
                  <c:v>1024.0718753654501</c:v>
                </c:pt>
                <c:pt idx="1712">
                  <c:v>1033.0196479782501</c:v>
                </c:pt>
                <c:pt idx="1713">
                  <c:v>1046.3097367063201</c:v>
                </c:pt>
                <c:pt idx="1714">
                  <c:v>1049.4138481095399</c:v>
                </c:pt>
                <c:pt idx="1715">
                  <c:v>1102.70237116516</c:v>
                </c:pt>
                <c:pt idx="1716">
                  <c:v>1123.35830524936</c:v>
                </c:pt>
                <c:pt idx="1717">
                  <c:v>1117.97993182763</c:v>
                </c:pt>
                <c:pt idx="1718">
                  <c:v>1105.2453034073101</c:v>
                </c:pt>
                <c:pt idx="1719">
                  <c:v>1089.17559632659</c:v>
                </c:pt>
                <c:pt idx="1720">
                  <c:v>1089.66005263291</c:v>
                </c:pt>
                <c:pt idx="1721">
                  <c:v>1075.43183432706</c:v>
                </c:pt>
                <c:pt idx="1722">
                  <c:v>1087.3846078235699</c:v>
                </c:pt>
                <c:pt idx="1723">
                  <c:v>1077.8465374596401</c:v>
                </c:pt>
                <c:pt idx="1724">
                  <c:v>1080.4621381480199</c:v>
                </c:pt>
                <c:pt idx="1725">
                  <c:v>1163.0571826715</c:v>
                </c:pt>
                <c:pt idx="1726">
                  <c:v>742.96113521512598</c:v>
                </c:pt>
                <c:pt idx="1727">
                  <c:v>807.61840768158402</c:v>
                </c:pt>
                <c:pt idx="1728">
                  <c:v>788.86041317693901</c:v>
                </c:pt>
                <c:pt idx="1729">
                  <c:v>817.40587000641995</c:v>
                </c:pt>
                <c:pt idx="1730">
                  <c:v>801.90189034305502</c:v>
                </c:pt>
                <c:pt idx="1732">
                  <c:v>717.63723965548002</c:v>
                </c:pt>
                <c:pt idx="1733">
                  <c:v>735.39110000338405</c:v>
                </c:pt>
                <c:pt idx="1734">
                  <c:v>738.41668387968105</c:v>
                </c:pt>
                <c:pt idx="1735">
                  <c:v>700.96735181566305</c:v>
                </c:pt>
                <c:pt idx="1736">
                  <c:v>681.71221344452397</c:v>
                </c:pt>
                <c:pt idx="1737">
                  <c:v>648.44761202018697</c:v>
                </c:pt>
                <c:pt idx="1738">
                  <c:v>669.98648692481197</c:v>
                </c:pt>
                <c:pt idx="1739">
                  <c:v>633.13706735800997</c:v>
                </c:pt>
                <c:pt idx="1740">
                  <c:v>645.76853694673605</c:v>
                </c:pt>
                <c:pt idx="1741">
                  <c:v>685.90779649093702</c:v>
                </c:pt>
                <c:pt idx="1742">
                  <c:v>608.09971800819005</c:v>
                </c:pt>
                <c:pt idx="1743">
                  <c:v>647.73890719469603</c:v>
                </c:pt>
                <c:pt idx="1744">
                  <c:v>704.23314578644897</c:v>
                </c:pt>
                <c:pt idx="1745">
                  <c:v>727.31247102469194</c:v>
                </c:pt>
                <c:pt idx="1746">
                  <c:v>716.47680645622302</c:v>
                </c:pt>
                <c:pt idx="1747">
                  <c:v>746.44609902333502</c:v>
                </c:pt>
                <c:pt idx="1748">
                  <c:v>750.52698798384495</c:v>
                </c:pt>
                <c:pt idx="1749">
                  <c:v>762.36928032524895</c:v>
                </c:pt>
                <c:pt idx="1750">
                  <c:v>785.739163505845</c:v>
                </c:pt>
                <c:pt idx="1751">
                  <c:v>799.12093068286799</c:v>
                </c:pt>
                <c:pt idx="1752">
                  <c:v>788.99257475975901</c:v>
                </c:pt>
                <c:pt idx="1753">
                  <c:v>786.08273972291499</c:v>
                </c:pt>
                <c:pt idx="1754">
                  <c:v>795.97199518233504</c:v>
                </c:pt>
                <c:pt idx="1755">
                  <c:v>786.18725205585395</c:v>
                </c:pt>
                <c:pt idx="1756">
                  <c:v>760.18517254013602</c:v>
                </c:pt>
                <c:pt idx="1757">
                  <c:v>726.61395404953498</c:v>
                </c:pt>
                <c:pt idx="1758">
                  <c:v>735.87351386155899</c:v>
                </c:pt>
                <c:pt idx="1759">
                  <c:v>734.33235629182298</c:v>
                </c:pt>
                <c:pt idx="1760">
                  <c:v>751.44821097422403</c:v>
                </c:pt>
                <c:pt idx="1761">
                  <c:v>756.072305560112</c:v>
                </c:pt>
                <c:pt idx="1762">
                  <c:v>781.68600305449195</c:v>
                </c:pt>
                <c:pt idx="1763">
                  <c:v>800.513233473524</c:v>
                </c:pt>
                <c:pt idx="1764">
                  <c:v>790.70884627290104</c:v>
                </c:pt>
                <c:pt idx="1765">
                  <c:v>826.94412937201605</c:v>
                </c:pt>
                <c:pt idx="1766">
                  <c:v>804.59028141479905</c:v>
                </c:pt>
                <c:pt idx="1767">
                  <c:v>788.64112140238296</c:v>
                </c:pt>
                <c:pt idx="1768">
                  <c:v>791.07749276794505</c:v>
                </c:pt>
                <c:pt idx="1769">
                  <c:v>824.93722065817599</c:v>
                </c:pt>
                <c:pt idx="1770">
                  <c:v>826.01757772825704</c:v>
                </c:pt>
                <c:pt idx="1772">
                  <c:v>814.72250884212599</c:v>
                </c:pt>
                <c:pt idx="1773">
                  <c:v>801.05053734127398</c:v>
                </c:pt>
                <c:pt idx="1774">
                  <c:v>834.39272737596195</c:v>
                </c:pt>
                <c:pt idx="1775">
                  <c:v>833.70378246624</c:v>
                </c:pt>
                <c:pt idx="1776">
                  <c:v>848.99105542153097</c:v>
                </c:pt>
                <c:pt idx="1777">
                  <c:v>867.31817280594305</c:v>
                </c:pt>
                <c:pt idx="1778">
                  <c:v>854.33141493704204</c:v>
                </c:pt>
                <c:pt idx="1779">
                  <c:v>872.49837396852695</c:v>
                </c:pt>
                <c:pt idx="1780">
                  <c:v>900.24922734499</c:v>
                </c:pt>
                <c:pt idx="1781">
                  <c:v>867.33896918781102</c:v>
                </c:pt>
                <c:pt idx="1782">
                  <c:v>849.66953812353302</c:v>
                </c:pt>
                <c:pt idx="1783">
                  <c:v>883.56030511576705</c:v>
                </c:pt>
                <c:pt idx="1784">
                  <c:v>911.986507410184</c:v>
                </c:pt>
                <c:pt idx="1785">
                  <c:v>930.880711810663</c:v>
                </c:pt>
                <c:pt idx="1786">
                  <c:v>968.18700549937796</c:v>
                </c:pt>
                <c:pt idx="1787">
                  <c:v>959.50356824696098</c:v>
                </c:pt>
                <c:pt idx="1788">
                  <c:v>925.16571868676704</c:v>
                </c:pt>
                <c:pt idx="1789">
                  <c:v>934.89178565517102</c:v>
                </c:pt>
                <c:pt idx="1790">
                  <c:v>896.01655711419903</c:v>
                </c:pt>
                <c:pt idx="1791">
                  <c:v>882.76592724770296</c:v>
                </c:pt>
                <c:pt idx="1792">
                  <c:v>876.23013857100204</c:v>
                </c:pt>
                <c:pt idx="1793">
                  <c:v>850.68664029799402</c:v>
                </c:pt>
                <c:pt idx="1794">
                  <c:v>821.84046816080797</c:v>
                </c:pt>
                <c:pt idx="1795">
                  <c:v>842.78832588344801</c:v>
                </c:pt>
                <c:pt idx="1797">
                  <c:v>851.33068794757105</c:v>
                </c:pt>
                <c:pt idx="1798">
                  <c:v>881.34754819702403</c:v>
                </c:pt>
                <c:pt idx="1799">
                  <c:v>876.55133322440099</c:v>
                </c:pt>
                <c:pt idx="1800">
                  <c:v>884.58558927196998</c:v>
                </c:pt>
                <c:pt idx="1801">
                  <c:v>882.595672499388</c:v>
                </c:pt>
                <c:pt idx="1802">
                  <c:v>848.60368547774897</c:v>
                </c:pt>
                <c:pt idx="1803">
                  <c:v>892.64658613875497</c:v>
                </c:pt>
                <c:pt idx="1804">
                  <c:v>899.36554880347103</c:v>
                </c:pt>
                <c:pt idx="1805">
                  <c:v>906.78627807088196</c:v>
                </c:pt>
                <c:pt idx="1806">
                  <c:v>881.03194436337799</c:v>
                </c:pt>
                <c:pt idx="1807">
                  <c:v>863.03477062284901</c:v>
                </c:pt>
                <c:pt idx="1808">
                  <c:v>910.717995216139</c:v>
                </c:pt>
                <c:pt idx="1809">
                  <c:v>930.25977734848902</c:v>
                </c:pt>
                <c:pt idx="1810">
                  <c:v>957.81319008860703</c:v>
                </c:pt>
                <c:pt idx="1811">
                  <c:v>959.48544228915102</c:v>
                </c:pt>
                <c:pt idx="1812">
                  <c:v>914.38845591712698</c:v>
                </c:pt>
                <c:pt idx="1813">
                  <c:v>922.60327650047805</c:v>
                </c:pt>
                <c:pt idx="1814">
                  <c:v>935.773708301596</c:v>
                </c:pt>
                <c:pt idx="1815">
                  <c:v>966.366587464698</c:v>
                </c:pt>
                <c:pt idx="1816">
                  <c:v>988.453752774745</c:v>
                </c:pt>
                <c:pt idx="1817">
                  <c:v>971.80608188360895</c:v>
                </c:pt>
                <c:pt idx="1818">
                  <c:v>990.45953357126598</c:v>
                </c:pt>
                <c:pt idx="1819">
                  <c:v>1000.7599428165699</c:v>
                </c:pt>
                <c:pt idx="1820">
                  <c:v>1016.5034009488299</c:v>
                </c:pt>
                <c:pt idx="1821">
                  <c:v>1047.39490419813</c:v>
                </c:pt>
                <c:pt idx="1824">
                  <c:v>1109.5876622051001</c:v>
                </c:pt>
                <c:pt idx="1825">
                  <c:v>1095.284556197</c:v>
                </c:pt>
                <c:pt idx="1826">
                  <c:v>1095.3441590759901</c:v>
                </c:pt>
                <c:pt idx="1829">
                  <c:v>1081.43915348314</c:v>
                </c:pt>
                <c:pt idx="1830">
                  <c:v>1067.01917681284</c:v>
                </c:pt>
                <c:pt idx="1831">
                  <c:v>1091.3952487930701</c:v>
                </c:pt>
                <c:pt idx="1832">
                  <c:v>1081.03569393046</c:v>
                </c:pt>
                <c:pt idx="1833">
                  <c:v>1079.34351719916</c:v>
                </c:pt>
                <c:pt idx="1834">
                  <c:v>1104.73449648358</c:v>
                </c:pt>
                <c:pt idx="1835">
                  <c:v>1123.2078104168199</c:v>
                </c:pt>
                <c:pt idx="1836">
                  <c:v>1108.30930968188</c:v>
                </c:pt>
                <c:pt idx="1837">
                  <c:v>1101.3119157236099</c:v>
                </c:pt>
                <c:pt idx="1838">
                  <c:v>1092.34016417153</c:v>
                </c:pt>
                <c:pt idx="1839">
                  <c:v>1120.4919834863399</c:v>
                </c:pt>
                <c:pt idx="1840">
                  <c:v>1118.1714402213699</c:v>
                </c:pt>
                <c:pt idx="1841">
                  <c:v>1137.0107302255899</c:v>
                </c:pt>
                <c:pt idx="1842">
                  <c:v>1095.77845653333</c:v>
                </c:pt>
                <c:pt idx="1843">
                  <c:v>1107.4579505827301</c:v>
                </c:pt>
                <c:pt idx="1844">
                  <c:v>1086.74096866325</c:v>
                </c:pt>
                <c:pt idx="1845">
                  <c:v>1057.2115826644001</c:v>
                </c:pt>
                <c:pt idx="1846">
                  <c:v>1046.54467301816</c:v>
                </c:pt>
                <c:pt idx="1847">
                  <c:v>1078.0814920626599</c:v>
                </c:pt>
                <c:pt idx="1848">
                  <c:v>1067.0685491654999</c:v>
                </c:pt>
                <c:pt idx="1849">
                  <c:v>1068.7875032946499</c:v>
                </c:pt>
                <c:pt idx="1850">
                  <c:v>1059.1190821155899</c:v>
                </c:pt>
                <c:pt idx="1851">
                  <c:v>1094.2073512002801</c:v>
                </c:pt>
                <c:pt idx="1852">
                  <c:v>1084.2110349219299</c:v>
                </c:pt>
                <c:pt idx="1853">
                  <c:v>1078.6554624307901</c:v>
                </c:pt>
                <c:pt idx="1854">
                  <c:v>1082.2442130465099</c:v>
                </c:pt>
                <c:pt idx="1855">
                  <c:v>1086.0796486157899</c:v>
                </c:pt>
                <c:pt idx="1856">
                  <c:v>1083.17914177291</c:v>
                </c:pt>
                <c:pt idx="1857">
                  <c:v>1051.13210719824</c:v>
                </c:pt>
                <c:pt idx="1858">
                  <c:v>1052.4272382725001</c:v>
                </c:pt>
                <c:pt idx="1859">
                  <c:v>1018.81394536607</c:v>
                </c:pt>
                <c:pt idx="1860">
                  <c:v>1019.54245278612</c:v>
                </c:pt>
                <c:pt idx="1861">
                  <c:v>1034.33733742498</c:v>
                </c:pt>
                <c:pt idx="1862">
                  <c:v>1007.25474231876</c:v>
                </c:pt>
                <c:pt idx="1863">
                  <c:v>1013.7118022721299</c:v>
                </c:pt>
                <c:pt idx="1864">
                  <c:v>1025.61755680479</c:v>
                </c:pt>
                <c:pt idx="1865">
                  <c:v>1015.76816259976</c:v>
                </c:pt>
                <c:pt idx="1868">
                  <c:v>959.43093028571502</c:v>
                </c:pt>
                <c:pt idx="1869">
                  <c:v>933.62527932785497</c:v>
                </c:pt>
                <c:pt idx="1870">
                  <c:v>919.54250156041201</c:v>
                </c:pt>
                <c:pt idx="1871">
                  <c:v>950.81286353990401</c:v>
                </c:pt>
                <c:pt idx="1872">
                  <c:v>943.50020107440696</c:v>
                </c:pt>
                <c:pt idx="1873">
                  <c:v>972.70305767096602</c:v>
                </c:pt>
                <c:pt idx="1874">
                  <c:v>958.99200531281497</c:v>
                </c:pt>
                <c:pt idx="1875">
                  <c:v>920.89914992731099</c:v>
                </c:pt>
                <c:pt idx="1876">
                  <c:v>792.23451172560499</c:v>
                </c:pt>
                <c:pt idx="1877">
                  <c:v>852.81350468564801</c:v>
                </c:pt>
                <c:pt idx="1878">
                  <c:v>815.81229165568902</c:v>
                </c:pt>
                <c:pt idx="1879">
                  <c:v>732.56817567162204</c:v>
                </c:pt>
                <c:pt idx="1880">
                  <c:v>736.538193277083</c:v>
                </c:pt>
                <c:pt idx="1881">
                  <c:v>663.65552218072105</c:v>
                </c:pt>
                <c:pt idx="1882">
                  <c:v>660.85811319854099</c:v>
                </c:pt>
                <c:pt idx="1883">
                  <c:v>562.75237027555704</c:v>
                </c:pt>
                <c:pt idx="1884">
                  <c:v>580.78453997895099</c:v>
                </c:pt>
                <c:pt idx="1885">
                  <c:v>613.30550158489496</c:v>
                </c:pt>
                <c:pt idx="1888">
                  <c:v>673.80650963913604</c:v>
                </c:pt>
                <c:pt idx="1889">
                  <c:v>653.70735888276204</c:v>
                </c:pt>
                <c:pt idx="1890">
                  <c:v>619.57868641056098</c:v>
                </c:pt>
                <c:pt idx="1891">
                  <c:v>626.27565771061904</c:v>
                </c:pt>
                <c:pt idx="1893">
                  <c:v>649.07632607221603</c:v>
                </c:pt>
                <c:pt idx="1894">
                  <c:v>669.286604252644</c:v>
                </c:pt>
                <c:pt idx="1895">
                  <c:v>682.46316949278105</c:v>
                </c:pt>
                <c:pt idx="1896">
                  <c:v>694.65275103691999</c:v>
                </c:pt>
                <c:pt idx="1897">
                  <c:v>692.81689575873304</c:v>
                </c:pt>
                <c:pt idx="1898">
                  <c:v>722.35694516170804</c:v>
                </c:pt>
                <c:pt idx="1901">
                  <c:v>741.08065093960602</c:v>
                </c:pt>
                <c:pt idx="1902">
                  <c:v>788.32167045120104</c:v>
                </c:pt>
                <c:pt idx="1903">
                  <c:v>818.75215371511899</c:v>
                </c:pt>
                <c:pt idx="1904">
                  <c:v>769.36601582262699</c:v>
                </c:pt>
                <c:pt idx="1905">
                  <c:v>765.53474440611899</c:v>
                </c:pt>
                <c:pt idx="1906">
                  <c:v>779.89630708470895</c:v>
                </c:pt>
                <c:pt idx="1907">
                  <c:v>770.87422597315197</c:v>
                </c:pt>
                <c:pt idx="1908">
                  <c:v>779.80460424907506</c:v>
                </c:pt>
                <c:pt idx="1909">
                  <c:v>775.34647222422097</c:v>
                </c:pt>
                <c:pt idx="1910">
                  <c:v>749.26253629755195</c:v>
                </c:pt>
                <c:pt idx="1911">
                  <c:v>769.14814461674496</c:v>
                </c:pt>
                <c:pt idx="1912">
                  <c:v>849.63570666126896</c:v>
                </c:pt>
                <c:pt idx="1913">
                  <c:v>854.30839320272196</c:v>
                </c:pt>
                <c:pt idx="1914">
                  <c:v>843.52641146536905</c:v>
                </c:pt>
                <c:pt idx="1916">
                  <c:v>833.52501650433999</c:v>
                </c:pt>
                <c:pt idx="1917">
                  <c:v>861.10943176504202</c:v>
                </c:pt>
                <c:pt idx="1918">
                  <c:v>877.00758546683903</c:v>
                </c:pt>
                <c:pt idx="1919">
                  <c:v>918.56532161030896</c:v>
                </c:pt>
                <c:pt idx="1920">
                  <c:v>925.72173381037999</c:v>
                </c:pt>
                <c:pt idx="1921">
                  <c:v>984.54518539644801</c:v>
                </c:pt>
                <c:pt idx="1922">
                  <c:v>1002.0352773936499</c:v>
                </c:pt>
                <c:pt idx="1923">
                  <c:v>966.55130395945196</c:v>
                </c:pt>
                <c:pt idx="1924">
                  <c:v>998.21658379398298</c:v>
                </c:pt>
                <c:pt idx="1925">
                  <c:v>1003.2371082557401</c:v>
                </c:pt>
                <c:pt idx="1926">
                  <c:v>1027.9150051716699</c:v>
                </c:pt>
                <c:pt idx="1927">
                  <c:v>1010.71532479394</c:v>
                </c:pt>
                <c:pt idx="1928">
                  <c:v>1020.71600642242</c:v>
                </c:pt>
                <c:pt idx="1929">
                  <c:v>1056.60287240148</c:v>
                </c:pt>
                <c:pt idx="1930">
                  <c:v>1047.2201255802099</c:v>
                </c:pt>
                <c:pt idx="1932">
                  <c:v>1052.6613332163499</c:v>
                </c:pt>
                <c:pt idx="1933">
                  <c:v>1037.4972655586901</c:v>
                </c:pt>
                <c:pt idx="1934">
                  <c:v>1002.7236491981899</c:v>
                </c:pt>
                <c:pt idx="1935">
                  <c:v>974.05008519813396</c:v>
                </c:pt>
                <c:pt idx="1936">
                  <c:v>1027.8874900527301</c:v>
                </c:pt>
                <c:pt idx="1937">
                  <c:v>1078.9199136309301</c:v>
                </c:pt>
                <c:pt idx="1938">
                  <c:v>1124.55494158901</c:v>
                </c:pt>
                <c:pt idx="1939">
                  <c:v>1120.39415940456</c:v>
                </c:pt>
                <c:pt idx="1940">
                  <c:v>1154.4892077092099</c:v>
                </c:pt>
                <c:pt idx="1941">
                  <c:v>1247.0186427272899</c:v>
                </c:pt>
                <c:pt idx="1942">
                  <c:v>1190.2991374414401</c:v>
                </c:pt>
                <c:pt idx="1943">
                  <c:v>1189.4555823206899</c:v>
                </c:pt>
                <c:pt idx="1944">
                  <c:v>1103.6221309099301</c:v>
                </c:pt>
                <c:pt idx="1945">
                  <c:v>1111.57804233767</c:v>
                </c:pt>
                <c:pt idx="1947">
                  <c:v>1092.67336963303</c:v>
                </c:pt>
                <c:pt idx="1948">
                  <c:v>1038.0197967402601</c:v>
                </c:pt>
                <c:pt idx="1949">
                  <c:v>975.55271062627401</c:v>
                </c:pt>
                <c:pt idx="1950">
                  <c:v>1048.4421675261101</c:v>
                </c:pt>
                <c:pt idx="1951">
                  <c:v>1031.4406228251801</c:v>
                </c:pt>
                <c:pt idx="1952">
                  <c:v>1044.0311276279399</c:v>
                </c:pt>
                <c:pt idx="1953">
                  <c:v>1032.4581395853299</c:v>
                </c:pt>
                <c:pt idx="1954">
                  <c:v>1070.5876675695199</c:v>
                </c:pt>
                <c:pt idx="1955">
                  <c:v>1036.7006379514901</c:v>
                </c:pt>
                <c:pt idx="1956">
                  <c:v>1030.5775760505301</c:v>
                </c:pt>
                <c:pt idx="1957">
                  <c:v>991.070139957592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0A-4D4C-B9AE-7C89B676F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1061440"/>
        <c:axId val="611061768"/>
      </c:lineChart>
      <c:dateAx>
        <c:axId val="611061440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defRPr>
            </a:pPr>
            <a:endParaRPr lang="es-AR"/>
          </a:p>
        </c:txPr>
        <c:crossAx val="611061768"/>
        <c:crosses val="autoZero"/>
        <c:auto val="1"/>
        <c:lblOffset val="100"/>
        <c:baseTimeUnit val="days"/>
      </c:dateAx>
      <c:valAx>
        <c:axId val="611061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defRPr>
            </a:pPr>
            <a:endParaRPr lang="es-AR"/>
          </a:p>
        </c:txPr>
        <c:crossAx val="611061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defRPr>
          </a:pPr>
          <a:endParaRPr lang="es-AR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es-A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List" dx="22" fmlaLink="Lista!$E$1" fmlaRange="Lista" sel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13" Type="http://schemas.openxmlformats.org/officeDocument/2006/relationships/image" Target="../media/image16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12" Type="http://schemas.openxmlformats.org/officeDocument/2006/relationships/image" Target="../media/image15.jpe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jpeg"/><Relationship Id="rId11" Type="http://schemas.openxmlformats.org/officeDocument/2006/relationships/image" Target="../media/image14.png"/><Relationship Id="rId5" Type="http://schemas.openxmlformats.org/officeDocument/2006/relationships/image" Target="../media/image8.jpeg"/><Relationship Id="rId10" Type="http://schemas.openxmlformats.org/officeDocument/2006/relationships/image" Target="../media/image13.jpeg"/><Relationship Id="rId4" Type="http://schemas.openxmlformats.org/officeDocument/2006/relationships/image" Target="../media/image7.png"/><Relationship Id="rId9" Type="http://schemas.openxmlformats.org/officeDocument/2006/relationships/image" Target="../media/image1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0</xdr:rowOff>
    </xdr:from>
    <xdr:to>
      <xdr:col>11</xdr:col>
      <xdr:colOff>0</xdr:colOff>
      <xdr:row>34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0</xdr:row>
          <xdr:rowOff>466725</xdr:rowOff>
        </xdr:from>
        <xdr:to>
          <xdr:col>13</xdr:col>
          <xdr:colOff>657225</xdr:colOff>
          <xdr:row>8</xdr:row>
          <xdr:rowOff>130969</xdr:rowOff>
        </xdr:to>
        <xdr:sp macro="" textlink="">
          <xdr:nvSpPr>
            <xdr:cNvPr id="1027" name="List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1</xdr:col>
      <xdr:colOff>0</xdr:colOff>
      <xdr:row>0</xdr:row>
      <xdr:rowOff>0</xdr:rowOff>
    </xdr:from>
    <xdr:to>
      <xdr:col>11</xdr:col>
      <xdr:colOff>0</xdr:colOff>
      <xdr:row>1</xdr:row>
      <xdr:rowOff>0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14300" y="0"/>
          <a:ext cx="7848600" cy="476250"/>
        </a:xfrm>
        <a:prstGeom prst="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38000">
              <a:srgbClr val="006B66"/>
            </a:gs>
            <a:gs pos="81000">
              <a:srgbClr val="BD9613"/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73021</xdr:colOff>
      <xdr:row>0</xdr:row>
      <xdr:rowOff>19051</xdr:rowOff>
    </xdr:from>
    <xdr:to>
      <xdr:col>3</xdr:col>
      <xdr:colOff>266700</xdr:colOff>
      <xdr:row>1</xdr:row>
      <xdr:rowOff>6709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321" y="19051"/>
          <a:ext cx="2136779" cy="463908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58</xdr:row>
      <xdr:rowOff>47625</xdr:rowOff>
    </xdr:from>
    <xdr:to>
      <xdr:col>11</xdr:col>
      <xdr:colOff>28575</xdr:colOff>
      <xdr:row>58</xdr:row>
      <xdr:rowOff>119625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42875" y="10086975"/>
          <a:ext cx="7848600" cy="72000"/>
        </a:xfrm>
        <a:prstGeom prst="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38000">
              <a:srgbClr val="006B66"/>
            </a:gs>
            <a:gs pos="81000">
              <a:srgbClr val="BD9613"/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285749</xdr:colOff>
          <xdr:row>1</xdr:row>
          <xdr:rowOff>92869</xdr:rowOff>
        </xdr:from>
        <xdr:to>
          <xdr:col>10</xdr:col>
          <xdr:colOff>902046</xdr:colOff>
          <xdr:row>6</xdr:row>
          <xdr:rowOff>142875</xdr:rowOff>
        </xdr:to>
        <xdr:pic>
          <xdr:nvPicPr>
            <xdr:cNvPr id="10" name="Imagem 9" descr="petrobras-logo-1-png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Imagem" spid="_x0000_s4285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6310312" y="569119"/>
              <a:ext cx="3330922" cy="9906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7</xdr:col>
      <xdr:colOff>38100</xdr:colOff>
      <xdr:row>0</xdr:row>
      <xdr:rowOff>95250</xdr:rowOff>
    </xdr:from>
    <xdr:to>
      <xdr:col>11</xdr:col>
      <xdr:colOff>0</xdr:colOff>
      <xdr:row>0</xdr:row>
      <xdr:rowOff>371475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062663" y="95250"/>
          <a:ext cx="3617118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800" b="1" baseline="0">
              <a:solidFill>
                <a:schemeClr val="bg1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Análisis de Empresa </a:t>
          </a:r>
          <a:r>
            <a:rPr lang="pt-BR" sz="1400" b="0" baseline="0">
              <a:solidFill>
                <a:schemeClr val="bg1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(no financiera)</a:t>
          </a:r>
          <a:endParaRPr lang="pt-BR" sz="1800" b="0">
            <a:solidFill>
              <a:schemeClr val="bg1"/>
            </a:solidFill>
            <a:latin typeface="Segoe UI" panose="020B05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1</xdr:col>
      <xdr:colOff>0</xdr:colOff>
      <xdr:row>46</xdr:row>
      <xdr:rowOff>1</xdr:rowOff>
    </xdr:from>
    <xdr:to>
      <xdr:col>11</xdr:col>
      <xdr:colOff>0</xdr:colOff>
      <xdr:row>58</xdr:row>
      <xdr:rowOff>0</xdr:rowOff>
    </xdr:to>
    <xdr:graphicFrame macro="">
      <xdr:nvGraphicFramePr>
        <xdr:cNvPr id="11" name="Bas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704849</xdr:colOff>
      <xdr:row>0</xdr:row>
      <xdr:rowOff>476248</xdr:rowOff>
    </xdr:from>
    <xdr:to>
      <xdr:col>13</xdr:col>
      <xdr:colOff>895349</xdr:colOff>
      <xdr:row>8</xdr:row>
      <xdr:rowOff>190498</xdr:rowOff>
    </xdr:to>
    <xdr:sp macro="" textlink="">
      <xdr:nvSpPr>
        <xdr:cNvPr id="4" name="Chave Esquerd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10800000">
          <a:off x="10934699" y="476248"/>
          <a:ext cx="190500" cy="1285875"/>
        </a:xfrm>
        <a:prstGeom prst="leftBrace">
          <a:avLst/>
        </a:prstGeom>
        <a:ln>
          <a:solidFill>
            <a:srgbClr val="C0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 fPrintsWithSheet="0"/>
  </xdr:twoCellAnchor>
  <xdr:twoCellAnchor>
    <xdr:from>
      <xdr:col>14</xdr:col>
      <xdr:colOff>28575</xdr:colOff>
      <xdr:row>4</xdr:row>
      <xdr:rowOff>76200</xdr:rowOff>
    </xdr:from>
    <xdr:to>
      <xdr:col>15</xdr:col>
      <xdr:colOff>495300</xdr:colOff>
      <xdr:row>5</xdr:row>
      <xdr:rowOff>66675</xdr:rowOff>
    </xdr:to>
    <xdr:sp macro="" textlink="">
      <xdr:nvSpPr>
        <xdr:cNvPr id="6" name="Retângulo: Cantos Arredondados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1163300" y="1019175"/>
          <a:ext cx="1076325" cy="1809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50">
              <a:solidFill>
                <a:srgbClr val="C00000"/>
              </a:solidFill>
            </a:rPr>
            <a:t> ←</a:t>
          </a:r>
          <a:r>
            <a:rPr lang="pt-BR" sz="1050" baseline="0">
              <a:solidFill>
                <a:srgbClr val="C00000"/>
              </a:solidFill>
            </a:rPr>
            <a:t> </a:t>
          </a:r>
          <a:r>
            <a:rPr lang="pt-BR" sz="1050">
              <a:solidFill>
                <a:srgbClr val="C00000"/>
              </a:solidFill>
            </a:rPr>
            <a:t>Seleccione</a:t>
          </a:r>
          <a:endParaRPr lang="pt-BR" sz="1050">
            <a:solidFill>
              <a:srgbClr val="FF0000"/>
            </a:solidFill>
          </a:endParaRPr>
        </a:p>
      </xdr:txBody>
    </xdr:sp>
    <xdr:clientData fPrintsWithSheet="0"/>
  </xdr:twoCellAnchor>
  <xdr:twoCellAnchor>
    <xdr:from>
      <xdr:col>11</xdr:col>
      <xdr:colOff>71438</xdr:colOff>
      <xdr:row>9</xdr:row>
      <xdr:rowOff>90488</xdr:rowOff>
    </xdr:from>
    <xdr:to>
      <xdr:col>13</xdr:col>
      <xdr:colOff>633413</xdr:colOff>
      <xdr:row>10</xdr:row>
      <xdr:rowOff>52388</xdr:rowOff>
    </xdr:to>
    <xdr:sp macro="" textlink="">
      <xdr:nvSpPr>
        <xdr:cNvPr id="13" name="Chave Esquerda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 rot="16200000">
          <a:off x="10306051" y="1343025"/>
          <a:ext cx="190500" cy="1285875"/>
        </a:xfrm>
        <a:prstGeom prst="leftBrace">
          <a:avLst/>
        </a:prstGeom>
        <a:ln>
          <a:solidFill>
            <a:srgbClr val="C0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 fPrintsWithSheet="0"/>
  </xdr:twoCellAnchor>
  <xdr:twoCellAnchor>
    <xdr:from>
      <xdr:col>12</xdr:col>
      <xdr:colOff>171450</xdr:colOff>
      <xdr:row>10</xdr:row>
      <xdr:rowOff>161926</xdr:rowOff>
    </xdr:from>
    <xdr:to>
      <xdr:col>14</xdr:col>
      <xdr:colOff>345281</xdr:colOff>
      <xdr:row>12</xdr:row>
      <xdr:rowOff>171450</xdr:rowOff>
    </xdr:to>
    <xdr:sp macro="" textlink="">
      <xdr:nvSpPr>
        <xdr:cNvPr id="14" name="Retângulo: Cantos Arredondados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9970294" y="2185989"/>
          <a:ext cx="1685925" cy="461961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50">
              <a:solidFill>
                <a:srgbClr val="C00000"/>
              </a:solidFill>
            </a:rPr>
            <a:t>↑</a:t>
          </a:r>
          <a:r>
            <a:rPr lang="pt-BR" sz="1050" baseline="0">
              <a:solidFill>
                <a:srgbClr val="C00000"/>
              </a:solidFill>
            </a:rPr>
            <a:t> </a:t>
          </a:r>
          <a:r>
            <a:rPr lang="pt-BR" sz="1050">
              <a:solidFill>
                <a:srgbClr val="C00000"/>
              </a:solidFill>
            </a:rPr>
            <a:t>Seleccione la Empresa</a:t>
          </a:r>
          <a:endParaRPr lang="pt-BR" sz="1050">
            <a:solidFill>
              <a:srgbClr val="FF0000"/>
            </a:solidFill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1085849</xdr:colOff>
      <xdr:row>0</xdr:row>
      <xdr:rowOff>209550</xdr:rowOff>
    </xdr:from>
    <xdr:to>
      <xdr:col>2</xdr:col>
      <xdr:colOff>885825</xdr:colOff>
      <xdr:row>2</xdr:row>
      <xdr:rowOff>50801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6FEA02-905F-4865-A1EA-E1E094423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9274" y="209550"/>
          <a:ext cx="1000126" cy="508001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180976</xdr:colOff>
      <xdr:row>2</xdr:row>
      <xdr:rowOff>28576</xdr:rowOff>
    </xdr:from>
    <xdr:to>
      <xdr:col>2</xdr:col>
      <xdr:colOff>657225</xdr:colOff>
      <xdr:row>3</xdr:row>
      <xdr:rowOff>104775</xdr:rowOff>
    </xdr:to>
    <xdr:pic>
      <xdr:nvPicPr>
        <xdr:cNvPr id="20" name="Imagen 19" descr="Pampa Energía - Home | Facebook">
          <a:extLst>
            <a:ext uri="{FF2B5EF4-FFF2-40B4-BE49-F238E27FC236}">
              <a16:creationId xmlns:a16="http://schemas.microsoft.com/office/drawing/2014/main" id="{1AE4636C-C8A9-4A68-8A74-862821846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1" y="695326"/>
          <a:ext cx="476249" cy="476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1181101</xdr:colOff>
      <xdr:row>2</xdr:row>
      <xdr:rowOff>390526</xdr:rowOff>
    </xdr:from>
    <xdr:to>
      <xdr:col>2</xdr:col>
      <xdr:colOff>495300</xdr:colOff>
      <xdr:row>4</xdr:row>
      <xdr:rowOff>104775</xdr:rowOff>
    </xdr:to>
    <xdr:pic>
      <xdr:nvPicPr>
        <xdr:cNvPr id="21" name="Imagen 20" descr="Telecom Argentina - Wikipedia, la enciclopedia libre">
          <a:extLst>
            <a:ext uri="{FF2B5EF4-FFF2-40B4-BE49-F238E27FC236}">
              <a16:creationId xmlns:a16="http://schemas.microsoft.com/office/drawing/2014/main" id="{6F393522-EE88-4A12-8BC9-511890675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526" y="1057276"/>
          <a:ext cx="514349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</xdr:colOff>
      <xdr:row>4</xdr:row>
      <xdr:rowOff>85725</xdr:rowOff>
    </xdr:from>
    <xdr:to>
      <xdr:col>2</xdr:col>
      <xdr:colOff>838201</xdr:colOff>
      <xdr:row>4</xdr:row>
      <xdr:rowOff>394655</xdr:rowOff>
    </xdr:to>
    <xdr:pic>
      <xdr:nvPicPr>
        <xdr:cNvPr id="22" name="Imagen 21" descr="TGS">
          <a:extLst>
            <a:ext uri="{FF2B5EF4-FFF2-40B4-BE49-F238E27FC236}">
              <a16:creationId xmlns:a16="http://schemas.microsoft.com/office/drawing/2014/main" id="{38EA3F15-8089-4D77-A862-E883BDB9C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6" y="1552575"/>
          <a:ext cx="8382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161925</xdr:colOff>
      <xdr:row>13</xdr:row>
      <xdr:rowOff>85725</xdr:rowOff>
    </xdr:from>
    <xdr:to>
      <xdr:col>2</xdr:col>
      <xdr:colOff>714375</xdr:colOff>
      <xdr:row>14</xdr:row>
      <xdr:rowOff>238125</xdr:rowOff>
    </xdr:to>
    <xdr:pic>
      <xdr:nvPicPr>
        <xdr:cNvPr id="23" name="Imagen 22" descr="TGN | Somos fuerza en movimiento">
          <a:extLst>
            <a:ext uri="{FF2B5EF4-FFF2-40B4-BE49-F238E27FC236}">
              <a16:creationId xmlns:a16="http://schemas.microsoft.com/office/drawing/2014/main" id="{B2A1D22A-B97D-4F31-AB0A-5E3A9EA26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5153025"/>
          <a:ext cx="55245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238126</xdr:colOff>
      <xdr:row>5</xdr:row>
      <xdr:rowOff>352426</xdr:rowOff>
    </xdr:from>
    <xdr:to>
      <xdr:col>2</xdr:col>
      <xdr:colOff>790576</xdr:colOff>
      <xdr:row>7</xdr:row>
      <xdr:rowOff>21908</xdr:rowOff>
    </xdr:to>
    <xdr:pic>
      <xdr:nvPicPr>
        <xdr:cNvPr id="24" name="Imagen 23" descr="Comunicado oficial de Aluar Aluminio Argentino –">
          <a:extLst>
            <a:ext uri="{FF2B5EF4-FFF2-40B4-BE49-F238E27FC236}">
              <a16:creationId xmlns:a16="http://schemas.microsoft.com/office/drawing/2014/main" id="{C7F0C636-4EB4-4C84-8DC7-D6CDFC959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1" y="2219326"/>
          <a:ext cx="552450" cy="4695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247651</xdr:colOff>
      <xdr:row>7</xdr:row>
      <xdr:rowOff>66676</xdr:rowOff>
    </xdr:from>
    <xdr:to>
      <xdr:col>2</xdr:col>
      <xdr:colOff>600075</xdr:colOff>
      <xdr:row>8</xdr:row>
      <xdr:rowOff>19050</xdr:rowOff>
    </xdr:to>
    <xdr:pic>
      <xdr:nvPicPr>
        <xdr:cNvPr id="25" name="Imagen 24" descr="Loma Negra, Líder en la producción y comercialización de cemento">
          <a:extLst>
            <a:ext uri="{FF2B5EF4-FFF2-40B4-BE49-F238E27FC236}">
              <a16:creationId xmlns:a16="http://schemas.microsoft.com/office/drawing/2014/main" id="{63CD2C06-5395-42D7-8EAF-0F2EF847A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6" y="2733676"/>
          <a:ext cx="352424" cy="352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295275</xdr:colOff>
      <xdr:row>7</xdr:row>
      <xdr:rowOff>390525</xdr:rowOff>
    </xdr:from>
    <xdr:to>
      <xdr:col>2</xdr:col>
      <xdr:colOff>819150</xdr:colOff>
      <xdr:row>9</xdr:row>
      <xdr:rowOff>3280</xdr:rowOff>
    </xdr:to>
    <xdr:pic>
      <xdr:nvPicPr>
        <xdr:cNvPr id="26" name="Imagen 25" descr="BUEN DIVIDENDO DE COMERCIAL DEL PLATA - La bolsa de TavaresLa bolsa de  Tavares">
          <a:extLst>
            <a:ext uri="{FF2B5EF4-FFF2-40B4-BE49-F238E27FC236}">
              <a16:creationId xmlns:a16="http://schemas.microsoft.com/office/drawing/2014/main" id="{CF6785EE-533B-4BF7-A88B-5CB06CFCE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" y="3057525"/>
          <a:ext cx="523875" cy="412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152400</xdr:colOff>
      <xdr:row>9</xdr:row>
      <xdr:rowOff>9525</xdr:rowOff>
    </xdr:from>
    <xdr:to>
      <xdr:col>2</xdr:col>
      <xdr:colOff>792480</xdr:colOff>
      <xdr:row>10</xdr:row>
      <xdr:rowOff>9525</xdr:rowOff>
    </xdr:to>
    <xdr:pic>
      <xdr:nvPicPr>
        <xdr:cNvPr id="27" name="Imagen 26" descr="Molinos Río de la Plata | LaNoticia1.com">
          <a:extLst>
            <a:ext uri="{FF2B5EF4-FFF2-40B4-BE49-F238E27FC236}">
              <a16:creationId xmlns:a16="http://schemas.microsoft.com/office/drawing/2014/main" id="{E1B9A574-8AE6-4075-AEBA-D9F36C687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3476625"/>
          <a:ext cx="64008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161925</xdr:colOff>
      <xdr:row>10</xdr:row>
      <xdr:rowOff>9525</xdr:rowOff>
    </xdr:from>
    <xdr:to>
      <xdr:col>2</xdr:col>
      <xdr:colOff>783121</xdr:colOff>
      <xdr:row>11</xdr:row>
      <xdr:rowOff>38100</xdr:rowOff>
    </xdr:to>
    <xdr:pic>
      <xdr:nvPicPr>
        <xdr:cNvPr id="28" name="Imagen 27" descr="Mirgor: La UOM recuperó 148 puestos de trabajo. - La Licuadora">
          <a:extLst>
            <a:ext uri="{FF2B5EF4-FFF2-40B4-BE49-F238E27FC236}">
              <a16:creationId xmlns:a16="http://schemas.microsoft.com/office/drawing/2014/main" id="{67ABD322-E21D-40EC-A307-EBCF811A8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3876675"/>
          <a:ext cx="621196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</xdr:colOff>
      <xdr:row>11</xdr:row>
      <xdr:rowOff>0</xdr:rowOff>
    </xdr:from>
    <xdr:to>
      <xdr:col>3</xdr:col>
      <xdr:colOff>62563</xdr:colOff>
      <xdr:row>11</xdr:row>
      <xdr:rowOff>371475</xdr:rowOff>
    </xdr:to>
    <xdr:pic>
      <xdr:nvPicPr>
        <xdr:cNvPr id="29" name="Imagen 28" descr="Novedades | Acero Ternium">
          <a:extLst>
            <a:ext uri="{FF2B5EF4-FFF2-40B4-BE49-F238E27FC236}">
              <a16:creationId xmlns:a16="http://schemas.microsoft.com/office/drawing/2014/main" id="{9151B885-B86F-4335-A6E8-6ACC3EC93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6" y="4267200"/>
          <a:ext cx="1072212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619125</xdr:colOff>
      <xdr:row>12</xdr:row>
      <xdr:rowOff>368071</xdr:rowOff>
    </xdr:to>
    <xdr:pic>
      <xdr:nvPicPr>
        <xdr:cNvPr id="30" name="Imagen 29" descr="PRESENTACIÓN INSTITUCIONAL">
          <a:extLst>
            <a:ext uri="{FF2B5EF4-FFF2-40B4-BE49-F238E27FC236}">
              <a16:creationId xmlns:a16="http://schemas.microsoft.com/office/drawing/2014/main" id="{25DF0A36-8A69-41C3-A81F-A3EBDCDCA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4667250"/>
          <a:ext cx="619125" cy="368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5</xdr:row>
      <xdr:rowOff>28575</xdr:rowOff>
    </xdr:from>
    <xdr:to>
      <xdr:col>2</xdr:col>
      <xdr:colOff>717406</xdr:colOff>
      <xdr:row>5</xdr:row>
      <xdr:rowOff>361950</xdr:rowOff>
    </xdr:to>
    <xdr:pic>
      <xdr:nvPicPr>
        <xdr:cNvPr id="31" name="Imagen 30" descr="CRESUD">
          <a:extLst>
            <a:ext uri="{FF2B5EF4-FFF2-40B4-BE49-F238E27FC236}">
              <a16:creationId xmlns:a16="http://schemas.microsoft.com/office/drawing/2014/main" id="{F2AB12BF-3E78-483A-8138-7F9228CA8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1895475"/>
          <a:ext cx="707881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85951-4E32-41E0-971C-0558D52ABEC1}">
  <sheetPr codeName="Planilha1"/>
  <dimension ref="B1:O2126"/>
  <sheetViews>
    <sheetView showGridLines="0" tabSelected="1" zoomScale="80" zoomScaleNormal="80" workbookViewId="0">
      <selection activeCell="F6" sqref="F6"/>
    </sheetView>
  </sheetViews>
  <sheetFormatPr baseColWidth="10" defaultColWidth="9.140625" defaultRowHeight="14.25" x14ac:dyDescent="0.25"/>
  <cols>
    <col min="1" max="1" width="1.7109375" style="20" customWidth="1"/>
    <col min="2" max="2" width="13.140625" style="20" customWidth="1"/>
    <col min="3" max="3" width="16" style="31" customWidth="1"/>
    <col min="4" max="4" width="14" style="31" customWidth="1"/>
    <col min="5" max="5" width="14.28515625" style="31" bestFit="1" customWidth="1"/>
    <col min="6" max="7" width="15.5703125" style="31" bestFit="1" customWidth="1"/>
    <col min="8" max="8" width="12.5703125" style="31" customWidth="1"/>
    <col min="9" max="9" width="14.28515625" style="31" customWidth="1"/>
    <col min="10" max="10" width="14" style="31" bestFit="1" customWidth="1"/>
    <col min="11" max="11" width="14.140625" style="31" bestFit="1" customWidth="1"/>
    <col min="12" max="12" width="1.7109375" style="20" customWidth="1"/>
    <col min="13" max="13" width="9.140625" style="20"/>
    <col min="14" max="14" width="13.5703125" style="20" customWidth="1"/>
    <col min="15" max="16384" width="9.140625" style="20"/>
  </cols>
  <sheetData>
    <row r="1" spans="2:15" ht="38.1" customHeight="1" x14ac:dyDescent="0.25"/>
    <row r="2" spans="2:15" ht="15" customHeight="1" x14ac:dyDescent="0.25">
      <c r="I2" s="20"/>
      <c r="J2" s="20"/>
      <c r="K2" s="20"/>
    </row>
    <row r="3" spans="2:15" x14ac:dyDescent="0.25">
      <c r="B3" s="46" t="s">
        <v>2</v>
      </c>
      <c r="C3" s="19" t="str">
        <f>INDEX(Lista!A:A,Lista!E1+1,0)</f>
        <v>YPFD</v>
      </c>
      <c r="D3" s="20" t="s">
        <v>15</v>
      </c>
      <c r="I3" s="20"/>
      <c r="J3" s="20"/>
      <c r="K3" s="20"/>
    </row>
    <row r="4" spans="2:15" ht="15" x14ac:dyDescent="0.25">
      <c r="B4" s="46" t="s">
        <v>30</v>
      </c>
      <c r="C4" s="21"/>
      <c r="D4" s="22" t="s">
        <v>16</v>
      </c>
      <c r="I4" s="20"/>
      <c r="J4" s="20"/>
      <c r="K4" s="20"/>
      <c r="N4"/>
      <c r="O4"/>
    </row>
    <row r="5" spans="2:15" ht="15" x14ac:dyDescent="0.25">
      <c r="B5" s="46" t="s">
        <v>29</v>
      </c>
      <c r="C5" s="50">
        <f>_xll.ECONOMATICA($C$3,"Fin Statm Date")</f>
        <v>44012</v>
      </c>
      <c r="D5" s="20" t="s">
        <v>15</v>
      </c>
      <c r="I5" s="20"/>
      <c r="J5" s="20"/>
      <c r="K5" s="20"/>
      <c r="N5"/>
      <c r="O5"/>
    </row>
    <row r="6" spans="2:15" ht="15" x14ac:dyDescent="0.25">
      <c r="B6" s="46" t="s">
        <v>3</v>
      </c>
      <c r="C6" s="23" t="s">
        <v>12</v>
      </c>
      <c r="D6" s="22" t="s">
        <v>17</v>
      </c>
      <c r="I6" s="20"/>
      <c r="J6" s="20"/>
      <c r="K6" s="20"/>
      <c r="N6"/>
      <c r="O6"/>
    </row>
    <row r="7" spans="2:15" ht="15" x14ac:dyDescent="0.25">
      <c r="B7" s="46" t="s">
        <v>31</v>
      </c>
      <c r="C7" s="45" t="s">
        <v>11</v>
      </c>
      <c r="D7" s="22" t="s">
        <v>17</v>
      </c>
      <c r="I7" s="20"/>
      <c r="J7" s="20"/>
      <c r="K7" s="20"/>
      <c r="N7"/>
      <c r="O7"/>
    </row>
    <row r="8" spans="2:15" ht="5.0999999999999996" customHeight="1" x14ac:dyDescent="0.25">
      <c r="I8" s="20"/>
      <c r="J8" s="20"/>
      <c r="K8" s="20"/>
      <c r="N8"/>
      <c r="O8"/>
    </row>
    <row r="9" spans="2:15" ht="18" customHeight="1" thickBot="1" x14ac:dyDescent="0.3">
      <c r="B9" s="33" t="s">
        <v>18</v>
      </c>
      <c r="C9" s="33" t="s">
        <v>19</v>
      </c>
      <c r="D9" s="33" t="s">
        <v>21</v>
      </c>
      <c r="E9" s="33" t="s">
        <v>20</v>
      </c>
      <c r="F9" s="33" t="s">
        <v>22</v>
      </c>
      <c r="G9" s="33" t="s">
        <v>0</v>
      </c>
      <c r="H9" s="33" t="s">
        <v>23</v>
      </c>
      <c r="I9" s="33" t="s">
        <v>24</v>
      </c>
      <c r="J9" s="33" t="s">
        <v>25</v>
      </c>
      <c r="K9" s="33" t="s">
        <v>26</v>
      </c>
      <c r="N9"/>
      <c r="O9"/>
    </row>
    <row r="10" spans="2:15" ht="18" customHeight="1" thickTop="1" x14ac:dyDescent="0.25">
      <c r="B10" s="47">
        <f t="shared" ref="B10:B17" si="0">DATE(YEAR(B11)-1,12,31)</f>
        <v>41274</v>
      </c>
      <c r="C10" s="24">
        <f>IFERROR(_xll.ECONOMATICA($C$3,"Stock Eq Par",,B10,,,$C$7,$C$6,,"FALSE"),"")</f>
        <v>31260</v>
      </c>
      <c r="D10" s="24">
        <f>IFERROR(_xll.ECONOMATICA($C$3,"Revenues",,B10,,,$C$7,$C$6,,"FALSE"),"")</f>
        <v>67173.9999999375</v>
      </c>
      <c r="E10" s="24">
        <f>IFERROR(_xll.ECONOMATICA($C$3,"Net Income",,B10,,"y",$C$7,$C$6,,"FALSE"),"")</f>
        <v>3902</v>
      </c>
      <c r="F10" s="25">
        <f>IFERROR(_xll.ECONOMATICA($C$3,"Net Margin",,B10,,,,"decimal",,"FALSE"),"")</f>
        <v>5.8087950695262403E-2</v>
      </c>
      <c r="G10" s="25">
        <f>IFERROR(_xll.ECONOMATICA($C$3,"ROE (end)",,B10,,,,"decimal",,"FALSE"),"")</f>
        <v>0.12482405630202301</v>
      </c>
      <c r="H10" s="26">
        <f>IFERROR(I10-J10,"")</f>
        <v>4747</v>
      </c>
      <c r="I10" s="24">
        <f>IFERROR(_xll.ECONOMATICA($C$3,"TtDebtGr",,B10,,,$C$7,$C$6,,"FALSE"),"")</f>
        <v>17104</v>
      </c>
      <c r="J10" s="26">
        <f>IFERROR(_xll.ECONOMATICA($C$3,"TtNetDebt",,B10,,,$C$7,$C$6,,"FALSE"),"")</f>
        <v>12357</v>
      </c>
      <c r="K10" s="25">
        <f>IFERROR(_xll.ECONOMATICA($C$3,"NetDebt/StckhEq",,B10,,,,"decimal",,"FALSE"),"")</f>
        <v>0.395297504798509</v>
      </c>
      <c r="N10"/>
      <c r="O10"/>
    </row>
    <row r="11" spans="2:15" ht="18" customHeight="1" x14ac:dyDescent="0.25">
      <c r="B11" s="47">
        <f t="shared" si="0"/>
        <v>41639</v>
      </c>
      <c r="C11" s="24">
        <f>IFERROR(_xll.ECONOMATICA($C$3,"Stock Eq Par",,B11,,,$C$7,$C$6,,"FALSE"),"")</f>
        <v>48016</v>
      </c>
      <c r="D11" s="24">
        <f>IFERROR(_xll.ECONOMATICA($C$3,"Revenues",,B11,,,$C$7,$C$6,,"FALSE"),"")</f>
        <v>90113</v>
      </c>
      <c r="E11" s="24">
        <f>IFERROR(_xll.ECONOMATICA($C$3,"Net Income",,B11,,"y",$C$7,$C$6,,"FALSE"),"")</f>
        <v>5125</v>
      </c>
      <c r="F11" s="25">
        <f>IFERROR(_xll.ECONOMATICA($C$3,"Net Margin",,B11,,,,"decimal",,"FALSE"),"")</f>
        <v>5.6362566999232498E-2</v>
      </c>
      <c r="G11" s="25">
        <f>IFERROR(_xll.ECONOMATICA($C$3,"ROE (end)",,B11,,,,"decimal",,"FALSE"),"")</f>
        <v>0.105286069651629</v>
      </c>
      <c r="H11" s="26">
        <f t="shared" ref="H11:H18" si="1">IFERROR(I11-J11,"")</f>
        <v>10713</v>
      </c>
      <c r="I11" s="24">
        <f>IFERROR(_xll.ECONOMATICA($C$3,"TtDebtGr",,B11,,,$C$7,$C$6,,"FALSE"),"")</f>
        <v>31890</v>
      </c>
      <c r="J11" s="26">
        <f>IFERROR(_xll.ECONOMATICA($C$3,"TtNetDebt",,B11,,,$C$7,$C$6,,"FALSE"),"")</f>
        <v>21177</v>
      </c>
      <c r="K11" s="25">
        <f>IFERROR(_xll.ECONOMATICA($C$3,"NetDebt/StckhEq",,B11,,,,"decimal",,"FALSE"),"")</f>
        <v>0.43899253731360699</v>
      </c>
      <c r="N11"/>
      <c r="O11"/>
    </row>
    <row r="12" spans="2:15" ht="18" customHeight="1" x14ac:dyDescent="0.25">
      <c r="B12" s="47">
        <f t="shared" si="0"/>
        <v>42004</v>
      </c>
      <c r="C12" s="24">
        <f>IFERROR(_xll.ECONOMATICA($C$3,"Stock Eq Par",,B12,,,$C$7,$C$6,,"FALSE"),"")</f>
        <v>72630</v>
      </c>
      <c r="D12" s="24">
        <f>IFERROR(_xll.ECONOMATICA($C$3,"Revenues",,B12,,,$C$7,$C$6,,"FALSE"),"")</f>
        <v>141942</v>
      </c>
      <c r="E12" s="24">
        <f>IFERROR(_xll.ECONOMATICA($C$3,"Net Income",,B12,,"y",$C$7,$C$6,,"FALSE"),"")</f>
        <v>9002</v>
      </c>
      <c r="F12" s="25">
        <f>IFERROR(_xll.ECONOMATICA($C$3,"Net Margin",,B12,,,,"decimal",,"FALSE"),"")</f>
        <v>6.2342365191434497E-2</v>
      </c>
      <c r="G12" s="25">
        <f>IFERROR(_xll.ECONOMATICA($C$3,"ROE (end)",,B12,,,,"decimal",,"FALSE"),"")</f>
        <v>0.121583929871849</v>
      </c>
      <c r="H12" s="26">
        <f t="shared" si="1"/>
        <v>9758</v>
      </c>
      <c r="I12" s="24">
        <f>IFERROR(_xll.ECONOMATICA($C$3,"TtDebtGr",,B12,,,$C$7,$C$6,,"FALSE"),"")</f>
        <v>49305.0000000625</v>
      </c>
      <c r="J12" s="26">
        <f>IFERROR(_xll.ECONOMATICA($C$3,"TtNetDebt",,B12,,,$C$7,$C$6,,"FALSE"),"")</f>
        <v>39547.0000000625</v>
      </c>
      <c r="K12" s="25">
        <f>IFERROR(_xll.ECONOMATICA($C$3,"NetDebt/StckhEq",,B12,,,,"decimal",,"FALSE"),"")</f>
        <v>0.54336983553483198</v>
      </c>
      <c r="N12"/>
      <c r="O12"/>
    </row>
    <row r="13" spans="2:15" ht="18" customHeight="1" x14ac:dyDescent="0.25">
      <c r="B13" s="47">
        <f t="shared" si="0"/>
        <v>42369</v>
      </c>
      <c r="C13" s="24">
        <f>IFERROR(_xll.ECONOMATICA($C$3,"Stock Eq Par",,B13,,,$C$7,$C$6,,"FALSE"),"")</f>
        <v>120413</v>
      </c>
      <c r="D13" s="24">
        <f>IFERROR(_xll.ECONOMATICA($C$3,"Revenues",,B13,,,$C$7,$C$6,,"FALSE"),"")</f>
        <v>156136</v>
      </c>
      <c r="E13" s="24">
        <f>IFERROR(_xll.ECONOMATICA($C$3,"Net Income",,B13,,"y",$C$7,$C$6,,"FALSE"),"")</f>
        <v>4579</v>
      </c>
      <c r="F13" s="25">
        <f>IFERROR(_xll.ECONOMATICA($C$3,"Net Margin",,B13,,,,"decimal",,"FALSE"),"")</f>
        <v>2.83470820310322E-2</v>
      </c>
      <c r="G13" s="25">
        <f>IFERROR(_xll.ECONOMATICA($C$3,"ROE (end)",,B13,,,,"decimal",,"FALSE"),"")</f>
        <v>3.6742182117050097E-2</v>
      </c>
      <c r="H13" s="26">
        <f t="shared" si="1"/>
        <v>15387</v>
      </c>
      <c r="I13" s="24">
        <f>IFERROR(_xll.ECONOMATICA($C$3,"TtDebtGr",,B13,,,$C$7,$C$6,,"FALSE"),"")</f>
        <v>105751</v>
      </c>
      <c r="J13" s="26">
        <f>IFERROR(_xll.ECONOMATICA($C$3,"TtNetDebt",,B13,,,$C$7,$C$6,,"FALSE"),"")</f>
        <v>90364</v>
      </c>
      <c r="K13" s="25">
        <f>IFERROR(_xll.ECONOMATICA($C$3,"NetDebt/StckhEq",,B13,,,,"decimal",,"FALSE"),"")</f>
        <v>0.75015150131541297</v>
      </c>
      <c r="N13"/>
      <c r="O13"/>
    </row>
    <row r="14" spans="2:15" ht="18" customHeight="1" x14ac:dyDescent="0.25">
      <c r="B14" s="47">
        <f t="shared" si="0"/>
        <v>42735</v>
      </c>
      <c r="C14" s="24">
        <f>IFERROR(_xll.ECONOMATICA($C$3,"Stock Eq Par",,B14,,,$C$7,$C$6,,"FALSE"),"")</f>
        <v>118755</v>
      </c>
      <c r="D14" s="24">
        <f>IFERROR(_xll.ECONOMATICA($C$3,"Revenues",,B14,,,$C$7,$C$6,,"FALSE"),"")</f>
        <v>210100</v>
      </c>
      <c r="E14" s="24">
        <f>IFERROR(_xll.ECONOMATICA($C$3,"Net Income",,B14,,"y",$C$7,$C$6,,"FALSE"),"")</f>
        <v>-28236.999999968699</v>
      </c>
      <c r="F14" s="25">
        <f>IFERROR(_xll.ECONOMATICA($C$3,"Net Margin",,B14,,,,"decimal",,"FALSE"),"")</f>
        <v>-0.13507377439309501</v>
      </c>
      <c r="G14" s="25">
        <f>IFERROR(_xll.ECONOMATICA($C$3,"ROE (end)",,B14,,,,"decimal",,"FALSE"),"")</f>
        <v>-0.23916029698011701</v>
      </c>
      <c r="H14" s="26">
        <f t="shared" si="1"/>
        <v>10757</v>
      </c>
      <c r="I14" s="24">
        <f>IFERROR(_xll.ECONOMATICA($C$3,"TtDebtGr",,B14,,,$C$7,$C$6,,"FALSE"),"")</f>
        <v>154345</v>
      </c>
      <c r="J14" s="26">
        <f>IFERROR(_xll.ECONOMATICA($C$3,"TtNetDebt",,B14,,,$C$7,$C$6,,"FALSE"),"")</f>
        <v>143588</v>
      </c>
      <c r="K14" s="25">
        <f>IFERROR(_xll.ECONOMATICA($C$3,"NetDebt/StckhEq",,B14,,,,"decimal",,"FALSE"),"")</f>
        <v>1.2100690201495301</v>
      </c>
      <c r="N14"/>
      <c r="O14"/>
    </row>
    <row r="15" spans="2:15" ht="18" customHeight="1" x14ac:dyDescent="0.25">
      <c r="B15" s="47">
        <f t="shared" si="0"/>
        <v>43100</v>
      </c>
      <c r="C15" s="24">
        <f>IFERROR(_xll.ECONOMATICA($C$3,"Stock Eq Par",,B15,,,$C$7,$C$6,,"FALSE"),"")</f>
        <v>152295</v>
      </c>
      <c r="D15" s="24">
        <f>IFERROR(_xll.ECONOMATICA($C$3,"Revenues",,B15,,,$C$7,$C$6,,"FALSE"),"")</f>
        <v>252812.99999975</v>
      </c>
      <c r="E15" s="24">
        <f>IFERROR(_xll.ECONOMATICA($C$3,"Net Income",,B15,,"y",$C$7,$C$6,,"FALSE"),"")</f>
        <v>12340</v>
      </c>
      <c r="F15" s="25">
        <f>IFERROR(_xll.ECONOMATICA($C$3,"Net Margin",,B15,,,,"decimal",,"FALSE"),"")</f>
        <v>5.01240046991734E-2</v>
      </c>
      <c r="G15" s="25">
        <f>IFERROR(_xll.ECONOMATICA($C$3,"ROE (end)",,B15,,,,"decimal",,"FALSE"),"")</f>
        <v>8.3077104626572695E-2</v>
      </c>
      <c r="H15" s="26">
        <f t="shared" si="1"/>
        <v>28738</v>
      </c>
      <c r="I15" s="24">
        <f>IFERROR(_xll.ECONOMATICA($C$3,"TtDebtGr",,B15,,,$C$7,$C$6,,"FALSE"),"")</f>
        <v>191062.99999975</v>
      </c>
      <c r="J15" s="26">
        <f>IFERROR(_xll.ECONOMATICA($C$3,"TtNetDebt",,B15,,,$C$7,$C$6,,"FALSE"),"")</f>
        <v>162324.99999975</v>
      </c>
      <c r="K15" s="25">
        <f>IFERROR(_xll.ECONOMATICA($C$3,"NetDebt/StckhEq",,B15,,,,"decimal",,"FALSE"),"")</f>
        <v>1.0641959444817599</v>
      </c>
      <c r="N15"/>
    </row>
    <row r="16" spans="2:15" ht="18" customHeight="1" x14ac:dyDescent="0.25">
      <c r="B16" s="47">
        <f t="shared" si="0"/>
        <v>43465</v>
      </c>
      <c r="C16" s="24">
        <f>IFERROR(_xll.ECONOMATICA($C$3,"Stock Eq Par",,B16,,,$C$7,$C$6,,"FALSE"),"")</f>
        <v>359200</v>
      </c>
      <c r="D16" s="24">
        <f>IFERROR(_xll.ECONOMATICA($C$3,"Revenues",,B16,,,$C$7,$C$6,,"FALSE"),"")</f>
        <v>435819.9999995</v>
      </c>
      <c r="E16" s="24">
        <f>IFERROR(_xll.ECONOMATICA($C$3,"Net Income",,B16,,"y",$C$7,$C$6,,"FALSE"),"")</f>
        <v>38612.9999999375</v>
      </c>
      <c r="F16" s="25">
        <f>IFERROR(_xll.ECONOMATICA($C$3,"Net Margin",,B16,,,,"decimal",,"FALSE"),"")</f>
        <v>8.8582442292681696E-2</v>
      </c>
      <c r="G16" s="25">
        <f>IFERROR(_xll.ECONOMATICA($C$3,"ROE (end)",,B16,,,,"decimal",,"FALSE"),"")</f>
        <v>0.106541339066025</v>
      </c>
      <c r="H16" s="26">
        <f t="shared" si="1"/>
        <v>46028</v>
      </c>
      <c r="I16" s="24">
        <f>IFERROR(_xll.ECONOMATICA($C$3,"TtDebtGr",,B16,,,$C$7,$C$6,,"FALSE"),"")</f>
        <v>335078</v>
      </c>
      <c r="J16" s="26">
        <f>IFERROR(_xll.ECONOMATICA($C$3,"TtNetDebt",,B16,,,$C$7,$C$6,,"FALSE"),"")</f>
        <v>289050</v>
      </c>
      <c r="K16" s="25">
        <f>IFERROR(_xll.ECONOMATICA($C$3,"NetDebt/StckhEq",,B16,,,,"decimal",,"FALSE"),"")</f>
        <v>0.79769398686941695</v>
      </c>
      <c r="N16"/>
    </row>
    <row r="17" spans="2:14" ht="18" customHeight="1" x14ac:dyDescent="0.25">
      <c r="B17" s="47">
        <f t="shared" si="0"/>
        <v>43830</v>
      </c>
      <c r="C17" s="24">
        <f>IFERROR(_xll.ECONOMATICA($C$3,"Stock Eq Par",,B17,,,$C$7,$C$6,,"FALSE"),"")</f>
        <v>542548.9999995</v>
      </c>
      <c r="D17" s="24">
        <f>IFERROR(_xll.ECONOMATICA($C$3,"Revenues",,B17,,,$C$7,$C$6,,"FALSE"),"")</f>
        <v>678595</v>
      </c>
      <c r="E17" s="24">
        <f>IFERROR(_xll.ECONOMATICA($C$3,"Net Income",,B17,,"y",$C$7,$C$6,,"FALSE"),"")</f>
        <v>-34071</v>
      </c>
      <c r="F17" s="25">
        <f>IFERROR(_xll.ECONOMATICA($C$3,"Net Margin",,B17,,,,"decimal",,"FALSE"),"")</f>
        <v>-4.9188396613608298E-2</v>
      </c>
      <c r="G17" s="25">
        <f>IFERROR(_xll.ECONOMATICA($C$3,"ROE (end)",,B17,,,,"decimal",,"FALSE"),"")</f>
        <v>-6.0899582009878897E-2</v>
      </c>
      <c r="H17" s="26">
        <f t="shared" si="1"/>
        <v>66100</v>
      </c>
      <c r="I17" s="24">
        <f>IFERROR(_xll.ECONOMATICA($C$3,"TtDebtGr",,B17,,,$C$7,$C$6,,"FALSE"),"")</f>
        <v>588540</v>
      </c>
      <c r="J17" s="26">
        <f>IFERROR(_xll.ECONOMATICA($C$3,"TtNetDebt",,B17,,,$C$7,$C$6,,"FALSE"),"")</f>
        <v>522440</v>
      </c>
      <c r="K17" s="25">
        <f>IFERROR(_xll.ECONOMATICA($C$3,"NetDebt/StckhEq",,B17,,,,"decimal",,"FALSE"),"")</f>
        <v>0.95318546466995002</v>
      </c>
      <c r="N17"/>
    </row>
    <row r="18" spans="2:14" ht="18" customHeight="1" x14ac:dyDescent="0.25">
      <c r="B18" s="49">
        <f>IFERROR(_xll.ECONOMATICA($C$3,"Fin Statm Date",,$C$4,,,,,,"FALSE"),"")</f>
        <v>44012</v>
      </c>
      <c r="C18" s="24">
        <f>IFERROR(_xll.ECONOMATICA($C$3,"Stock Eq Par",,B18,,,$C$7,$C$6,,"FALSE"),"")</f>
        <v>562697</v>
      </c>
      <c r="D18" s="24">
        <f>IFERROR(_xll.ECONOMATICA($C$3,"Revenues",,B18,,,$C$7,$C$6,,"FALSE"),"")</f>
        <v>308228</v>
      </c>
      <c r="E18" s="24">
        <f>IFERROR(_xll.ECONOMATICA($C$3,"Net Income",,B18,,"y",$C$7,$C$6,,"FALSE"),"")</f>
        <v>-78418.000000125001</v>
      </c>
      <c r="F18" s="25">
        <f>IFERROR(_xll.ECONOMATICA($C$3,"Net Margin",,B18,,,,"decimal",,"FALSE"),"")</f>
        <v>-0.25532073659822302</v>
      </c>
      <c r="G18" s="25">
        <f>IFERROR(_xll.ECONOMATICA($C$3,"ROE (end)",,B18,,,,"decimal",,"FALSE"),"")</f>
        <v>-0.13837832705321501</v>
      </c>
      <c r="H18" s="26">
        <f t="shared" si="1"/>
        <v>83541</v>
      </c>
      <c r="I18" s="24">
        <f>IFERROR(_xll.ECONOMATICA($C$3,"TtDebtGr",,B18,,,$C$7,$C$6,,"FALSE"),"")</f>
        <v>677836.00000100001</v>
      </c>
      <c r="J18" s="26">
        <f>IFERROR(_xll.ECONOMATICA($C$3,"TtNetDebt",,B18,,,$C$7,$C$6,,"FALSE"),"")</f>
        <v>594295.00000100001</v>
      </c>
      <c r="K18" s="25">
        <f>IFERROR(_xll.ECONOMATICA($C$3,"NetDebt/StckhEq",,B18,,,,"decimal",,"FALSE"),"")</f>
        <v>1.04498961683596</v>
      </c>
      <c r="N18"/>
    </row>
    <row r="19" spans="2:14" ht="5.0999999999999996" customHeight="1" x14ac:dyDescent="0.25"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44"/>
      <c r="N19"/>
    </row>
    <row r="20" spans="2:14" ht="18" customHeight="1" x14ac:dyDescent="0.25">
      <c r="B20" s="34"/>
      <c r="C20" s="35"/>
      <c r="D20" s="35"/>
      <c r="E20" s="35"/>
      <c r="F20" s="29"/>
      <c r="G20" s="29"/>
      <c r="H20" s="36"/>
      <c r="I20" s="36"/>
      <c r="J20" s="36"/>
      <c r="K20" s="29"/>
      <c r="N20"/>
    </row>
    <row r="21" spans="2:14" ht="18" customHeight="1" x14ac:dyDescent="0.25">
      <c r="B21" s="34"/>
      <c r="C21" s="35"/>
      <c r="D21" s="35"/>
      <c r="E21" s="35"/>
      <c r="F21" s="29"/>
      <c r="G21" s="29"/>
      <c r="H21" s="36"/>
      <c r="I21" s="36"/>
      <c r="J21" s="36"/>
      <c r="K21" s="29"/>
    </row>
    <row r="22" spans="2:14" ht="18" customHeight="1" x14ac:dyDescent="0.25">
      <c r="B22" s="34"/>
      <c r="C22" s="35"/>
      <c r="D22" s="35"/>
      <c r="E22" s="35"/>
      <c r="F22" s="29"/>
      <c r="G22" s="29"/>
      <c r="H22" s="36"/>
      <c r="I22" s="36"/>
      <c r="J22" s="36"/>
      <c r="K22" s="29"/>
    </row>
    <row r="23" spans="2:14" ht="18" customHeight="1" x14ac:dyDescent="0.25">
      <c r="B23" s="34"/>
      <c r="C23" s="35"/>
      <c r="D23" s="35"/>
      <c r="E23" s="35"/>
      <c r="F23" s="29"/>
      <c r="G23" s="29"/>
      <c r="H23" s="36"/>
      <c r="I23" s="36"/>
      <c r="J23" s="36"/>
      <c r="K23" s="29"/>
    </row>
    <row r="24" spans="2:14" ht="18" customHeight="1" x14ac:dyDescent="0.25">
      <c r="B24" s="34"/>
      <c r="C24" s="35"/>
      <c r="D24" s="35"/>
      <c r="E24" s="35"/>
      <c r="F24" s="29"/>
      <c r="G24" s="29"/>
      <c r="H24" s="36"/>
      <c r="I24" s="36"/>
      <c r="J24" s="36"/>
      <c r="K24" s="29"/>
    </row>
    <row r="25" spans="2:14" ht="18" customHeight="1" x14ac:dyDescent="0.25">
      <c r="B25" s="34"/>
      <c r="C25" s="35"/>
      <c r="D25" s="35"/>
      <c r="E25" s="35"/>
      <c r="F25" s="29"/>
      <c r="G25" s="29"/>
      <c r="H25" s="36"/>
      <c r="I25" s="36"/>
      <c r="J25" s="36"/>
      <c r="K25" s="29"/>
    </row>
    <row r="26" spans="2:14" ht="18" customHeight="1" x14ac:dyDescent="0.25">
      <c r="B26" s="34"/>
      <c r="C26" s="35"/>
      <c r="D26" s="35"/>
      <c r="E26" s="35"/>
      <c r="F26" s="29"/>
      <c r="G26" s="29"/>
      <c r="H26" s="36"/>
      <c r="I26" s="36"/>
      <c r="J26" s="36"/>
      <c r="K26" s="29"/>
    </row>
    <row r="27" spans="2:14" ht="18" customHeight="1" x14ac:dyDescent="0.25">
      <c r="B27" s="34"/>
      <c r="C27" s="35"/>
      <c r="D27" s="35"/>
      <c r="E27" s="35"/>
      <c r="F27" s="29"/>
      <c r="G27" s="29"/>
      <c r="H27" s="36"/>
      <c r="I27" s="36"/>
      <c r="J27" s="36"/>
      <c r="K27" s="29"/>
    </row>
    <row r="28" spans="2:14" ht="18" customHeight="1" x14ac:dyDescent="0.25">
      <c r="B28" s="34"/>
      <c r="C28" s="35"/>
      <c r="D28" s="35"/>
      <c r="E28" s="35"/>
      <c r="F28" s="29"/>
      <c r="G28" s="29"/>
      <c r="H28" s="36"/>
      <c r="I28" s="36"/>
      <c r="J28" s="36"/>
      <c r="K28" s="29"/>
    </row>
    <row r="29" spans="2:14" ht="18" customHeight="1" x14ac:dyDescent="0.25">
      <c r="B29" s="34"/>
      <c r="C29" s="35"/>
      <c r="D29" s="35"/>
      <c r="E29" s="35"/>
      <c r="F29" s="29"/>
      <c r="G29" s="29"/>
      <c r="H29" s="36"/>
      <c r="I29" s="36"/>
      <c r="J29" s="36"/>
      <c r="K29" s="29"/>
    </row>
    <row r="30" spans="2:14" ht="18" customHeight="1" x14ac:dyDescent="0.25">
      <c r="B30" s="34"/>
      <c r="C30" s="35"/>
      <c r="D30" s="35"/>
      <c r="E30" s="35"/>
      <c r="F30" s="29"/>
      <c r="G30" s="29"/>
      <c r="H30" s="36"/>
      <c r="I30" s="36"/>
      <c r="J30" s="36"/>
      <c r="K30" s="29"/>
    </row>
    <row r="31" spans="2:14" ht="18" customHeight="1" x14ac:dyDescent="0.25">
      <c r="B31" s="34"/>
      <c r="C31" s="35"/>
      <c r="D31" s="35"/>
      <c r="E31" s="35"/>
      <c r="F31" s="29"/>
      <c r="G31" s="29"/>
      <c r="H31" s="36"/>
      <c r="I31" s="36"/>
      <c r="J31" s="36"/>
      <c r="K31" s="29"/>
    </row>
    <row r="32" spans="2:14" ht="18" customHeight="1" x14ac:dyDescent="0.25">
      <c r="B32" s="34"/>
      <c r="C32" s="35"/>
      <c r="D32" s="35"/>
      <c r="E32" s="35"/>
      <c r="F32" s="29"/>
      <c r="G32" s="29"/>
      <c r="H32" s="36"/>
      <c r="I32" s="36"/>
      <c r="J32" s="36"/>
      <c r="K32" s="29"/>
    </row>
    <row r="33" spans="2:14" ht="18" customHeight="1" x14ac:dyDescent="0.25">
      <c r="B33" s="34"/>
      <c r="C33" s="35"/>
      <c r="D33" s="35"/>
      <c r="E33" s="35"/>
      <c r="F33" s="29"/>
      <c r="G33" s="29"/>
      <c r="H33" s="36"/>
      <c r="I33" s="36"/>
      <c r="J33" s="36"/>
      <c r="K33" s="29"/>
    </row>
    <row r="34" spans="2:14" ht="18" customHeight="1" x14ac:dyDescent="0.25">
      <c r="B34" s="34"/>
      <c r="C34" s="35"/>
      <c r="D34" s="35"/>
      <c r="E34" s="35"/>
      <c r="F34" s="29"/>
      <c r="G34" s="29"/>
      <c r="H34" s="36"/>
      <c r="I34" s="36"/>
      <c r="J34" s="36"/>
      <c r="K34" s="29"/>
    </row>
    <row r="35" spans="2:14" ht="5.0999999999999996" customHeight="1" x14ac:dyDescent="0.25"/>
    <row r="36" spans="2:14" ht="18" customHeight="1" thickBot="1" x14ac:dyDescent="0.3">
      <c r="B36" s="33" t="s">
        <v>18</v>
      </c>
      <c r="C36" s="33" t="s">
        <v>32</v>
      </c>
      <c r="D36" s="33" t="s">
        <v>33</v>
      </c>
      <c r="E36" s="33" t="s">
        <v>34</v>
      </c>
      <c r="F36" s="33" t="s">
        <v>7</v>
      </c>
      <c r="G36" s="33" t="s">
        <v>9</v>
      </c>
      <c r="H36" s="33" t="s">
        <v>35</v>
      </c>
      <c r="I36" s="33" t="s">
        <v>36</v>
      </c>
      <c r="J36" s="33" t="s">
        <v>10</v>
      </c>
      <c r="K36" s="33" t="s">
        <v>8</v>
      </c>
    </row>
    <row r="37" spans="2:14" ht="18" customHeight="1" thickTop="1" x14ac:dyDescent="0.25">
      <c r="B37" s="27">
        <f>B10</f>
        <v>41274</v>
      </c>
      <c r="C37" s="25">
        <f>IFERROR(_xll.ECONOMATICA($C$3,"return","YTD",B37,,,,"decimal",,"FALSE"),"")</f>
        <v>-0.40274428443692201</v>
      </c>
      <c r="D37" s="25">
        <f>IFERROR(_xll.ECONOMATICA("MERVAL","return","YTD",B37,,,,"decimal",,"FALSE"),"")</f>
        <v>0.15904135010176099</v>
      </c>
      <c r="E37" s="30">
        <f>IFERROR(C37-D37,"")</f>
        <v>-0.56178563453868302</v>
      </c>
      <c r="F37" s="24">
        <f>IFERROR(_xll.ECONOMATICA($C$3,"MarketCapitaliz",,B37,,"Y",,$C$6,,"FALSE"),"")</f>
        <v>38937.966506999997</v>
      </c>
      <c r="G37" s="26">
        <f>IFERROR(_xll.ECONOMATICA($C$3,"EV",,B37,,,,$C$6,,"FALSE"),"")</f>
        <v>51294.966506999997</v>
      </c>
      <c r="H37" s="28">
        <f>IFERROR(_xll.ECONOMATICA($C$3,"P/E",,B37,,,,,,"FALSE"),"")</f>
        <v>9.9789765522727993</v>
      </c>
      <c r="I37" s="28">
        <f>IFERROR(_xll.ECONOMATICA($C$3,"P/BV",,B37,,,,,,"FALSE"),"")</f>
        <v>1.24561633099984</v>
      </c>
      <c r="J37" s="28">
        <f>IFERROR(_xll.ECONOMATICA($C$3,"EV/EBITDA co",,B37,,,,,,"FALSE"),"")</f>
        <v>3.1694863140764902</v>
      </c>
      <c r="K37" s="29">
        <f>IFERROR(_xll.ECONOMATICA($C$3,"Div Yld (start)",,B37,,,,"DECIMAL",,"FALSE"),"")</f>
        <v>4.5956430916203302E-3</v>
      </c>
    </row>
    <row r="38" spans="2:14" ht="18" customHeight="1" x14ac:dyDescent="0.25">
      <c r="B38" s="27">
        <f t="shared" ref="B38:B45" si="2">B11</f>
        <v>41639</v>
      </c>
      <c r="C38" s="25">
        <f>IFERROR(_xll.ECONOMATICA($C$3,"return","YTD",B38,,,,"decimal",,"FALSE"),"")</f>
        <v>1.9865945393429101</v>
      </c>
      <c r="D38" s="25">
        <f>IFERROR(_xll.ECONOMATICA("IBOV","return","YTD",B38,,,,"decimal",,"FALSE"),"")</f>
        <v>-0.15495799973723501</v>
      </c>
      <c r="E38" s="30">
        <f t="shared" ref="E38:E45" si="3">IFERROR(C38-D38,"")</f>
        <v>2.1415525390801449</v>
      </c>
      <c r="F38" s="24">
        <f>IFERROR(_xll.ECONOMATICA($C$3,"MarketCapitaliz",,B38,,"Y",,$C$6,,"FALSE"),"")</f>
        <v>115633.961142</v>
      </c>
      <c r="G38" s="26">
        <f>IFERROR(_xll.ECONOMATICA($C$3,"EV",,B38,,,,$C$6,,"FALSE"),"")</f>
        <v>137034.96114199999</v>
      </c>
      <c r="H38" s="28">
        <f>IFERROR(_xll.ECONOMATICA($C$3,"P/E",,B38,,,,,,"FALSE"),"")</f>
        <v>22.5627241252514</v>
      </c>
      <c r="I38" s="28">
        <f>IFERROR(_xll.ECONOMATICA($C$3,"P/BV",,B38,,,,,,"FALSE"),"")</f>
        <v>2.4082381110892999</v>
      </c>
      <c r="J38" s="28">
        <f>IFERROR(_xll.ECONOMATICA($C$3,"EV/EBITDA co",,B38,,,,,,"FALSE"),"")</f>
        <v>6.0653725110460099</v>
      </c>
      <c r="K38" s="29">
        <f>IFERROR(_xll.ECONOMATICA($C$3,"Div Yld (start)",,B38,,,,"DECIMAL",,"FALSE"),"")</f>
        <v>8.3838383838337905E-3</v>
      </c>
      <c r="N38" s="38"/>
    </row>
    <row r="39" spans="2:14" ht="18" customHeight="1" x14ac:dyDescent="0.25">
      <c r="B39" s="27">
        <f t="shared" si="2"/>
        <v>42004</v>
      </c>
      <c r="C39" s="25">
        <f>IFERROR(_xll.ECONOMATICA($C$3,"return","YTD",B39,,,,"decimal",,"FALSE"),"")</f>
        <v>7.5096144282724694E-2</v>
      </c>
      <c r="D39" s="25">
        <f>IFERROR(_xll.ECONOMATICA("IBOV","return","YTD",B39,,,,"decimal",,"FALSE"),"")</f>
        <v>-2.9122255227775899E-2</v>
      </c>
      <c r="E39" s="30">
        <f t="shared" si="3"/>
        <v>0.10421839951050059</v>
      </c>
      <c r="F39" s="24">
        <f>IFERROR(_xll.ECONOMATICA($C$3,"MarketCapitaliz",,B39,,"Y",,$C$6,,"FALSE"),"")</f>
        <v>123893.52979499999</v>
      </c>
      <c r="G39" s="26">
        <f>IFERROR(_xll.ECONOMATICA($C$3,"EV",,B39,,,,$C$6,,"FALSE"),"")</f>
        <v>163591.52979500001</v>
      </c>
      <c r="H39" s="28">
        <f>IFERROR(_xll.ECONOMATICA($C$3,"P/E",,B39,,,,,,"FALSE"),"")</f>
        <v>13.7628893351502</v>
      </c>
      <c r="I39" s="28">
        <f>IFERROR(_xll.ECONOMATICA($C$3,"P/BV",,B39,,,,,,"FALSE"),"")</f>
        <v>1.7058175656729899</v>
      </c>
      <c r="J39" s="28">
        <f>IFERROR(_xll.ECONOMATICA($C$3,"EV/EBITDA co",,B39,,,,,,"FALSE"),"")</f>
        <v>4.0748133059751099</v>
      </c>
      <c r="K39" s="29">
        <f>IFERROR(_xll.ECONOMATICA($C$3,"Div Yld (start)",,B39,,,,"DECIMAL",,"FALSE"),"")</f>
        <v>4.0136054421736796E-3</v>
      </c>
    </row>
    <row r="40" spans="2:14" ht="18" customHeight="1" x14ac:dyDescent="0.25">
      <c r="B40" s="27">
        <f t="shared" si="2"/>
        <v>42369</v>
      </c>
      <c r="C40" s="25">
        <f>IFERROR(_xll.ECONOMATICA($C$3,"return","YTD",B40,,,,"decimal",,"FALSE"),"")</f>
        <v>-0.29906784320803098</v>
      </c>
      <c r="D40" s="25">
        <f>IFERROR(_xll.ECONOMATICA("IBOV","return","YTD",B40,,,,"decimal",,"FALSE"),"")</f>
        <v>-0.13314136020926501</v>
      </c>
      <c r="E40" s="30">
        <f t="shared" si="3"/>
        <v>-0.16592648299876597</v>
      </c>
      <c r="F40" s="24">
        <f>IFERROR(_xll.ECONOMATICA($C$3,"MarketCapitaliz",,B40,,"Y",,$C$6,,"FALSE"),"")</f>
        <v>86509.148820375005</v>
      </c>
      <c r="G40" s="26">
        <f>IFERROR(_xll.ECONOMATICA($C$3,"EV",,B40,,,,$C$6,,"FALSE"),"")</f>
        <v>176921.14882050001</v>
      </c>
      <c r="H40" s="28">
        <f>IFERROR(_xll.ECONOMATICA($C$3,"P/E",,B40,,,,,,"FALSE"),"")</f>
        <v>18.892585459776502</v>
      </c>
      <c r="I40" s="28">
        <f>IFERROR(_xll.ECONOMATICA($C$3,"P/BV",,B40,,,,,,"FALSE"),"")</f>
        <v>0.71843695298957799</v>
      </c>
      <c r="J40" s="28">
        <f>IFERROR(_xll.ECONOMATICA($C$3,"EV/EBITDA co",,B40,,,,,,"FALSE"),"")</f>
        <v>4.0581968258702501</v>
      </c>
      <c r="K40" s="29">
        <f>IFERROR(_xll.ECONOMATICA($C$3,"Div Yld (start)",,B40,,,,"DECIMAL",,"FALSE"),"")</f>
        <v>4.0634920634965996E-3</v>
      </c>
    </row>
    <row r="41" spans="2:14" ht="18" customHeight="1" x14ac:dyDescent="0.25">
      <c r="B41" s="27">
        <f t="shared" si="2"/>
        <v>42735</v>
      </c>
      <c r="C41" s="25">
        <f>IFERROR(_xll.ECONOMATICA($C$3,"return","YTD",B41,,,,"decimal",,"FALSE"),"")</f>
        <v>0.18659249876334799</v>
      </c>
      <c r="D41" s="25">
        <f>IFERROR(_xll.ECONOMATICA("IBOV","return","YTD",B41,,,,"decimal",,"FALSE"),"")</f>
        <v>0.38935154213511902</v>
      </c>
      <c r="E41" s="30">
        <f t="shared" si="3"/>
        <v>-0.20275904337177103</v>
      </c>
      <c r="F41" s="24">
        <f>IFERROR(_xll.ECONOMATICA($C$3,"MarketCapitaliz",,B41,,"Y",,$C$6,,"FALSE"),"")</f>
        <v>101868.013387</v>
      </c>
      <c r="G41" s="26">
        <f>IFERROR(_xll.ECONOMATICA($C$3,"EV",,B41,,,,$C$6,,"FALSE"),"")</f>
        <v>245362.01338700001</v>
      </c>
      <c r="H41" s="28">
        <f>IFERROR(_xll.ECONOMATICA($C$3,"P/E",,B41,,,,,,"FALSE"),"")</f>
        <v>-3.6076075145065301</v>
      </c>
      <c r="I41" s="28">
        <f>IFERROR(_xll.ECONOMATICA($C$3,"P/BV",,B41,,,,,,"FALSE"),"")</f>
        <v>0.85779978432128701</v>
      </c>
      <c r="J41" s="28">
        <f>IFERROR(_xll.ECONOMATICA($C$3,"EV/EBITDA co",,B41,,,,,,"FALSE"),"")</f>
        <v>11.561137133656301</v>
      </c>
      <c r="K41" s="29">
        <f>IFERROR(_xll.ECONOMATICA($C$3,"Div Yld (start)",,B41,,,,"DECIMAL",,"FALSE"),"")</f>
        <v>1.0275062514192501E-2</v>
      </c>
    </row>
    <row r="42" spans="2:14" ht="18" customHeight="1" x14ac:dyDescent="0.25">
      <c r="B42" s="27">
        <f t="shared" si="2"/>
        <v>43100</v>
      </c>
      <c r="C42" s="25">
        <f>IFERROR(_xll.ECONOMATICA($C$3,"return","YTD",B42,,,,"decimal",,"FALSE"),"")</f>
        <v>0.629937828840339</v>
      </c>
      <c r="D42" s="25">
        <f>IFERROR(_xll.ECONOMATICA("IBOV","return","YTD",B42,,,,"decimal",,"FALSE"),"")</f>
        <v>0.26856858219805901</v>
      </c>
      <c r="E42" s="30">
        <f t="shared" si="3"/>
        <v>0.36136924664227998</v>
      </c>
      <c r="F42" s="24">
        <f>IFERROR(_xll.ECONOMATICA($C$3,"MarketCapitaliz",,B42,,"Y",,$C$6,,"FALSE"),"")</f>
        <v>165879.67044774999</v>
      </c>
      <c r="G42" s="26">
        <f>IFERROR(_xll.ECONOMATICA($C$3,"EV",,B42,,,,$C$6,,"FALSE"),"")</f>
        <v>328442.67044750002</v>
      </c>
      <c r="H42" s="28">
        <f>IFERROR(_xll.ECONOMATICA($C$3,"P/E",,B42,,,,,,"FALSE"),"")</f>
        <v>13.442436827201201</v>
      </c>
      <c r="I42" s="28">
        <f>IFERROR(_xll.ECONOMATICA($C$3,"P/BV",,B42,,,,,,"FALSE"),"")</f>
        <v>1.0891997140279299</v>
      </c>
      <c r="J42" s="28">
        <f>IFERROR(_xll.ECONOMATICA($C$3,"EV/EBITDA co",,B42,,,,,,"FALSE"),"")</f>
        <v>5.0227503853384396</v>
      </c>
      <c r="K42" s="29">
        <f>IFERROR(_xll.ECONOMATICA($C$3,"Div Yld (start)",,B42,,,,"DECIMAL",,"FALSE"),"")</f>
        <v>1.4054054054054199E-3</v>
      </c>
    </row>
    <row r="43" spans="2:14" ht="18" customHeight="1" x14ac:dyDescent="0.25">
      <c r="B43" s="27">
        <f t="shared" si="2"/>
        <v>43465</v>
      </c>
      <c r="C43" s="25">
        <f>IFERROR(_xll.ECONOMATICA($C$3,"return","YTD",B43,,,,"decimal",,"FALSE"),"")</f>
        <v>0.19136813322809801</v>
      </c>
      <c r="D43" s="25">
        <f>IFERROR(_xll.ECONOMATICA("IBOV","return","YTD",B43,,,,"decimal",,"FALSE"),"")</f>
        <v>0.15032561940650299</v>
      </c>
      <c r="E43" s="30">
        <f t="shared" si="3"/>
        <v>4.1042513821595017E-2</v>
      </c>
      <c r="F43" s="24">
        <f>IFERROR(_xll.ECONOMATICA($C$3,"MarketCapitaliz",,B43,,"Y",,$C$6,,"FALSE"),"")</f>
        <v>197502.01900500001</v>
      </c>
      <c r="G43" s="26">
        <f>IFERROR(_xll.ECONOMATICA($C$3,"EV",,B43,,,,$C$6,,"FALSE"),"")</f>
        <v>489709.01900500001</v>
      </c>
      <c r="H43" s="28">
        <f>IFERROR(_xll.ECONOMATICA($C$3,"P/E",,B43,,,,,,"FALSE"),"")</f>
        <v>5.1149099786416601</v>
      </c>
      <c r="I43" s="28">
        <f>IFERROR(_xll.ECONOMATICA($C$3,"P/BV",,B43,,,,,,"FALSE"),"")</f>
        <v>0.54983858297600796</v>
      </c>
      <c r="J43" s="28">
        <f>IFERROR(_xll.ECONOMATICA($C$3,"EV/EBITDA co",,B43,,,,,,"FALSE"),"")</f>
        <v>3.7612637598540499</v>
      </c>
      <c r="K43" s="29">
        <f>IFERROR(_xll.ECONOMATICA($C$3,"Div Yld (start)",,B43,,,,"DECIMAL",,"FALSE"),"")</f>
        <v>7.2341434499094295E-4</v>
      </c>
    </row>
    <row r="44" spans="2:14" ht="18" customHeight="1" x14ac:dyDescent="0.25">
      <c r="B44" s="27">
        <f t="shared" si="2"/>
        <v>43830</v>
      </c>
      <c r="C44" s="25">
        <f>IFERROR(_xll.ECONOMATICA($C$3,"return","YTD",B44,,,,"decimal",,"FALSE"),"")</f>
        <v>0.72009590171743199</v>
      </c>
      <c r="D44" s="25">
        <f>IFERROR(_xll.ECONOMATICA("IBOV","return","YTD",B44,,,,"decimal",,"FALSE"),"")</f>
        <v>0.31583720827999101</v>
      </c>
      <c r="E44" s="30">
        <f t="shared" si="3"/>
        <v>0.40425869343744097</v>
      </c>
      <c r="F44" s="24">
        <f>IFERROR(_xll.ECONOMATICA($C$3,"MarketCapitaliz",,B44,,"Y",,$C$6,,"FALSE"),"")</f>
        <v>337147.72615950002</v>
      </c>
      <c r="G44" s="26">
        <f>IFERROR(_xll.ECONOMATICA($C$3,"EV",,B44,,,,$C$6,,"FALSE"),"")</f>
        <v>865137.72615999996</v>
      </c>
      <c r="H44" s="28">
        <f>IFERROR(_xll.ECONOMATICA($C$3,"P/E",,B44,,,,,,"FALSE"),"")</f>
        <v>-9.8954455742350493</v>
      </c>
      <c r="I44" s="28">
        <f>IFERROR(_xll.ECONOMATICA($C$3,"P/BV",,B44,,,,,,"FALSE"),"")</f>
        <v>0.621414335220834</v>
      </c>
      <c r="J44" s="28">
        <f>IFERROR(_xll.ECONOMATICA($C$3,"EV/EBITDA co",,B44,,,,,,"FALSE"),"")</f>
        <v>4.8279391394826199</v>
      </c>
      <c r="K44" s="29">
        <f>IFERROR(_xll.ECONOMATICA($C$3,"Div Yld (start)",,B44,,,,"DECIMAL",,"FALSE"),"")</f>
        <v>1.1645524245759599E-2</v>
      </c>
    </row>
    <row r="45" spans="2:14" ht="18" customHeight="1" x14ac:dyDescent="0.25">
      <c r="B45" s="27">
        <f t="shared" si="2"/>
        <v>44012</v>
      </c>
      <c r="C45" s="25">
        <f>IFERROR(_xll.ECONOMATICA($C$3,"return","YTD",B45,,,,"decimal",,"FALSE"),"")</f>
        <v>-0.29759682687843497</v>
      </c>
      <c r="D45" s="25">
        <f>IFERROR(_xll.ECONOMATICA("IBOV","return","YTD",B45,,,,"decimal",,"FALSE"),"")</f>
        <v>-0.17804020464624001</v>
      </c>
      <c r="E45" s="30">
        <f t="shared" si="3"/>
        <v>-0.11955662223219496</v>
      </c>
      <c r="F45" s="24">
        <f>IFERROR(_xll.ECONOMATICA($C$3,"MarketCapitaliz",,B45,,"Y",,$C$6,,"FALSE"),"")</f>
        <v>236813.63266525001</v>
      </c>
      <c r="G45" s="26">
        <f>IFERROR(_xll.ECONOMATICA($C$3,"EV",,B45,,,,$C$6,,"FALSE"),"")</f>
        <v>837120.63266600005</v>
      </c>
      <c r="H45" s="28">
        <f>IFERROR(_xll.ECONOMATICA($C$3,"P/E",,B45,,,,,,"FALSE"),"")</f>
        <v>-2.33075230924078</v>
      </c>
      <c r="I45" s="28">
        <f>IFERROR(_xll.ECONOMATICA($C$3,"P/BV",,B45,,,,,,"FALSE"),"")</f>
        <v>0.420854620986574</v>
      </c>
      <c r="J45" s="28">
        <f>IFERROR(_xll.ECONOMATICA($C$3,"EV/EBITDA co",,B45,,,,,,"FALSE"),"")</f>
        <v>5.3072364436593498</v>
      </c>
      <c r="K45" s="29">
        <f>IFERROR(_xll.ECONOMATICA($C$3,"Div Yld (start)",,B45,,,,"DECIMAL",,"FALSE"),"")</f>
        <v>7.4976601064190599E-3</v>
      </c>
    </row>
    <row r="46" spans="2:14" ht="5.0999999999999996" customHeight="1" x14ac:dyDescent="0.25">
      <c r="B46" s="41"/>
      <c r="C46" s="42"/>
      <c r="D46" s="42"/>
      <c r="E46" s="42"/>
      <c r="F46" s="42"/>
      <c r="G46" s="43"/>
      <c r="H46" s="42"/>
      <c r="I46" s="42"/>
      <c r="J46" s="42"/>
      <c r="K46" s="42"/>
    </row>
    <row r="47" spans="2:14" ht="18" customHeight="1" x14ac:dyDescent="0.25">
      <c r="B47" s="32"/>
      <c r="C47" s="20"/>
      <c r="D47" s="20"/>
      <c r="E47" s="20"/>
      <c r="F47" s="20"/>
      <c r="G47" s="20"/>
      <c r="H47" s="20"/>
      <c r="I47" s="20"/>
      <c r="J47" s="20"/>
      <c r="K47" s="20"/>
    </row>
    <row r="48" spans="2:14" ht="18" customHeight="1" x14ac:dyDescent="0.25">
      <c r="B48" s="32"/>
      <c r="C48" s="20"/>
      <c r="D48" s="20"/>
      <c r="E48" s="20"/>
      <c r="F48" s="20"/>
      <c r="G48" s="20"/>
      <c r="H48" s="20"/>
      <c r="I48" s="20"/>
      <c r="J48" s="20"/>
      <c r="K48" s="20"/>
    </row>
    <row r="49" spans="2:11" ht="18" customHeight="1" x14ac:dyDescent="0.25">
      <c r="B49" s="32"/>
      <c r="C49" s="20"/>
      <c r="D49" s="20"/>
      <c r="E49" s="20"/>
      <c r="F49" s="20"/>
      <c r="G49" s="20"/>
      <c r="H49" s="20"/>
      <c r="I49" s="20"/>
      <c r="J49" s="20"/>
      <c r="K49" s="20"/>
    </row>
    <row r="50" spans="2:11" ht="18" customHeight="1" x14ac:dyDescent="0.25">
      <c r="B50" s="32"/>
      <c r="C50" s="20"/>
      <c r="D50" s="20"/>
      <c r="E50" s="20"/>
      <c r="F50" s="20"/>
      <c r="G50" s="20"/>
      <c r="H50" s="20"/>
      <c r="I50" s="20"/>
      <c r="J50" s="20"/>
      <c r="K50" s="20"/>
    </row>
    <row r="51" spans="2:11" ht="18" customHeight="1" x14ac:dyDescent="0.25">
      <c r="B51" s="32"/>
      <c r="C51" s="20"/>
      <c r="D51" s="20"/>
      <c r="E51" s="20"/>
      <c r="F51" s="20"/>
      <c r="G51" s="20"/>
      <c r="H51" s="20"/>
      <c r="I51" s="20"/>
      <c r="J51" s="20"/>
      <c r="K51" s="20"/>
    </row>
    <row r="52" spans="2:11" ht="18" customHeight="1" x14ac:dyDescent="0.25">
      <c r="B52" s="32"/>
      <c r="C52" s="20"/>
      <c r="D52" s="20"/>
      <c r="E52" s="20"/>
      <c r="F52" s="20"/>
      <c r="G52" s="20"/>
      <c r="H52" s="20"/>
      <c r="I52" s="20"/>
      <c r="J52" s="20"/>
      <c r="K52" s="20"/>
    </row>
    <row r="53" spans="2:11" ht="18" customHeight="1" x14ac:dyDescent="0.25">
      <c r="B53" s="32"/>
      <c r="C53" s="20"/>
      <c r="D53" s="20"/>
      <c r="E53" s="20"/>
      <c r="F53" s="20"/>
      <c r="G53" s="20"/>
      <c r="H53" s="20"/>
      <c r="I53" s="20"/>
      <c r="J53" s="20"/>
      <c r="K53" s="20"/>
    </row>
    <row r="54" spans="2:11" ht="18" customHeight="1" x14ac:dyDescent="0.25">
      <c r="B54" s="32"/>
      <c r="C54" s="20"/>
      <c r="D54" s="20"/>
      <c r="E54" s="20"/>
      <c r="F54" s="20"/>
      <c r="G54" s="20"/>
      <c r="H54" s="20"/>
      <c r="I54" s="20"/>
      <c r="J54" s="20"/>
      <c r="K54" s="20"/>
    </row>
    <row r="55" spans="2:11" ht="18" customHeight="1" x14ac:dyDescent="0.25">
      <c r="B55" s="32"/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8" customHeight="1" x14ac:dyDescent="0.25">
      <c r="B56" s="32"/>
      <c r="C56" s="20"/>
      <c r="D56" s="20"/>
      <c r="E56" s="20"/>
      <c r="F56" s="20"/>
      <c r="G56" s="20"/>
      <c r="H56" s="20"/>
      <c r="I56" s="20"/>
      <c r="J56" s="20"/>
      <c r="K56" s="20"/>
    </row>
    <row r="57" spans="2:11" ht="18" customHeight="1" x14ac:dyDescent="0.25">
      <c r="B57" s="32"/>
      <c r="C57" s="20"/>
      <c r="D57" s="20"/>
      <c r="E57" s="20"/>
      <c r="F57" s="20"/>
      <c r="G57" s="20"/>
      <c r="H57" s="20"/>
      <c r="I57" s="20"/>
      <c r="J57" s="20"/>
      <c r="K57" s="20"/>
    </row>
    <row r="58" spans="2:11" ht="18" customHeight="1" x14ac:dyDescent="0.25">
      <c r="B58" s="32"/>
      <c r="C58" s="37"/>
    </row>
    <row r="59" spans="2:11" ht="14.1" customHeight="1" x14ac:dyDescent="0.25">
      <c r="B59" s="32"/>
      <c r="C59" s="37"/>
    </row>
    <row r="60" spans="2:11" ht="18" customHeight="1" x14ac:dyDescent="0.25">
      <c r="B60" s="32"/>
      <c r="C60" s="37"/>
    </row>
    <row r="61" spans="2:11" ht="18" customHeight="1" x14ac:dyDescent="0.25">
      <c r="B61" s="32"/>
      <c r="C61" s="37"/>
    </row>
    <row r="62" spans="2:11" ht="18" customHeight="1" x14ac:dyDescent="0.25">
      <c r="B62" s="32"/>
      <c r="C62" s="37"/>
    </row>
    <row r="63" spans="2:11" ht="18" customHeight="1" x14ac:dyDescent="0.25">
      <c r="B63" s="32"/>
      <c r="C63" s="37"/>
    </row>
    <row r="64" spans="2:11" ht="18" customHeight="1" x14ac:dyDescent="0.25">
      <c r="B64" s="32"/>
      <c r="C64" s="37"/>
    </row>
    <row r="65" spans="2:3" ht="18" customHeight="1" x14ac:dyDescent="0.25">
      <c r="B65" s="32"/>
      <c r="C65" s="37"/>
    </row>
    <row r="66" spans="2:3" ht="18" customHeight="1" x14ac:dyDescent="0.25">
      <c r="B66" s="32"/>
      <c r="C66" s="37"/>
    </row>
    <row r="67" spans="2:3" x14ac:dyDescent="0.25">
      <c r="B67" s="32"/>
      <c r="C67" s="37"/>
    </row>
    <row r="68" spans="2:3" x14ac:dyDescent="0.25">
      <c r="B68" s="32"/>
      <c r="C68" s="37"/>
    </row>
    <row r="69" spans="2:3" x14ac:dyDescent="0.25">
      <c r="B69" s="32"/>
      <c r="C69" s="37"/>
    </row>
    <row r="70" spans="2:3" x14ac:dyDescent="0.25">
      <c r="B70" s="32"/>
      <c r="C70" s="37"/>
    </row>
    <row r="71" spans="2:3" x14ac:dyDescent="0.25">
      <c r="B71" s="32"/>
      <c r="C71" s="37"/>
    </row>
    <row r="72" spans="2:3" x14ac:dyDescent="0.25">
      <c r="B72" s="32"/>
      <c r="C72" s="37"/>
    </row>
    <row r="73" spans="2:3" x14ac:dyDescent="0.25">
      <c r="B73" s="32"/>
      <c r="C73" s="37"/>
    </row>
    <row r="74" spans="2:3" x14ac:dyDescent="0.25">
      <c r="B74" s="32"/>
      <c r="C74" s="37"/>
    </row>
    <row r="75" spans="2:3" x14ac:dyDescent="0.25">
      <c r="B75" s="32"/>
      <c r="C75" s="37"/>
    </row>
    <row r="76" spans="2:3" x14ac:dyDescent="0.25">
      <c r="B76" s="32"/>
      <c r="C76" s="37"/>
    </row>
    <row r="77" spans="2:3" x14ac:dyDescent="0.25">
      <c r="B77" s="32"/>
      <c r="C77" s="37"/>
    </row>
    <row r="78" spans="2:3" x14ac:dyDescent="0.25">
      <c r="B78" s="32"/>
      <c r="C78" s="37"/>
    </row>
    <row r="79" spans="2:3" x14ac:dyDescent="0.25">
      <c r="B79" s="32"/>
      <c r="C79" s="37"/>
    </row>
    <row r="80" spans="2:3" x14ac:dyDescent="0.25">
      <c r="B80" s="32"/>
      <c r="C80" s="37"/>
    </row>
    <row r="81" spans="2:3" x14ac:dyDescent="0.25">
      <c r="B81" s="32"/>
      <c r="C81" s="37"/>
    </row>
    <row r="82" spans="2:3" x14ac:dyDescent="0.25">
      <c r="B82" s="32"/>
      <c r="C82" s="37"/>
    </row>
    <row r="83" spans="2:3" x14ac:dyDescent="0.25">
      <c r="B83" s="32"/>
      <c r="C83" s="37"/>
    </row>
    <row r="84" spans="2:3" x14ac:dyDescent="0.25">
      <c r="B84" s="32"/>
      <c r="C84" s="37"/>
    </row>
    <row r="85" spans="2:3" x14ac:dyDescent="0.25">
      <c r="B85" s="32"/>
      <c r="C85" s="37"/>
    </row>
    <row r="86" spans="2:3" x14ac:dyDescent="0.25">
      <c r="B86" s="32"/>
      <c r="C86" s="37"/>
    </row>
    <row r="87" spans="2:3" x14ac:dyDescent="0.25">
      <c r="B87" s="32"/>
      <c r="C87" s="37"/>
    </row>
    <row r="88" spans="2:3" x14ac:dyDescent="0.25">
      <c r="B88" s="32"/>
      <c r="C88" s="37"/>
    </row>
    <row r="89" spans="2:3" x14ac:dyDescent="0.25">
      <c r="B89" s="32"/>
      <c r="C89" s="37"/>
    </row>
    <row r="90" spans="2:3" x14ac:dyDescent="0.25">
      <c r="B90" s="32"/>
      <c r="C90" s="37"/>
    </row>
    <row r="91" spans="2:3" x14ac:dyDescent="0.25">
      <c r="B91" s="32"/>
      <c r="C91" s="37"/>
    </row>
    <row r="92" spans="2:3" x14ac:dyDescent="0.25">
      <c r="B92" s="32"/>
      <c r="C92" s="37"/>
    </row>
    <row r="93" spans="2:3" x14ac:dyDescent="0.25">
      <c r="B93" s="32"/>
      <c r="C93" s="37"/>
    </row>
    <row r="94" spans="2:3" x14ac:dyDescent="0.25">
      <c r="B94" s="32"/>
      <c r="C94" s="37"/>
    </row>
    <row r="95" spans="2:3" x14ac:dyDescent="0.25">
      <c r="B95" s="32"/>
      <c r="C95" s="37"/>
    </row>
    <row r="96" spans="2:3" x14ac:dyDescent="0.25">
      <c r="B96" s="32"/>
      <c r="C96" s="37"/>
    </row>
    <row r="97" spans="2:3" x14ac:dyDescent="0.25">
      <c r="B97" s="32"/>
      <c r="C97" s="37"/>
    </row>
    <row r="98" spans="2:3" x14ac:dyDescent="0.25">
      <c r="B98" s="32"/>
      <c r="C98" s="37"/>
    </row>
    <row r="99" spans="2:3" x14ac:dyDescent="0.25">
      <c r="B99" s="32"/>
      <c r="C99" s="37"/>
    </row>
    <row r="100" spans="2:3" x14ac:dyDescent="0.25">
      <c r="B100" s="32"/>
      <c r="C100" s="37"/>
    </row>
    <row r="101" spans="2:3" x14ac:dyDescent="0.25">
      <c r="B101" s="32"/>
      <c r="C101" s="37"/>
    </row>
    <row r="102" spans="2:3" x14ac:dyDescent="0.25">
      <c r="B102" s="32"/>
      <c r="C102" s="37"/>
    </row>
    <row r="103" spans="2:3" x14ac:dyDescent="0.25">
      <c r="B103" s="32"/>
      <c r="C103" s="37"/>
    </row>
    <row r="104" spans="2:3" x14ac:dyDescent="0.25">
      <c r="B104" s="32"/>
      <c r="C104" s="37"/>
    </row>
    <row r="105" spans="2:3" x14ac:dyDescent="0.25">
      <c r="B105" s="32"/>
      <c r="C105" s="37"/>
    </row>
    <row r="106" spans="2:3" x14ac:dyDescent="0.25">
      <c r="B106" s="32"/>
      <c r="C106" s="37"/>
    </row>
    <row r="107" spans="2:3" x14ac:dyDescent="0.25">
      <c r="B107" s="32"/>
      <c r="C107" s="37"/>
    </row>
    <row r="108" spans="2:3" x14ac:dyDescent="0.25">
      <c r="B108" s="32"/>
      <c r="C108" s="37"/>
    </row>
    <row r="109" spans="2:3" x14ac:dyDescent="0.25">
      <c r="B109" s="32"/>
      <c r="C109" s="37"/>
    </row>
    <row r="110" spans="2:3" x14ac:dyDescent="0.25">
      <c r="B110" s="32"/>
      <c r="C110" s="37"/>
    </row>
    <row r="111" spans="2:3" x14ac:dyDescent="0.25">
      <c r="B111" s="32"/>
      <c r="C111" s="37"/>
    </row>
    <row r="112" spans="2:3" x14ac:dyDescent="0.25">
      <c r="B112" s="32"/>
      <c r="C112" s="37"/>
    </row>
    <row r="113" spans="2:3" x14ac:dyDescent="0.25">
      <c r="B113" s="32"/>
      <c r="C113" s="37"/>
    </row>
    <row r="114" spans="2:3" x14ac:dyDescent="0.25">
      <c r="B114" s="32"/>
      <c r="C114" s="37"/>
    </row>
    <row r="115" spans="2:3" x14ac:dyDescent="0.25">
      <c r="B115" s="32"/>
      <c r="C115" s="37"/>
    </row>
    <row r="116" spans="2:3" x14ac:dyDescent="0.25">
      <c r="B116" s="32"/>
      <c r="C116" s="37"/>
    </row>
    <row r="117" spans="2:3" x14ac:dyDescent="0.25">
      <c r="B117" s="32"/>
      <c r="C117" s="37"/>
    </row>
    <row r="118" spans="2:3" x14ac:dyDescent="0.25">
      <c r="B118" s="32"/>
      <c r="C118" s="37"/>
    </row>
    <row r="119" spans="2:3" x14ac:dyDescent="0.25">
      <c r="B119" s="32"/>
      <c r="C119" s="37"/>
    </row>
    <row r="120" spans="2:3" x14ac:dyDescent="0.25">
      <c r="B120" s="32"/>
      <c r="C120" s="37"/>
    </row>
    <row r="121" spans="2:3" x14ac:dyDescent="0.25">
      <c r="B121" s="32"/>
      <c r="C121" s="37"/>
    </row>
    <row r="122" spans="2:3" x14ac:dyDescent="0.25">
      <c r="B122" s="32"/>
      <c r="C122" s="37"/>
    </row>
    <row r="123" spans="2:3" x14ac:dyDescent="0.25">
      <c r="B123" s="32"/>
      <c r="C123" s="37"/>
    </row>
    <row r="124" spans="2:3" x14ac:dyDescent="0.25">
      <c r="B124" s="32"/>
      <c r="C124" s="37"/>
    </row>
    <row r="125" spans="2:3" x14ac:dyDescent="0.25">
      <c r="B125" s="32"/>
      <c r="C125" s="37"/>
    </row>
    <row r="126" spans="2:3" x14ac:dyDescent="0.25">
      <c r="B126" s="32"/>
      <c r="C126" s="37"/>
    </row>
    <row r="127" spans="2:3" x14ac:dyDescent="0.25">
      <c r="B127" s="32"/>
      <c r="C127" s="37"/>
    </row>
    <row r="128" spans="2:3" x14ac:dyDescent="0.25">
      <c r="B128" s="32"/>
      <c r="C128" s="37"/>
    </row>
    <row r="129" spans="2:3" x14ac:dyDescent="0.25">
      <c r="B129" s="32"/>
      <c r="C129" s="37"/>
    </row>
    <row r="130" spans="2:3" x14ac:dyDescent="0.25">
      <c r="B130" s="32"/>
      <c r="C130" s="37"/>
    </row>
    <row r="131" spans="2:3" x14ac:dyDescent="0.25">
      <c r="B131" s="32"/>
      <c r="C131" s="37"/>
    </row>
    <row r="132" spans="2:3" x14ac:dyDescent="0.25">
      <c r="B132" s="32"/>
      <c r="C132" s="37"/>
    </row>
    <row r="133" spans="2:3" x14ac:dyDescent="0.25">
      <c r="B133" s="32"/>
      <c r="C133" s="37"/>
    </row>
    <row r="134" spans="2:3" x14ac:dyDescent="0.25">
      <c r="B134" s="32"/>
      <c r="C134" s="37"/>
    </row>
    <row r="135" spans="2:3" x14ac:dyDescent="0.25">
      <c r="B135" s="32"/>
      <c r="C135" s="37"/>
    </row>
    <row r="136" spans="2:3" x14ac:dyDescent="0.25">
      <c r="B136" s="32"/>
      <c r="C136" s="37"/>
    </row>
    <row r="137" spans="2:3" x14ac:dyDescent="0.25">
      <c r="B137" s="32"/>
      <c r="C137" s="37"/>
    </row>
    <row r="138" spans="2:3" x14ac:dyDescent="0.25">
      <c r="B138" s="32"/>
      <c r="C138" s="37"/>
    </row>
    <row r="139" spans="2:3" x14ac:dyDescent="0.25">
      <c r="B139" s="32"/>
      <c r="C139" s="37"/>
    </row>
    <row r="140" spans="2:3" x14ac:dyDescent="0.25">
      <c r="B140" s="32"/>
      <c r="C140" s="37"/>
    </row>
    <row r="141" spans="2:3" x14ac:dyDescent="0.25">
      <c r="B141" s="32"/>
      <c r="C141" s="37"/>
    </row>
    <row r="142" spans="2:3" x14ac:dyDescent="0.25">
      <c r="B142" s="32"/>
      <c r="C142" s="37"/>
    </row>
    <row r="143" spans="2:3" x14ac:dyDescent="0.25">
      <c r="B143" s="32"/>
      <c r="C143" s="37"/>
    </row>
    <row r="144" spans="2:3" x14ac:dyDescent="0.25">
      <c r="B144" s="32"/>
      <c r="C144" s="37"/>
    </row>
    <row r="145" spans="2:3" x14ac:dyDescent="0.25">
      <c r="B145" s="32"/>
      <c r="C145" s="37"/>
    </row>
    <row r="146" spans="2:3" x14ac:dyDescent="0.25">
      <c r="B146" s="32"/>
      <c r="C146" s="37"/>
    </row>
    <row r="147" spans="2:3" x14ac:dyDescent="0.25">
      <c r="B147" s="32"/>
      <c r="C147" s="37"/>
    </row>
    <row r="148" spans="2:3" x14ac:dyDescent="0.25">
      <c r="B148" s="32"/>
      <c r="C148" s="37"/>
    </row>
    <row r="149" spans="2:3" x14ac:dyDescent="0.25">
      <c r="B149" s="32"/>
      <c r="C149" s="37"/>
    </row>
    <row r="150" spans="2:3" x14ac:dyDescent="0.25">
      <c r="B150" s="32"/>
      <c r="C150" s="37"/>
    </row>
    <row r="151" spans="2:3" x14ac:dyDescent="0.25">
      <c r="B151" s="32"/>
      <c r="C151" s="37"/>
    </row>
    <row r="152" spans="2:3" x14ac:dyDescent="0.25">
      <c r="B152" s="32"/>
      <c r="C152" s="37"/>
    </row>
    <row r="153" spans="2:3" x14ac:dyDescent="0.25">
      <c r="B153" s="32"/>
      <c r="C153" s="37"/>
    </row>
    <row r="154" spans="2:3" x14ac:dyDescent="0.25">
      <c r="B154" s="32"/>
      <c r="C154" s="37"/>
    </row>
    <row r="155" spans="2:3" x14ac:dyDescent="0.25">
      <c r="B155" s="32"/>
      <c r="C155" s="37"/>
    </row>
    <row r="156" spans="2:3" x14ac:dyDescent="0.25">
      <c r="B156" s="32"/>
      <c r="C156" s="37"/>
    </row>
    <row r="157" spans="2:3" x14ac:dyDescent="0.25">
      <c r="B157" s="32"/>
      <c r="C157" s="37"/>
    </row>
    <row r="158" spans="2:3" x14ac:dyDescent="0.25">
      <c r="B158" s="32"/>
      <c r="C158" s="37"/>
    </row>
    <row r="159" spans="2:3" x14ac:dyDescent="0.25">
      <c r="B159" s="32"/>
      <c r="C159" s="37"/>
    </row>
    <row r="160" spans="2:3" x14ac:dyDescent="0.25">
      <c r="B160" s="32"/>
      <c r="C160" s="37"/>
    </row>
    <row r="161" spans="2:3" x14ac:dyDescent="0.25">
      <c r="B161" s="32"/>
      <c r="C161" s="37"/>
    </row>
    <row r="162" spans="2:3" x14ac:dyDescent="0.25">
      <c r="B162" s="32"/>
      <c r="C162" s="37"/>
    </row>
    <row r="163" spans="2:3" x14ac:dyDescent="0.25">
      <c r="B163" s="32"/>
      <c r="C163" s="37"/>
    </row>
    <row r="164" spans="2:3" x14ac:dyDescent="0.25">
      <c r="B164" s="32"/>
      <c r="C164" s="37"/>
    </row>
    <row r="165" spans="2:3" x14ac:dyDescent="0.25">
      <c r="B165" s="32"/>
      <c r="C165" s="37"/>
    </row>
    <row r="166" spans="2:3" x14ac:dyDescent="0.25">
      <c r="B166" s="32"/>
      <c r="C166" s="37"/>
    </row>
    <row r="167" spans="2:3" x14ac:dyDescent="0.25">
      <c r="B167" s="32"/>
      <c r="C167" s="37"/>
    </row>
    <row r="168" spans="2:3" x14ac:dyDescent="0.25">
      <c r="B168" s="32"/>
      <c r="C168" s="37"/>
    </row>
    <row r="169" spans="2:3" x14ac:dyDescent="0.25">
      <c r="B169" s="32"/>
      <c r="C169" s="37"/>
    </row>
    <row r="170" spans="2:3" x14ac:dyDescent="0.25">
      <c r="B170" s="32"/>
      <c r="C170" s="37"/>
    </row>
    <row r="171" spans="2:3" x14ac:dyDescent="0.25">
      <c r="B171" s="32"/>
      <c r="C171" s="37"/>
    </row>
    <row r="172" spans="2:3" x14ac:dyDescent="0.25">
      <c r="B172" s="32"/>
      <c r="C172" s="37"/>
    </row>
    <row r="173" spans="2:3" x14ac:dyDescent="0.25">
      <c r="B173" s="32"/>
      <c r="C173" s="37"/>
    </row>
    <row r="174" spans="2:3" x14ac:dyDescent="0.25">
      <c r="B174" s="32"/>
      <c r="C174" s="37"/>
    </row>
    <row r="175" spans="2:3" x14ac:dyDescent="0.25">
      <c r="B175" s="32"/>
      <c r="C175" s="37"/>
    </row>
    <row r="176" spans="2:3" x14ac:dyDescent="0.25">
      <c r="B176" s="32"/>
      <c r="C176" s="37"/>
    </row>
    <row r="177" spans="2:3" x14ac:dyDescent="0.25">
      <c r="B177" s="32"/>
      <c r="C177" s="37"/>
    </row>
    <row r="178" spans="2:3" x14ac:dyDescent="0.25">
      <c r="B178" s="32"/>
      <c r="C178" s="37"/>
    </row>
    <row r="179" spans="2:3" x14ac:dyDescent="0.25">
      <c r="B179" s="32"/>
      <c r="C179" s="37"/>
    </row>
    <row r="180" spans="2:3" x14ac:dyDescent="0.25">
      <c r="B180" s="32"/>
      <c r="C180" s="37"/>
    </row>
    <row r="181" spans="2:3" x14ac:dyDescent="0.25">
      <c r="B181" s="32"/>
      <c r="C181" s="37"/>
    </row>
    <row r="182" spans="2:3" x14ac:dyDescent="0.25">
      <c r="B182" s="32"/>
      <c r="C182" s="37"/>
    </row>
    <row r="183" spans="2:3" x14ac:dyDescent="0.25">
      <c r="B183" s="32"/>
      <c r="C183" s="37"/>
    </row>
    <row r="184" spans="2:3" x14ac:dyDescent="0.25">
      <c r="B184" s="32"/>
      <c r="C184" s="37"/>
    </row>
    <row r="185" spans="2:3" x14ac:dyDescent="0.25">
      <c r="B185" s="32"/>
      <c r="C185" s="37"/>
    </row>
    <row r="186" spans="2:3" x14ac:dyDescent="0.25">
      <c r="B186" s="32"/>
      <c r="C186" s="37"/>
    </row>
    <row r="187" spans="2:3" x14ac:dyDescent="0.25">
      <c r="B187" s="32"/>
      <c r="C187" s="37"/>
    </row>
    <row r="188" spans="2:3" x14ac:dyDescent="0.25">
      <c r="B188" s="32"/>
      <c r="C188" s="37"/>
    </row>
    <row r="189" spans="2:3" x14ac:dyDescent="0.25">
      <c r="B189" s="32"/>
      <c r="C189" s="37"/>
    </row>
    <row r="190" spans="2:3" x14ac:dyDescent="0.25">
      <c r="B190" s="32"/>
      <c r="C190" s="37"/>
    </row>
    <row r="191" spans="2:3" x14ac:dyDescent="0.25">
      <c r="B191" s="32"/>
      <c r="C191" s="37"/>
    </row>
    <row r="192" spans="2:3" x14ac:dyDescent="0.25">
      <c r="B192" s="32"/>
      <c r="C192" s="37"/>
    </row>
    <row r="193" spans="2:3" x14ac:dyDescent="0.25">
      <c r="B193" s="32"/>
      <c r="C193" s="37"/>
    </row>
    <row r="194" spans="2:3" x14ac:dyDescent="0.25">
      <c r="B194" s="32"/>
      <c r="C194" s="37"/>
    </row>
    <row r="195" spans="2:3" x14ac:dyDescent="0.25">
      <c r="B195" s="32"/>
      <c r="C195" s="37"/>
    </row>
    <row r="196" spans="2:3" x14ac:dyDescent="0.25">
      <c r="B196" s="32"/>
      <c r="C196" s="37"/>
    </row>
    <row r="197" spans="2:3" x14ac:dyDescent="0.25">
      <c r="B197" s="32"/>
      <c r="C197" s="37"/>
    </row>
    <row r="198" spans="2:3" x14ac:dyDescent="0.25">
      <c r="B198" s="32"/>
      <c r="C198" s="37"/>
    </row>
    <row r="199" spans="2:3" x14ac:dyDescent="0.25">
      <c r="B199" s="32"/>
      <c r="C199" s="37"/>
    </row>
    <row r="200" spans="2:3" x14ac:dyDescent="0.25">
      <c r="B200" s="32"/>
      <c r="C200" s="37"/>
    </row>
    <row r="201" spans="2:3" x14ac:dyDescent="0.25">
      <c r="B201" s="32"/>
      <c r="C201" s="37"/>
    </row>
    <row r="202" spans="2:3" x14ac:dyDescent="0.25">
      <c r="B202" s="32"/>
      <c r="C202" s="37"/>
    </row>
    <row r="203" spans="2:3" x14ac:dyDescent="0.25">
      <c r="B203" s="32"/>
      <c r="C203" s="37"/>
    </row>
    <row r="204" spans="2:3" x14ac:dyDescent="0.25">
      <c r="B204" s="32"/>
      <c r="C204" s="37"/>
    </row>
    <row r="205" spans="2:3" x14ac:dyDescent="0.25">
      <c r="B205" s="32"/>
      <c r="C205" s="37"/>
    </row>
    <row r="206" spans="2:3" x14ac:dyDescent="0.25">
      <c r="B206" s="32"/>
      <c r="C206" s="37"/>
    </row>
    <row r="207" spans="2:3" x14ac:dyDescent="0.25">
      <c r="B207" s="32"/>
      <c r="C207" s="37"/>
    </row>
    <row r="208" spans="2:3" x14ac:dyDescent="0.25">
      <c r="B208" s="32"/>
      <c r="C208" s="37"/>
    </row>
    <row r="209" spans="2:3" x14ac:dyDescent="0.25">
      <c r="B209" s="32"/>
      <c r="C209" s="37"/>
    </row>
    <row r="210" spans="2:3" x14ac:dyDescent="0.25">
      <c r="B210" s="32"/>
      <c r="C210" s="37"/>
    </row>
    <row r="211" spans="2:3" x14ac:dyDescent="0.25">
      <c r="B211" s="32"/>
      <c r="C211" s="37"/>
    </row>
    <row r="212" spans="2:3" x14ac:dyDescent="0.25">
      <c r="B212" s="32"/>
      <c r="C212" s="37"/>
    </row>
    <row r="213" spans="2:3" x14ac:dyDescent="0.25">
      <c r="B213" s="32"/>
      <c r="C213" s="37"/>
    </row>
    <row r="214" spans="2:3" x14ac:dyDescent="0.25">
      <c r="B214" s="32"/>
      <c r="C214" s="37"/>
    </row>
    <row r="215" spans="2:3" x14ac:dyDescent="0.25">
      <c r="B215" s="32"/>
      <c r="C215" s="37"/>
    </row>
    <row r="216" spans="2:3" x14ac:dyDescent="0.25">
      <c r="B216" s="32"/>
      <c r="C216" s="37"/>
    </row>
    <row r="217" spans="2:3" x14ac:dyDescent="0.25">
      <c r="B217" s="32"/>
      <c r="C217" s="37"/>
    </row>
    <row r="218" spans="2:3" x14ac:dyDescent="0.25">
      <c r="B218" s="32"/>
      <c r="C218" s="37"/>
    </row>
    <row r="219" spans="2:3" x14ac:dyDescent="0.25">
      <c r="B219" s="32"/>
      <c r="C219" s="37"/>
    </row>
    <row r="220" spans="2:3" x14ac:dyDescent="0.25">
      <c r="B220" s="32"/>
      <c r="C220" s="37"/>
    </row>
    <row r="221" spans="2:3" x14ac:dyDescent="0.25">
      <c r="B221" s="32"/>
      <c r="C221" s="37"/>
    </row>
    <row r="222" spans="2:3" x14ac:dyDescent="0.25">
      <c r="B222" s="32"/>
      <c r="C222" s="37"/>
    </row>
    <row r="223" spans="2:3" x14ac:dyDescent="0.25">
      <c r="B223" s="32"/>
      <c r="C223" s="37"/>
    </row>
    <row r="224" spans="2:3" x14ac:dyDescent="0.25">
      <c r="B224" s="32"/>
      <c r="C224" s="37"/>
    </row>
    <row r="225" spans="2:3" x14ac:dyDescent="0.25">
      <c r="B225" s="32"/>
      <c r="C225" s="37"/>
    </row>
    <row r="226" spans="2:3" x14ac:dyDescent="0.25">
      <c r="B226" s="32"/>
      <c r="C226" s="37"/>
    </row>
    <row r="227" spans="2:3" x14ac:dyDescent="0.25">
      <c r="B227" s="32"/>
      <c r="C227" s="37"/>
    </row>
    <row r="228" spans="2:3" x14ac:dyDescent="0.25">
      <c r="B228" s="32"/>
      <c r="C228" s="37"/>
    </row>
    <row r="229" spans="2:3" x14ac:dyDescent="0.25">
      <c r="B229" s="32"/>
      <c r="C229" s="37"/>
    </row>
    <row r="230" spans="2:3" x14ac:dyDescent="0.25">
      <c r="B230" s="32"/>
      <c r="C230" s="37"/>
    </row>
    <row r="231" spans="2:3" x14ac:dyDescent="0.25">
      <c r="B231" s="32"/>
      <c r="C231" s="37"/>
    </row>
    <row r="232" spans="2:3" x14ac:dyDescent="0.25">
      <c r="B232" s="32"/>
      <c r="C232" s="37"/>
    </row>
    <row r="233" spans="2:3" x14ac:dyDescent="0.25">
      <c r="B233" s="32"/>
      <c r="C233" s="37"/>
    </row>
    <row r="234" spans="2:3" x14ac:dyDescent="0.25">
      <c r="B234" s="32"/>
      <c r="C234" s="37"/>
    </row>
    <row r="235" spans="2:3" x14ac:dyDescent="0.25">
      <c r="B235" s="32"/>
      <c r="C235" s="37"/>
    </row>
    <row r="236" spans="2:3" x14ac:dyDescent="0.25">
      <c r="B236" s="32"/>
      <c r="C236" s="37"/>
    </row>
    <row r="237" spans="2:3" x14ac:dyDescent="0.25">
      <c r="B237" s="32"/>
      <c r="C237" s="37"/>
    </row>
    <row r="238" spans="2:3" x14ac:dyDescent="0.25">
      <c r="B238" s="32"/>
      <c r="C238" s="37"/>
    </row>
    <row r="239" spans="2:3" x14ac:dyDescent="0.25">
      <c r="B239" s="32"/>
      <c r="C239" s="37"/>
    </row>
    <row r="240" spans="2:3" x14ac:dyDescent="0.25">
      <c r="B240" s="32"/>
      <c r="C240" s="37"/>
    </row>
    <row r="241" spans="2:3" x14ac:dyDescent="0.25">
      <c r="B241" s="32"/>
      <c r="C241" s="37"/>
    </row>
    <row r="242" spans="2:3" x14ac:dyDescent="0.25">
      <c r="B242" s="32"/>
      <c r="C242" s="37"/>
    </row>
    <row r="243" spans="2:3" x14ac:dyDescent="0.25">
      <c r="B243" s="32"/>
      <c r="C243" s="37"/>
    </row>
    <row r="244" spans="2:3" x14ac:dyDescent="0.25">
      <c r="B244" s="32"/>
      <c r="C244" s="37"/>
    </row>
    <row r="245" spans="2:3" x14ac:dyDescent="0.25">
      <c r="B245" s="32"/>
      <c r="C245" s="37"/>
    </row>
    <row r="246" spans="2:3" x14ac:dyDescent="0.25">
      <c r="B246" s="32"/>
      <c r="C246" s="37"/>
    </row>
    <row r="247" spans="2:3" x14ac:dyDescent="0.25">
      <c r="B247" s="32"/>
      <c r="C247" s="37"/>
    </row>
    <row r="248" spans="2:3" x14ac:dyDescent="0.25">
      <c r="B248" s="32"/>
      <c r="C248" s="37"/>
    </row>
    <row r="249" spans="2:3" x14ac:dyDescent="0.25">
      <c r="B249" s="32"/>
      <c r="C249" s="37"/>
    </row>
    <row r="250" spans="2:3" x14ac:dyDescent="0.25">
      <c r="B250" s="32"/>
      <c r="C250" s="37"/>
    </row>
    <row r="251" spans="2:3" x14ac:dyDescent="0.25">
      <c r="B251" s="32"/>
      <c r="C251" s="37"/>
    </row>
    <row r="252" spans="2:3" x14ac:dyDescent="0.25">
      <c r="B252" s="32"/>
      <c r="C252" s="37"/>
    </row>
    <row r="253" spans="2:3" x14ac:dyDescent="0.25">
      <c r="B253" s="32"/>
      <c r="C253" s="37"/>
    </row>
    <row r="254" spans="2:3" x14ac:dyDescent="0.25">
      <c r="B254" s="32"/>
      <c r="C254" s="37"/>
    </row>
    <row r="255" spans="2:3" x14ac:dyDescent="0.25">
      <c r="B255" s="32"/>
      <c r="C255" s="37"/>
    </row>
    <row r="256" spans="2:3" x14ac:dyDescent="0.25">
      <c r="B256" s="32"/>
      <c r="C256" s="37"/>
    </row>
    <row r="257" spans="2:3" x14ac:dyDescent="0.25">
      <c r="B257" s="32"/>
      <c r="C257" s="37"/>
    </row>
    <row r="258" spans="2:3" x14ac:dyDescent="0.25">
      <c r="B258" s="32"/>
      <c r="C258" s="37"/>
    </row>
    <row r="259" spans="2:3" x14ac:dyDescent="0.25">
      <c r="B259" s="32"/>
      <c r="C259" s="37"/>
    </row>
    <row r="260" spans="2:3" x14ac:dyDescent="0.25">
      <c r="B260" s="32"/>
      <c r="C260" s="37"/>
    </row>
    <row r="261" spans="2:3" x14ac:dyDescent="0.25">
      <c r="B261" s="32"/>
      <c r="C261" s="37"/>
    </row>
    <row r="262" spans="2:3" x14ac:dyDescent="0.25">
      <c r="B262" s="32"/>
      <c r="C262" s="37"/>
    </row>
    <row r="263" spans="2:3" x14ac:dyDescent="0.25">
      <c r="B263" s="32"/>
      <c r="C263" s="37"/>
    </row>
    <row r="264" spans="2:3" x14ac:dyDescent="0.25">
      <c r="B264" s="32"/>
      <c r="C264" s="37"/>
    </row>
    <row r="265" spans="2:3" x14ac:dyDescent="0.25">
      <c r="B265" s="32"/>
      <c r="C265" s="37"/>
    </row>
    <row r="266" spans="2:3" x14ac:dyDescent="0.25">
      <c r="B266" s="32"/>
      <c r="C266" s="37"/>
    </row>
    <row r="267" spans="2:3" x14ac:dyDescent="0.25">
      <c r="B267" s="32"/>
      <c r="C267" s="37"/>
    </row>
    <row r="268" spans="2:3" x14ac:dyDescent="0.25">
      <c r="B268" s="32"/>
      <c r="C268" s="37"/>
    </row>
    <row r="269" spans="2:3" x14ac:dyDescent="0.25">
      <c r="B269" s="32"/>
      <c r="C269" s="37"/>
    </row>
    <row r="270" spans="2:3" x14ac:dyDescent="0.25">
      <c r="B270" s="32"/>
      <c r="C270" s="37"/>
    </row>
    <row r="271" spans="2:3" x14ac:dyDescent="0.25">
      <c r="B271" s="32"/>
      <c r="C271" s="37"/>
    </row>
    <row r="272" spans="2:3" x14ac:dyDescent="0.25">
      <c r="B272" s="32"/>
      <c r="C272" s="37"/>
    </row>
    <row r="273" spans="2:3" x14ac:dyDescent="0.25">
      <c r="B273" s="32"/>
      <c r="C273" s="37"/>
    </row>
    <row r="274" spans="2:3" x14ac:dyDescent="0.25">
      <c r="B274" s="32"/>
      <c r="C274" s="37"/>
    </row>
    <row r="275" spans="2:3" x14ac:dyDescent="0.25">
      <c r="B275" s="32"/>
      <c r="C275" s="37"/>
    </row>
    <row r="276" spans="2:3" x14ac:dyDescent="0.25">
      <c r="B276" s="32"/>
      <c r="C276" s="37"/>
    </row>
    <row r="277" spans="2:3" x14ac:dyDescent="0.25">
      <c r="B277" s="32"/>
      <c r="C277" s="37"/>
    </row>
    <row r="278" spans="2:3" x14ac:dyDescent="0.25">
      <c r="B278" s="32"/>
      <c r="C278" s="37"/>
    </row>
    <row r="279" spans="2:3" x14ac:dyDescent="0.25">
      <c r="B279" s="32"/>
      <c r="C279" s="37"/>
    </row>
    <row r="280" spans="2:3" x14ac:dyDescent="0.25">
      <c r="B280" s="32"/>
      <c r="C280" s="37"/>
    </row>
    <row r="281" spans="2:3" x14ac:dyDescent="0.25">
      <c r="B281" s="32"/>
      <c r="C281" s="37"/>
    </row>
    <row r="282" spans="2:3" x14ac:dyDescent="0.25">
      <c r="B282" s="32"/>
      <c r="C282" s="37"/>
    </row>
    <row r="283" spans="2:3" x14ac:dyDescent="0.25">
      <c r="B283" s="32"/>
      <c r="C283" s="37"/>
    </row>
    <row r="284" spans="2:3" x14ac:dyDescent="0.25">
      <c r="B284" s="32"/>
      <c r="C284" s="37"/>
    </row>
    <row r="285" spans="2:3" x14ac:dyDescent="0.25">
      <c r="B285" s="32"/>
      <c r="C285" s="37"/>
    </row>
    <row r="286" spans="2:3" x14ac:dyDescent="0.25">
      <c r="B286" s="32"/>
      <c r="C286" s="37"/>
    </row>
    <row r="287" spans="2:3" x14ac:dyDescent="0.25">
      <c r="B287" s="32"/>
      <c r="C287" s="37"/>
    </row>
    <row r="288" spans="2:3" x14ac:dyDescent="0.25">
      <c r="B288" s="32"/>
      <c r="C288" s="37"/>
    </row>
    <row r="289" spans="2:3" x14ac:dyDescent="0.25">
      <c r="B289" s="32"/>
      <c r="C289" s="37"/>
    </row>
    <row r="290" spans="2:3" x14ac:dyDescent="0.25">
      <c r="B290" s="32"/>
      <c r="C290" s="37"/>
    </row>
    <row r="291" spans="2:3" x14ac:dyDescent="0.25">
      <c r="B291" s="32"/>
      <c r="C291" s="37"/>
    </row>
    <row r="292" spans="2:3" x14ac:dyDescent="0.25">
      <c r="B292" s="32"/>
      <c r="C292" s="37"/>
    </row>
    <row r="293" spans="2:3" x14ac:dyDescent="0.25">
      <c r="B293" s="32"/>
      <c r="C293" s="37"/>
    </row>
    <row r="294" spans="2:3" x14ac:dyDescent="0.25">
      <c r="B294" s="32"/>
      <c r="C294" s="37"/>
    </row>
    <row r="295" spans="2:3" x14ac:dyDescent="0.25">
      <c r="B295" s="32"/>
      <c r="C295" s="37"/>
    </row>
    <row r="296" spans="2:3" x14ac:dyDescent="0.25">
      <c r="B296" s="32"/>
      <c r="C296" s="37"/>
    </row>
    <row r="297" spans="2:3" x14ac:dyDescent="0.25">
      <c r="B297" s="32"/>
      <c r="C297" s="37"/>
    </row>
    <row r="298" spans="2:3" x14ac:dyDescent="0.25">
      <c r="B298" s="32"/>
      <c r="C298" s="37"/>
    </row>
    <row r="299" spans="2:3" x14ac:dyDescent="0.25">
      <c r="B299" s="32"/>
      <c r="C299" s="37"/>
    </row>
    <row r="300" spans="2:3" x14ac:dyDescent="0.25">
      <c r="B300" s="32"/>
      <c r="C300" s="37"/>
    </row>
    <row r="301" spans="2:3" x14ac:dyDescent="0.25">
      <c r="B301" s="32"/>
      <c r="C301" s="37"/>
    </row>
    <row r="302" spans="2:3" x14ac:dyDescent="0.25">
      <c r="B302" s="32"/>
      <c r="C302" s="37"/>
    </row>
    <row r="303" spans="2:3" x14ac:dyDescent="0.25">
      <c r="B303" s="32"/>
      <c r="C303" s="37"/>
    </row>
    <row r="304" spans="2:3" x14ac:dyDescent="0.25">
      <c r="B304" s="32"/>
      <c r="C304" s="37"/>
    </row>
    <row r="305" spans="2:3" x14ac:dyDescent="0.25">
      <c r="B305" s="32"/>
      <c r="C305" s="37"/>
    </row>
    <row r="306" spans="2:3" x14ac:dyDescent="0.25">
      <c r="B306" s="32"/>
      <c r="C306" s="37"/>
    </row>
    <row r="307" spans="2:3" x14ac:dyDescent="0.25">
      <c r="B307" s="32"/>
      <c r="C307" s="37"/>
    </row>
    <row r="308" spans="2:3" x14ac:dyDescent="0.25">
      <c r="B308" s="32"/>
      <c r="C308" s="37"/>
    </row>
    <row r="309" spans="2:3" x14ac:dyDescent="0.25">
      <c r="B309" s="32"/>
      <c r="C309" s="37"/>
    </row>
    <row r="310" spans="2:3" x14ac:dyDescent="0.25">
      <c r="B310" s="32"/>
      <c r="C310" s="37"/>
    </row>
    <row r="311" spans="2:3" x14ac:dyDescent="0.25">
      <c r="B311" s="32"/>
      <c r="C311" s="37"/>
    </row>
    <row r="312" spans="2:3" x14ac:dyDescent="0.25">
      <c r="B312" s="32"/>
      <c r="C312" s="37"/>
    </row>
    <row r="313" spans="2:3" x14ac:dyDescent="0.25">
      <c r="B313" s="32"/>
      <c r="C313" s="37"/>
    </row>
    <row r="314" spans="2:3" x14ac:dyDescent="0.25">
      <c r="B314" s="32"/>
      <c r="C314" s="37"/>
    </row>
    <row r="315" spans="2:3" x14ac:dyDescent="0.25">
      <c r="B315" s="32"/>
      <c r="C315" s="37"/>
    </row>
    <row r="316" spans="2:3" x14ac:dyDescent="0.25">
      <c r="B316" s="32"/>
      <c r="C316" s="37"/>
    </row>
    <row r="317" spans="2:3" x14ac:dyDescent="0.25">
      <c r="B317" s="32"/>
      <c r="C317" s="37"/>
    </row>
    <row r="318" spans="2:3" x14ac:dyDescent="0.25">
      <c r="B318" s="32"/>
      <c r="C318" s="37"/>
    </row>
    <row r="319" spans="2:3" x14ac:dyDescent="0.25">
      <c r="B319" s="32"/>
      <c r="C319" s="37"/>
    </row>
    <row r="320" spans="2:3" x14ac:dyDescent="0.25">
      <c r="B320" s="32"/>
      <c r="C320" s="37"/>
    </row>
    <row r="321" spans="2:3" x14ac:dyDescent="0.25">
      <c r="B321" s="32"/>
      <c r="C321" s="37"/>
    </row>
    <row r="322" spans="2:3" x14ac:dyDescent="0.25">
      <c r="B322" s="32"/>
      <c r="C322" s="37"/>
    </row>
    <row r="323" spans="2:3" x14ac:dyDescent="0.25">
      <c r="B323" s="32"/>
      <c r="C323" s="37"/>
    </row>
    <row r="324" spans="2:3" x14ac:dyDescent="0.25">
      <c r="B324" s="32"/>
      <c r="C324" s="37"/>
    </row>
    <row r="325" spans="2:3" x14ac:dyDescent="0.25">
      <c r="B325" s="32"/>
      <c r="C325" s="37"/>
    </row>
    <row r="326" spans="2:3" x14ac:dyDescent="0.25">
      <c r="B326" s="32"/>
      <c r="C326" s="37"/>
    </row>
    <row r="327" spans="2:3" x14ac:dyDescent="0.25">
      <c r="B327" s="32"/>
      <c r="C327" s="37"/>
    </row>
    <row r="328" spans="2:3" x14ac:dyDescent="0.25">
      <c r="B328" s="32"/>
      <c r="C328" s="37"/>
    </row>
    <row r="329" spans="2:3" x14ac:dyDescent="0.25">
      <c r="B329" s="32"/>
      <c r="C329" s="37"/>
    </row>
    <row r="330" spans="2:3" x14ac:dyDescent="0.25">
      <c r="B330" s="32"/>
      <c r="C330" s="37"/>
    </row>
    <row r="331" spans="2:3" x14ac:dyDescent="0.25">
      <c r="B331" s="32"/>
      <c r="C331" s="37"/>
    </row>
    <row r="332" spans="2:3" x14ac:dyDescent="0.25">
      <c r="B332" s="32"/>
      <c r="C332" s="37"/>
    </row>
    <row r="333" spans="2:3" x14ac:dyDescent="0.25">
      <c r="B333" s="32"/>
      <c r="C333" s="37"/>
    </row>
    <row r="334" spans="2:3" x14ac:dyDescent="0.25">
      <c r="B334" s="32"/>
      <c r="C334" s="37"/>
    </row>
    <row r="335" spans="2:3" x14ac:dyDescent="0.25">
      <c r="B335" s="32"/>
      <c r="C335" s="37"/>
    </row>
    <row r="336" spans="2:3" x14ac:dyDescent="0.25">
      <c r="B336" s="32"/>
      <c r="C336" s="37"/>
    </row>
    <row r="337" spans="2:3" x14ac:dyDescent="0.25">
      <c r="B337" s="32"/>
      <c r="C337" s="37"/>
    </row>
    <row r="338" spans="2:3" x14ac:dyDescent="0.25">
      <c r="B338" s="32"/>
      <c r="C338" s="37"/>
    </row>
    <row r="339" spans="2:3" x14ac:dyDescent="0.25">
      <c r="B339" s="32"/>
      <c r="C339" s="37"/>
    </row>
    <row r="340" spans="2:3" x14ac:dyDescent="0.25">
      <c r="B340" s="32"/>
      <c r="C340" s="37"/>
    </row>
    <row r="341" spans="2:3" x14ac:dyDescent="0.25">
      <c r="B341" s="32"/>
      <c r="C341" s="37"/>
    </row>
    <row r="342" spans="2:3" x14ac:dyDescent="0.25">
      <c r="B342" s="32"/>
      <c r="C342" s="37"/>
    </row>
    <row r="343" spans="2:3" x14ac:dyDescent="0.25">
      <c r="B343" s="32"/>
      <c r="C343" s="37"/>
    </row>
    <row r="344" spans="2:3" x14ac:dyDescent="0.25">
      <c r="B344" s="32"/>
      <c r="C344" s="37"/>
    </row>
    <row r="345" spans="2:3" x14ac:dyDescent="0.25">
      <c r="B345" s="32"/>
      <c r="C345" s="37"/>
    </row>
    <row r="346" spans="2:3" x14ac:dyDescent="0.25">
      <c r="B346" s="32"/>
      <c r="C346" s="37"/>
    </row>
    <row r="347" spans="2:3" x14ac:dyDescent="0.25">
      <c r="B347" s="32"/>
      <c r="C347" s="37"/>
    </row>
    <row r="348" spans="2:3" x14ac:dyDescent="0.25">
      <c r="B348" s="32"/>
      <c r="C348" s="37"/>
    </row>
    <row r="349" spans="2:3" x14ac:dyDescent="0.25">
      <c r="B349" s="32"/>
      <c r="C349" s="37"/>
    </row>
    <row r="350" spans="2:3" x14ac:dyDescent="0.25">
      <c r="B350" s="32"/>
      <c r="C350" s="37"/>
    </row>
    <row r="351" spans="2:3" x14ac:dyDescent="0.25">
      <c r="B351" s="32"/>
      <c r="C351" s="37"/>
    </row>
    <row r="352" spans="2:3" x14ac:dyDescent="0.25">
      <c r="B352" s="32"/>
      <c r="C352" s="37"/>
    </row>
    <row r="353" spans="2:3" x14ac:dyDescent="0.25">
      <c r="B353" s="32"/>
      <c r="C353" s="37"/>
    </row>
    <row r="354" spans="2:3" x14ac:dyDescent="0.25">
      <c r="B354" s="32"/>
      <c r="C354" s="37"/>
    </row>
    <row r="355" spans="2:3" x14ac:dyDescent="0.25">
      <c r="B355" s="32"/>
      <c r="C355" s="37"/>
    </row>
    <row r="356" spans="2:3" x14ac:dyDescent="0.25">
      <c r="B356" s="32"/>
      <c r="C356" s="37"/>
    </row>
    <row r="357" spans="2:3" x14ac:dyDescent="0.25">
      <c r="B357" s="32"/>
      <c r="C357" s="37"/>
    </row>
    <row r="358" spans="2:3" x14ac:dyDescent="0.25">
      <c r="B358" s="32"/>
      <c r="C358" s="37"/>
    </row>
    <row r="359" spans="2:3" x14ac:dyDescent="0.25">
      <c r="B359" s="32"/>
      <c r="C359" s="37"/>
    </row>
    <row r="360" spans="2:3" x14ac:dyDescent="0.25">
      <c r="B360" s="32"/>
      <c r="C360" s="37"/>
    </row>
    <row r="361" spans="2:3" x14ac:dyDescent="0.25">
      <c r="B361" s="32"/>
      <c r="C361" s="37"/>
    </row>
    <row r="362" spans="2:3" x14ac:dyDescent="0.25">
      <c r="B362" s="32"/>
      <c r="C362" s="37"/>
    </row>
    <row r="363" spans="2:3" x14ac:dyDescent="0.25">
      <c r="B363" s="32"/>
      <c r="C363" s="37"/>
    </row>
    <row r="364" spans="2:3" x14ac:dyDescent="0.25">
      <c r="B364" s="32"/>
      <c r="C364" s="37"/>
    </row>
    <row r="365" spans="2:3" x14ac:dyDescent="0.25">
      <c r="B365" s="32"/>
      <c r="C365" s="37"/>
    </row>
    <row r="366" spans="2:3" x14ac:dyDescent="0.25">
      <c r="B366" s="32"/>
      <c r="C366" s="37"/>
    </row>
    <row r="367" spans="2:3" x14ac:dyDescent="0.25">
      <c r="B367" s="32"/>
      <c r="C367" s="37"/>
    </row>
    <row r="368" spans="2:3" x14ac:dyDescent="0.25">
      <c r="B368" s="32"/>
      <c r="C368" s="37"/>
    </row>
    <row r="369" spans="2:3" x14ac:dyDescent="0.25">
      <c r="B369" s="32"/>
      <c r="C369" s="37"/>
    </row>
    <row r="370" spans="2:3" x14ac:dyDescent="0.25">
      <c r="B370" s="32"/>
      <c r="C370" s="37"/>
    </row>
    <row r="371" spans="2:3" x14ac:dyDescent="0.25">
      <c r="B371" s="32"/>
      <c r="C371" s="37"/>
    </row>
    <row r="372" spans="2:3" x14ac:dyDescent="0.25">
      <c r="B372" s="32"/>
      <c r="C372" s="37"/>
    </row>
    <row r="373" spans="2:3" x14ac:dyDescent="0.25">
      <c r="B373" s="32"/>
      <c r="C373" s="37"/>
    </row>
    <row r="374" spans="2:3" x14ac:dyDescent="0.25">
      <c r="B374" s="32"/>
      <c r="C374" s="37"/>
    </row>
    <row r="375" spans="2:3" x14ac:dyDescent="0.25">
      <c r="B375" s="32"/>
      <c r="C375" s="37"/>
    </row>
    <row r="376" spans="2:3" x14ac:dyDescent="0.25">
      <c r="B376" s="32"/>
      <c r="C376" s="37"/>
    </row>
    <row r="377" spans="2:3" x14ac:dyDescent="0.25">
      <c r="B377" s="32"/>
      <c r="C377" s="37"/>
    </row>
    <row r="378" spans="2:3" x14ac:dyDescent="0.25">
      <c r="B378" s="32"/>
      <c r="C378" s="37"/>
    </row>
    <row r="379" spans="2:3" x14ac:dyDescent="0.25">
      <c r="B379" s="32"/>
      <c r="C379" s="37"/>
    </row>
    <row r="380" spans="2:3" x14ac:dyDescent="0.25">
      <c r="B380" s="32"/>
      <c r="C380" s="37"/>
    </row>
    <row r="381" spans="2:3" x14ac:dyDescent="0.25">
      <c r="B381" s="32"/>
      <c r="C381" s="37"/>
    </row>
    <row r="382" spans="2:3" x14ac:dyDescent="0.25">
      <c r="B382" s="32"/>
      <c r="C382" s="37"/>
    </row>
    <row r="383" spans="2:3" x14ac:dyDescent="0.25">
      <c r="B383" s="32"/>
      <c r="C383" s="37"/>
    </row>
    <row r="384" spans="2:3" x14ac:dyDescent="0.25">
      <c r="B384" s="32"/>
      <c r="C384" s="37"/>
    </row>
    <row r="385" spans="2:3" x14ac:dyDescent="0.25">
      <c r="B385" s="32"/>
      <c r="C385" s="37"/>
    </row>
    <row r="386" spans="2:3" x14ac:dyDescent="0.25">
      <c r="B386" s="32"/>
      <c r="C386" s="37"/>
    </row>
    <row r="387" spans="2:3" x14ac:dyDescent="0.25">
      <c r="B387" s="32"/>
      <c r="C387" s="37"/>
    </row>
    <row r="388" spans="2:3" x14ac:dyDescent="0.25">
      <c r="B388" s="32"/>
      <c r="C388" s="37"/>
    </row>
    <row r="389" spans="2:3" x14ac:dyDescent="0.25">
      <c r="B389" s="32"/>
      <c r="C389" s="37"/>
    </row>
    <row r="390" spans="2:3" x14ac:dyDescent="0.25">
      <c r="B390" s="32"/>
      <c r="C390" s="37"/>
    </row>
    <row r="391" spans="2:3" x14ac:dyDescent="0.25">
      <c r="B391" s="32"/>
      <c r="C391" s="37"/>
    </row>
    <row r="392" spans="2:3" x14ac:dyDescent="0.25">
      <c r="B392" s="32"/>
      <c r="C392" s="37"/>
    </row>
    <row r="393" spans="2:3" x14ac:dyDescent="0.25">
      <c r="B393" s="32"/>
      <c r="C393" s="37"/>
    </row>
    <row r="394" spans="2:3" x14ac:dyDescent="0.25">
      <c r="B394" s="32"/>
      <c r="C394" s="37"/>
    </row>
    <row r="395" spans="2:3" x14ac:dyDescent="0.25">
      <c r="B395" s="32"/>
      <c r="C395" s="37"/>
    </row>
    <row r="396" spans="2:3" x14ac:dyDescent="0.25">
      <c r="B396" s="32"/>
      <c r="C396" s="37"/>
    </row>
    <row r="397" spans="2:3" x14ac:dyDescent="0.25">
      <c r="B397" s="32"/>
      <c r="C397" s="37"/>
    </row>
    <row r="398" spans="2:3" x14ac:dyDescent="0.25">
      <c r="B398" s="32"/>
      <c r="C398" s="37"/>
    </row>
    <row r="399" spans="2:3" x14ac:dyDescent="0.25">
      <c r="B399" s="32"/>
      <c r="C399" s="37"/>
    </row>
    <row r="400" spans="2:3" x14ac:dyDescent="0.25">
      <c r="B400" s="32"/>
      <c r="C400" s="37"/>
    </row>
    <row r="401" spans="2:3" x14ac:dyDescent="0.25">
      <c r="B401" s="32"/>
      <c r="C401" s="37"/>
    </row>
    <row r="402" spans="2:3" x14ac:dyDescent="0.25">
      <c r="B402" s="32"/>
      <c r="C402" s="37"/>
    </row>
    <row r="403" spans="2:3" x14ac:dyDescent="0.25">
      <c r="B403" s="32"/>
      <c r="C403" s="37"/>
    </row>
    <row r="404" spans="2:3" x14ac:dyDescent="0.25">
      <c r="B404" s="32"/>
      <c r="C404" s="37"/>
    </row>
    <row r="405" spans="2:3" x14ac:dyDescent="0.25">
      <c r="B405" s="32"/>
      <c r="C405" s="37"/>
    </row>
    <row r="406" spans="2:3" x14ac:dyDescent="0.25">
      <c r="B406" s="32"/>
      <c r="C406" s="37"/>
    </row>
    <row r="407" spans="2:3" x14ac:dyDescent="0.25">
      <c r="B407" s="32"/>
      <c r="C407" s="37"/>
    </row>
    <row r="408" spans="2:3" x14ac:dyDescent="0.25">
      <c r="B408" s="32"/>
      <c r="C408" s="37"/>
    </row>
    <row r="409" spans="2:3" x14ac:dyDescent="0.25">
      <c r="B409" s="32"/>
      <c r="C409" s="37"/>
    </row>
    <row r="410" spans="2:3" x14ac:dyDescent="0.25">
      <c r="B410" s="32"/>
      <c r="C410" s="37"/>
    </row>
    <row r="411" spans="2:3" x14ac:dyDescent="0.25">
      <c r="B411" s="32"/>
      <c r="C411" s="37"/>
    </row>
    <row r="412" spans="2:3" x14ac:dyDescent="0.25">
      <c r="B412" s="32"/>
      <c r="C412" s="37"/>
    </row>
    <row r="413" spans="2:3" x14ac:dyDescent="0.25">
      <c r="B413" s="32"/>
      <c r="C413" s="37"/>
    </row>
    <row r="414" spans="2:3" x14ac:dyDescent="0.25">
      <c r="B414" s="32"/>
      <c r="C414" s="37"/>
    </row>
    <row r="415" spans="2:3" x14ac:dyDescent="0.25">
      <c r="B415" s="32"/>
      <c r="C415" s="37"/>
    </row>
    <row r="416" spans="2:3" x14ac:dyDescent="0.25">
      <c r="B416" s="32"/>
      <c r="C416" s="37"/>
    </row>
    <row r="417" spans="2:3" x14ac:dyDescent="0.25">
      <c r="B417" s="32"/>
      <c r="C417" s="37"/>
    </row>
    <row r="418" spans="2:3" x14ac:dyDescent="0.25">
      <c r="B418" s="32"/>
      <c r="C418" s="37"/>
    </row>
    <row r="419" spans="2:3" x14ac:dyDescent="0.25">
      <c r="B419" s="32"/>
      <c r="C419" s="37"/>
    </row>
    <row r="420" spans="2:3" x14ac:dyDescent="0.25">
      <c r="B420" s="32"/>
    </row>
    <row r="421" spans="2:3" x14ac:dyDescent="0.25">
      <c r="B421" s="32"/>
    </row>
    <row r="422" spans="2:3" x14ac:dyDescent="0.25">
      <c r="B422" s="32"/>
    </row>
    <row r="423" spans="2:3" x14ac:dyDescent="0.25">
      <c r="B423" s="32"/>
    </row>
    <row r="424" spans="2:3" x14ac:dyDescent="0.25">
      <c r="B424" s="32"/>
    </row>
    <row r="425" spans="2:3" x14ac:dyDescent="0.25">
      <c r="B425" s="32"/>
    </row>
    <row r="426" spans="2:3" x14ac:dyDescent="0.25">
      <c r="B426" s="32"/>
    </row>
    <row r="427" spans="2:3" x14ac:dyDescent="0.25">
      <c r="B427" s="32"/>
    </row>
    <row r="428" spans="2:3" x14ac:dyDescent="0.25">
      <c r="B428" s="32"/>
    </row>
    <row r="429" spans="2:3" x14ac:dyDescent="0.25">
      <c r="B429" s="32"/>
    </row>
    <row r="430" spans="2:3" x14ac:dyDescent="0.25">
      <c r="B430" s="32"/>
    </row>
    <row r="431" spans="2:3" x14ac:dyDescent="0.25">
      <c r="B431" s="32"/>
    </row>
    <row r="432" spans="2:3" x14ac:dyDescent="0.25">
      <c r="B432" s="32"/>
    </row>
    <row r="433" spans="2:2" x14ac:dyDescent="0.25">
      <c r="B433" s="32"/>
    </row>
    <row r="434" spans="2:2" x14ac:dyDescent="0.25">
      <c r="B434" s="32"/>
    </row>
    <row r="435" spans="2:2" x14ac:dyDescent="0.25">
      <c r="B435" s="32"/>
    </row>
    <row r="436" spans="2:2" x14ac:dyDescent="0.25">
      <c r="B436" s="32"/>
    </row>
    <row r="437" spans="2:2" x14ac:dyDescent="0.25">
      <c r="B437" s="32"/>
    </row>
    <row r="438" spans="2:2" x14ac:dyDescent="0.25">
      <c r="B438" s="32"/>
    </row>
    <row r="439" spans="2:2" x14ac:dyDescent="0.25">
      <c r="B439" s="32"/>
    </row>
    <row r="440" spans="2:2" x14ac:dyDescent="0.25">
      <c r="B440" s="32"/>
    </row>
    <row r="441" spans="2:2" x14ac:dyDescent="0.25">
      <c r="B441" s="32"/>
    </row>
    <row r="442" spans="2:2" x14ac:dyDescent="0.25">
      <c r="B442" s="32"/>
    </row>
    <row r="443" spans="2:2" x14ac:dyDescent="0.25">
      <c r="B443" s="32"/>
    </row>
    <row r="444" spans="2:2" x14ac:dyDescent="0.25">
      <c r="B444" s="32"/>
    </row>
    <row r="445" spans="2:2" x14ac:dyDescent="0.25">
      <c r="B445" s="32"/>
    </row>
    <row r="446" spans="2:2" x14ac:dyDescent="0.25">
      <c r="B446" s="32"/>
    </row>
    <row r="447" spans="2:2" x14ac:dyDescent="0.25">
      <c r="B447" s="32"/>
    </row>
    <row r="448" spans="2:2" x14ac:dyDescent="0.25">
      <c r="B448" s="32"/>
    </row>
    <row r="449" spans="2:2" x14ac:dyDescent="0.25">
      <c r="B449" s="32"/>
    </row>
    <row r="450" spans="2:2" x14ac:dyDescent="0.25">
      <c r="B450" s="32"/>
    </row>
    <row r="451" spans="2:2" x14ac:dyDescent="0.25">
      <c r="B451" s="32"/>
    </row>
    <row r="452" spans="2:2" x14ac:dyDescent="0.25">
      <c r="B452" s="32"/>
    </row>
    <row r="453" spans="2:2" x14ac:dyDescent="0.25">
      <c r="B453" s="32"/>
    </row>
    <row r="454" spans="2:2" x14ac:dyDescent="0.25">
      <c r="B454" s="32"/>
    </row>
    <row r="455" spans="2:2" x14ac:dyDescent="0.25">
      <c r="B455" s="32"/>
    </row>
    <row r="456" spans="2:2" x14ac:dyDescent="0.25">
      <c r="B456" s="32"/>
    </row>
    <row r="457" spans="2:2" x14ac:dyDescent="0.25">
      <c r="B457" s="32"/>
    </row>
    <row r="458" spans="2:2" x14ac:dyDescent="0.25">
      <c r="B458" s="32"/>
    </row>
    <row r="459" spans="2:2" x14ac:dyDescent="0.25">
      <c r="B459" s="32"/>
    </row>
    <row r="460" spans="2:2" x14ac:dyDescent="0.25">
      <c r="B460" s="32"/>
    </row>
    <row r="461" spans="2:2" x14ac:dyDescent="0.25">
      <c r="B461" s="32"/>
    </row>
    <row r="462" spans="2:2" x14ac:dyDescent="0.25">
      <c r="B462" s="32"/>
    </row>
    <row r="463" spans="2:2" x14ac:dyDescent="0.25">
      <c r="B463" s="32"/>
    </row>
    <row r="464" spans="2:2" x14ac:dyDescent="0.25">
      <c r="B464" s="32"/>
    </row>
    <row r="465" spans="2:2" x14ac:dyDescent="0.25">
      <c r="B465" s="32"/>
    </row>
    <row r="466" spans="2:2" x14ac:dyDescent="0.25">
      <c r="B466" s="32"/>
    </row>
    <row r="467" spans="2:2" x14ac:dyDescent="0.25">
      <c r="B467" s="32"/>
    </row>
    <row r="468" spans="2:2" x14ac:dyDescent="0.25">
      <c r="B468" s="32"/>
    </row>
    <row r="469" spans="2:2" x14ac:dyDescent="0.25">
      <c r="B469" s="32"/>
    </row>
    <row r="470" spans="2:2" x14ac:dyDescent="0.25">
      <c r="B470" s="32"/>
    </row>
    <row r="471" spans="2:2" x14ac:dyDescent="0.25">
      <c r="B471" s="32"/>
    </row>
    <row r="472" spans="2:2" x14ac:dyDescent="0.25">
      <c r="B472" s="32"/>
    </row>
    <row r="473" spans="2:2" x14ac:dyDescent="0.25">
      <c r="B473" s="32"/>
    </row>
    <row r="474" spans="2:2" x14ac:dyDescent="0.25">
      <c r="B474" s="32"/>
    </row>
    <row r="475" spans="2:2" x14ac:dyDescent="0.25">
      <c r="B475" s="32"/>
    </row>
    <row r="476" spans="2:2" x14ac:dyDescent="0.25">
      <c r="B476" s="32"/>
    </row>
    <row r="477" spans="2:2" x14ac:dyDescent="0.25">
      <c r="B477" s="32"/>
    </row>
    <row r="478" spans="2:2" x14ac:dyDescent="0.25">
      <c r="B478" s="32"/>
    </row>
    <row r="479" spans="2:2" x14ac:dyDescent="0.25">
      <c r="B479" s="32"/>
    </row>
    <row r="480" spans="2:2" x14ac:dyDescent="0.25">
      <c r="B480" s="32"/>
    </row>
    <row r="481" spans="2:2" x14ac:dyDescent="0.25">
      <c r="B481" s="32"/>
    </row>
    <row r="482" spans="2:2" x14ac:dyDescent="0.25">
      <c r="B482" s="32"/>
    </row>
    <row r="483" spans="2:2" x14ac:dyDescent="0.25">
      <c r="B483" s="32"/>
    </row>
    <row r="484" spans="2:2" x14ac:dyDescent="0.25">
      <c r="B484" s="32"/>
    </row>
    <row r="485" spans="2:2" x14ac:dyDescent="0.25">
      <c r="B485" s="32"/>
    </row>
    <row r="486" spans="2:2" x14ac:dyDescent="0.25">
      <c r="B486" s="32"/>
    </row>
    <row r="487" spans="2:2" x14ac:dyDescent="0.25">
      <c r="B487" s="32"/>
    </row>
    <row r="488" spans="2:2" x14ac:dyDescent="0.25">
      <c r="B488" s="32"/>
    </row>
    <row r="489" spans="2:2" x14ac:dyDescent="0.25">
      <c r="B489" s="32"/>
    </row>
    <row r="490" spans="2:2" x14ac:dyDescent="0.25">
      <c r="B490" s="32"/>
    </row>
    <row r="491" spans="2:2" x14ac:dyDescent="0.25">
      <c r="B491" s="32"/>
    </row>
    <row r="492" spans="2:2" x14ac:dyDescent="0.25">
      <c r="B492" s="32"/>
    </row>
    <row r="493" spans="2:2" x14ac:dyDescent="0.25">
      <c r="B493" s="32"/>
    </row>
    <row r="494" spans="2:2" x14ac:dyDescent="0.25">
      <c r="B494" s="32"/>
    </row>
    <row r="495" spans="2:2" x14ac:dyDescent="0.25">
      <c r="B495" s="32"/>
    </row>
    <row r="496" spans="2:2" x14ac:dyDescent="0.25">
      <c r="B496" s="32"/>
    </row>
    <row r="497" spans="2:2" x14ac:dyDescent="0.25">
      <c r="B497" s="32"/>
    </row>
    <row r="498" spans="2:2" x14ac:dyDescent="0.25">
      <c r="B498" s="32"/>
    </row>
    <row r="499" spans="2:2" x14ac:dyDescent="0.25">
      <c r="B499" s="32"/>
    </row>
    <row r="500" spans="2:2" x14ac:dyDescent="0.25">
      <c r="B500" s="32"/>
    </row>
    <row r="501" spans="2:2" x14ac:dyDescent="0.25">
      <c r="B501" s="32"/>
    </row>
    <row r="502" spans="2:2" x14ac:dyDescent="0.25">
      <c r="B502" s="32"/>
    </row>
    <row r="503" spans="2:2" x14ac:dyDescent="0.25">
      <c r="B503" s="32"/>
    </row>
    <row r="504" spans="2:2" x14ac:dyDescent="0.25">
      <c r="B504" s="32"/>
    </row>
    <row r="505" spans="2:2" x14ac:dyDescent="0.25">
      <c r="B505" s="32"/>
    </row>
    <row r="506" spans="2:2" x14ac:dyDescent="0.25">
      <c r="B506" s="32"/>
    </row>
    <row r="507" spans="2:2" x14ac:dyDescent="0.25">
      <c r="B507" s="32"/>
    </row>
    <row r="508" spans="2:2" x14ac:dyDescent="0.25">
      <c r="B508" s="32"/>
    </row>
    <row r="509" spans="2:2" x14ac:dyDescent="0.25">
      <c r="B509" s="32"/>
    </row>
    <row r="510" spans="2:2" x14ac:dyDescent="0.25">
      <c r="B510" s="32"/>
    </row>
    <row r="511" spans="2:2" x14ac:dyDescent="0.25">
      <c r="B511" s="32"/>
    </row>
    <row r="512" spans="2:2" x14ac:dyDescent="0.25">
      <c r="B512" s="32"/>
    </row>
    <row r="513" spans="2:2" x14ac:dyDescent="0.25">
      <c r="B513" s="32"/>
    </row>
    <row r="514" spans="2:2" x14ac:dyDescent="0.25">
      <c r="B514" s="32"/>
    </row>
    <row r="515" spans="2:2" x14ac:dyDescent="0.25">
      <c r="B515" s="32"/>
    </row>
    <row r="516" spans="2:2" x14ac:dyDescent="0.25">
      <c r="B516" s="32"/>
    </row>
    <row r="517" spans="2:2" x14ac:dyDescent="0.25">
      <c r="B517" s="32"/>
    </row>
    <row r="518" spans="2:2" x14ac:dyDescent="0.25">
      <c r="B518" s="32"/>
    </row>
    <row r="519" spans="2:2" x14ac:dyDescent="0.25">
      <c r="B519" s="32"/>
    </row>
    <row r="520" spans="2:2" x14ac:dyDescent="0.25">
      <c r="B520" s="32"/>
    </row>
    <row r="521" spans="2:2" x14ac:dyDescent="0.25">
      <c r="B521" s="32"/>
    </row>
    <row r="522" spans="2:2" x14ac:dyDescent="0.25">
      <c r="B522" s="32"/>
    </row>
    <row r="523" spans="2:2" x14ac:dyDescent="0.25">
      <c r="B523" s="32"/>
    </row>
    <row r="524" spans="2:2" x14ac:dyDescent="0.25">
      <c r="B524" s="32"/>
    </row>
    <row r="525" spans="2:2" x14ac:dyDescent="0.25">
      <c r="B525" s="32"/>
    </row>
    <row r="526" spans="2:2" x14ac:dyDescent="0.25">
      <c r="B526" s="32"/>
    </row>
    <row r="527" spans="2:2" x14ac:dyDescent="0.25">
      <c r="B527" s="32"/>
    </row>
    <row r="528" spans="2:2" x14ac:dyDescent="0.25">
      <c r="B528" s="32"/>
    </row>
    <row r="529" spans="2:2" x14ac:dyDescent="0.25">
      <c r="B529" s="32"/>
    </row>
    <row r="530" spans="2:2" x14ac:dyDescent="0.25">
      <c r="B530" s="32"/>
    </row>
    <row r="531" spans="2:2" x14ac:dyDescent="0.25">
      <c r="B531" s="32"/>
    </row>
    <row r="532" spans="2:2" x14ac:dyDescent="0.25">
      <c r="B532" s="32"/>
    </row>
    <row r="533" spans="2:2" x14ac:dyDescent="0.25">
      <c r="B533" s="32"/>
    </row>
    <row r="534" spans="2:2" x14ac:dyDescent="0.25">
      <c r="B534" s="32"/>
    </row>
    <row r="535" spans="2:2" x14ac:dyDescent="0.25">
      <c r="B535" s="32"/>
    </row>
    <row r="536" spans="2:2" x14ac:dyDescent="0.25">
      <c r="B536" s="32"/>
    </row>
    <row r="537" spans="2:2" x14ac:dyDescent="0.25">
      <c r="B537" s="32"/>
    </row>
    <row r="538" spans="2:2" x14ac:dyDescent="0.25">
      <c r="B538" s="32"/>
    </row>
    <row r="539" spans="2:2" x14ac:dyDescent="0.25">
      <c r="B539" s="32"/>
    </row>
    <row r="540" spans="2:2" x14ac:dyDescent="0.25">
      <c r="B540" s="32"/>
    </row>
    <row r="541" spans="2:2" x14ac:dyDescent="0.25">
      <c r="B541" s="32"/>
    </row>
    <row r="542" spans="2:2" x14ac:dyDescent="0.25">
      <c r="B542" s="32"/>
    </row>
    <row r="543" spans="2:2" x14ac:dyDescent="0.25">
      <c r="B543" s="32"/>
    </row>
    <row r="544" spans="2:2" x14ac:dyDescent="0.25">
      <c r="B544" s="32"/>
    </row>
    <row r="545" spans="2:2" x14ac:dyDescent="0.25">
      <c r="B545" s="32"/>
    </row>
    <row r="546" spans="2:2" x14ac:dyDescent="0.25">
      <c r="B546" s="32"/>
    </row>
    <row r="547" spans="2:2" x14ac:dyDescent="0.25">
      <c r="B547" s="32"/>
    </row>
    <row r="548" spans="2:2" x14ac:dyDescent="0.25">
      <c r="B548" s="32"/>
    </row>
    <row r="549" spans="2:2" x14ac:dyDescent="0.25">
      <c r="B549" s="32"/>
    </row>
    <row r="550" spans="2:2" x14ac:dyDescent="0.25">
      <c r="B550" s="32"/>
    </row>
    <row r="551" spans="2:2" x14ac:dyDescent="0.25">
      <c r="B551" s="32"/>
    </row>
    <row r="552" spans="2:2" x14ac:dyDescent="0.25">
      <c r="B552" s="32"/>
    </row>
    <row r="553" spans="2:2" x14ac:dyDescent="0.25">
      <c r="B553" s="32"/>
    </row>
    <row r="554" spans="2:2" x14ac:dyDescent="0.25">
      <c r="B554" s="32"/>
    </row>
    <row r="555" spans="2:2" x14ac:dyDescent="0.25">
      <c r="B555" s="32"/>
    </row>
    <row r="556" spans="2:2" x14ac:dyDescent="0.25">
      <c r="B556" s="32"/>
    </row>
    <row r="557" spans="2:2" x14ac:dyDescent="0.25">
      <c r="B557" s="32"/>
    </row>
    <row r="558" spans="2:2" x14ac:dyDescent="0.25">
      <c r="B558" s="32"/>
    </row>
    <row r="559" spans="2:2" x14ac:dyDescent="0.25">
      <c r="B559" s="32"/>
    </row>
    <row r="560" spans="2:2" x14ac:dyDescent="0.25">
      <c r="B560" s="32"/>
    </row>
    <row r="561" spans="2:2" x14ac:dyDescent="0.25">
      <c r="B561" s="32"/>
    </row>
    <row r="562" spans="2:2" x14ac:dyDescent="0.25">
      <c r="B562" s="32"/>
    </row>
    <row r="563" spans="2:2" x14ac:dyDescent="0.25">
      <c r="B563" s="32"/>
    </row>
    <row r="564" spans="2:2" x14ac:dyDescent="0.25">
      <c r="B564" s="32"/>
    </row>
    <row r="565" spans="2:2" x14ac:dyDescent="0.25">
      <c r="B565" s="32"/>
    </row>
    <row r="566" spans="2:2" x14ac:dyDescent="0.25">
      <c r="B566" s="32"/>
    </row>
    <row r="567" spans="2:2" x14ac:dyDescent="0.25">
      <c r="B567" s="32"/>
    </row>
    <row r="568" spans="2:2" x14ac:dyDescent="0.25">
      <c r="B568" s="32"/>
    </row>
    <row r="569" spans="2:2" x14ac:dyDescent="0.25">
      <c r="B569" s="32"/>
    </row>
    <row r="570" spans="2:2" x14ac:dyDescent="0.25">
      <c r="B570" s="32"/>
    </row>
    <row r="571" spans="2:2" x14ac:dyDescent="0.25">
      <c r="B571" s="32"/>
    </row>
    <row r="572" spans="2:2" x14ac:dyDescent="0.25">
      <c r="B572" s="32"/>
    </row>
    <row r="573" spans="2:2" x14ac:dyDescent="0.25">
      <c r="B573" s="32"/>
    </row>
    <row r="574" spans="2:2" x14ac:dyDescent="0.25">
      <c r="B574" s="32"/>
    </row>
    <row r="575" spans="2:2" x14ac:dyDescent="0.25">
      <c r="B575" s="32"/>
    </row>
    <row r="576" spans="2:2" x14ac:dyDescent="0.25">
      <c r="B576" s="32"/>
    </row>
    <row r="577" spans="2:2" x14ac:dyDescent="0.25">
      <c r="B577" s="32"/>
    </row>
    <row r="578" spans="2:2" x14ac:dyDescent="0.25">
      <c r="B578" s="32"/>
    </row>
    <row r="579" spans="2:2" x14ac:dyDescent="0.25">
      <c r="B579" s="32"/>
    </row>
    <row r="580" spans="2:2" x14ac:dyDescent="0.25">
      <c r="B580" s="32"/>
    </row>
    <row r="581" spans="2:2" x14ac:dyDescent="0.25">
      <c r="B581" s="32"/>
    </row>
    <row r="582" spans="2:2" x14ac:dyDescent="0.25">
      <c r="B582" s="32"/>
    </row>
    <row r="583" spans="2:2" x14ac:dyDescent="0.25">
      <c r="B583" s="32"/>
    </row>
    <row r="584" spans="2:2" x14ac:dyDescent="0.25">
      <c r="B584" s="32"/>
    </row>
    <row r="585" spans="2:2" x14ac:dyDescent="0.25">
      <c r="B585" s="32"/>
    </row>
    <row r="586" spans="2:2" x14ac:dyDescent="0.25">
      <c r="B586" s="32"/>
    </row>
    <row r="587" spans="2:2" x14ac:dyDescent="0.25">
      <c r="B587" s="32"/>
    </row>
    <row r="588" spans="2:2" x14ac:dyDescent="0.25">
      <c r="B588" s="32"/>
    </row>
    <row r="589" spans="2:2" x14ac:dyDescent="0.25">
      <c r="B589" s="32"/>
    </row>
    <row r="590" spans="2:2" x14ac:dyDescent="0.25">
      <c r="B590" s="32"/>
    </row>
    <row r="591" spans="2:2" x14ac:dyDescent="0.25">
      <c r="B591" s="32"/>
    </row>
    <row r="592" spans="2:2" x14ac:dyDescent="0.25">
      <c r="B592" s="32"/>
    </row>
    <row r="593" spans="2:2" x14ac:dyDescent="0.25">
      <c r="B593" s="32"/>
    </row>
    <row r="594" spans="2:2" x14ac:dyDescent="0.25">
      <c r="B594" s="32"/>
    </row>
    <row r="595" spans="2:2" x14ac:dyDescent="0.25">
      <c r="B595" s="32"/>
    </row>
    <row r="596" spans="2:2" x14ac:dyDescent="0.25">
      <c r="B596" s="32"/>
    </row>
    <row r="597" spans="2:2" x14ac:dyDescent="0.25">
      <c r="B597" s="32"/>
    </row>
    <row r="598" spans="2:2" x14ac:dyDescent="0.25">
      <c r="B598" s="32"/>
    </row>
    <row r="599" spans="2:2" x14ac:dyDescent="0.25">
      <c r="B599" s="32"/>
    </row>
    <row r="600" spans="2:2" x14ac:dyDescent="0.25">
      <c r="B600" s="32"/>
    </row>
    <row r="601" spans="2:2" x14ac:dyDescent="0.25">
      <c r="B601" s="32"/>
    </row>
    <row r="602" spans="2:2" x14ac:dyDescent="0.25">
      <c r="B602" s="32"/>
    </row>
    <row r="603" spans="2:2" x14ac:dyDescent="0.25">
      <c r="B603" s="32"/>
    </row>
    <row r="604" spans="2:2" x14ac:dyDescent="0.25">
      <c r="B604" s="32"/>
    </row>
    <row r="605" spans="2:2" x14ac:dyDescent="0.25">
      <c r="B605" s="32"/>
    </row>
    <row r="606" spans="2:2" x14ac:dyDescent="0.25">
      <c r="B606" s="32"/>
    </row>
    <row r="607" spans="2:2" x14ac:dyDescent="0.25">
      <c r="B607" s="32"/>
    </row>
    <row r="608" spans="2:2" x14ac:dyDescent="0.25">
      <c r="B608" s="32"/>
    </row>
    <row r="609" spans="2:2" x14ac:dyDescent="0.25">
      <c r="B609" s="32"/>
    </row>
    <row r="610" spans="2:2" x14ac:dyDescent="0.25">
      <c r="B610" s="32"/>
    </row>
    <row r="611" spans="2:2" x14ac:dyDescent="0.25">
      <c r="B611" s="32"/>
    </row>
    <row r="612" spans="2:2" x14ac:dyDescent="0.25">
      <c r="B612" s="32"/>
    </row>
    <row r="613" spans="2:2" x14ac:dyDescent="0.25">
      <c r="B613" s="32"/>
    </row>
    <row r="614" spans="2:2" x14ac:dyDescent="0.25">
      <c r="B614" s="32"/>
    </row>
    <row r="615" spans="2:2" x14ac:dyDescent="0.25">
      <c r="B615" s="32"/>
    </row>
    <row r="616" spans="2:2" x14ac:dyDescent="0.25">
      <c r="B616" s="32"/>
    </row>
    <row r="617" spans="2:2" x14ac:dyDescent="0.25">
      <c r="B617" s="32"/>
    </row>
    <row r="618" spans="2:2" x14ac:dyDescent="0.25">
      <c r="B618" s="32"/>
    </row>
    <row r="619" spans="2:2" x14ac:dyDescent="0.25">
      <c r="B619" s="32"/>
    </row>
    <row r="620" spans="2:2" x14ac:dyDescent="0.25">
      <c r="B620" s="32"/>
    </row>
    <row r="621" spans="2:2" x14ac:dyDescent="0.25">
      <c r="B621" s="32"/>
    </row>
    <row r="622" spans="2:2" x14ac:dyDescent="0.25">
      <c r="B622" s="32"/>
    </row>
    <row r="623" spans="2:2" x14ac:dyDescent="0.25">
      <c r="B623" s="32"/>
    </row>
    <row r="624" spans="2:2" x14ac:dyDescent="0.25">
      <c r="B624" s="32"/>
    </row>
    <row r="625" spans="2:2" x14ac:dyDescent="0.25">
      <c r="B625" s="32"/>
    </row>
    <row r="626" spans="2:2" x14ac:dyDescent="0.25">
      <c r="B626" s="32"/>
    </row>
    <row r="627" spans="2:2" x14ac:dyDescent="0.25">
      <c r="B627" s="32"/>
    </row>
    <row r="628" spans="2:2" x14ac:dyDescent="0.25">
      <c r="B628" s="32"/>
    </row>
    <row r="629" spans="2:2" x14ac:dyDescent="0.25">
      <c r="B629" s="32"/>
    </row>
    <row r="630" spans="2:2" x14ac:dyDescent="0.25">
      <c r="B630" s="32"/>
    </row>
    <row r="631" spans="2:2" x14ac:dyDescent="0.25">
      <c r="B631" s="32"/>
    </row>
    <row r="632" spans="2:2" x14ac:dyDescent="0.25">
      <c r="B632" s="32"/>
    </row>
    <row r="633" spans="2:2" x14ac:dyDescent="0.25">
      <c r="B633" s="32"/>
    </row>
    <row r="634" spans="2:2" x14ac:dyDescent="0.25">
      <c r="B634" s="32"/>
    </row>
    <row r="635" spans="2:2" x14ac:dyDescent="0.25">
      <c r="B635" s="32"/>
    </row>
    <row r="636" spans="2:2" x14ac:dyDescent="0.25">
      <c r="B636" s="32"/>
    </row>
    <row r="637" spans="2:2" x14ac:dyDescent="0.25">
      <c r="B637" s="32"/>
    </row>
    <row r="638" spans="2:2" x14ac:dyDescent="0.25">
      <c r="B638" s="32"/>
    </row>
    <row r="639" spans="2:2" x14ac:dyDescent="0.25">
      <c r="B639" s="32"/>
    </row>
    <row r="640" spans="2:2" x14ac:dyDescent="0.25">
      <c r="B640" s="32"/>
    </row>
    <row r="641" spans="2:2" x14ac:dyDescent="0.25">
      <c r="B641" s="32"/>
    </row>
    <row r="642" spans="2:2" x14ac:dyDescent="0.25">
      <c r="B642" s="32"/>
    </row>
    <row r="643" spans="2:2" x14ac:dyDescent="0.25">
      <c r="B643" s="32"/>
    </row>
    <row r="644" spans="2:2" x14ac:dyDescent="0.25">
      <c r="B644" s="32"/>
    </row>
    <row r="645" spans="2:2" x14ac:dyDescent="0.25">
      <c r="B645" s="32"/>
    </row>
    <row r="646" spans="2:2" x14ac:dyDescent="0.25">
      <c r="B646" s="32"/>
    </row>
    <row r="647" spans="2:2" x14ac:dyDescent="0.25">
      <c r="B647" s="32"/>
    </row>
    <row r="648" spans="2:2" x14ac:dyDescent="0.25">
      <c r="B648" s="32"/>
    </row>
    <row r="649" spans="2:2" x14ac:dyDescent="0.25">
      <c r="B649" s="32"/>
    </row>
    <row r="650" spans="2:2" x14ac:dyDescent="0.25">
      <c r="B650" s="32"/>
    </row>
    <row r="651" spans="2:2" x14ac:dyDescent="0.25">
      <c r="B651" s="32"/>
    </row>
    <row r="652" spans="2:2" x14ac:dyDescent="0.25">
      <c r="B652" s="32"/>
    </row>
    <row r="653" spans="2:2" x14ac:dyDescent="0.25">
      <c r="B653" s="32"/>
    </row>
    <row r="654" spans="2:2" x14ac:dyDescent="0.25">
      <c r="B654" s="32"/>
    </row>
    <row r="655" spans="2:2" x14ac:dyDescent="0.25">
      <c r="B655" s="32"/>
    </row>
    <row r="656" spans="2:2" x14ac:dyDescent="0.25">
      <c r="B656" s="32"/>
    </row>
    <row r="657" spans="2:2" x14ac:dyDescent="0.25">
      <c r="B657" s="32"/>
    </row>
    <row r="658" spans="2:2" x14ac:dyDescent="0.25">
      <c r="B658" s="32"/>
    </row>
    <row r="659" spans="2:2" x14ac:dyDescent="0.25">
      <c r="B659" s="32"/>
    </row>
    <row r="660" spans="2:2" x14ac:dyDescent="0.25">
      <c r="B660" s="32"/>
    </row>
    <row r="661" spans="2:2" x14ac:dyDescent="0.25">
      <c r="B661" s="32"/>
    </row>
    <row r="662" spans="2:2" x14ac:dyDescent="0.25">
      <c r="B662" s="32"/>
    </row>
    <row r="663" spans="2:2" x14ac:dyDescent="0.25">
      <c r="B663" s="32"/>
    </row>
    <row r="664" spans="2:2" x14ac:dyDescent="0.25">
      <c r="B664" s="32"/>
    </row>
    <row r="665" spans="2:2" x14ac:dyDescent="0.25">
      <c r="B665" s="32"/>
    </row>
    <row r="666" spans="2:2" x14ac:dyDescent="0.25">
      <c r="B666" s="32"/>
    </row>
    <row r="667" spans="2:2" x14ac:dyDescent="0.25">
      <c r="B667" s="32"/>
    </row>
    <row r="668" spans="2:2" x14ac:dyDescent="0.25">
      <c r="B668" s="32"/>
    </row>
    <row r="669" spans="2:2" x14ac:dyDescent="0.25">
      <c r="B669" s="32"/>
    </row>
    <row r="670" spans="2:2" x14ac:dyDescent="0.25">
      <c r="B670" s="32"/>
    </row>
    <row r="671" spans="2:2" x14ac:dyDescent="0.25">
      <c r="B671" s="32"/>
    </row>
    <row r="672" spans="2:2" x14ac:dyDescent="0.25">
      <c r="B672" s="32"/>
    </row>
    <row r="673" spans="2:2" x14ac:dyDescent="0.25">
      <c r="B673" s="32"/>
    </row>
    <row r="674" spans="2:2" x14ac:dyDescent="0.25">
      <c r="B674" s="32"/>
    </row>
    <row r="675" spans="2:2" x14ac:dyDescent="0.25">
      <c r="B675" s="32"/>
    </row>
    <row r="676" spans="2:2" x14ac:dyDescent="0.25">
      <c r="B676" s="32"/>
    </row>
    <row r="677" spans="2:2" x14ac:dyDescent="0.25">
      <c r="B677" s="32"/>
    </row>
    <row r="678" spans="2:2" x14ac:dyDescent="0.25">
      <c r="B678" s="32"/>
    </row>
    <row r="679" spans="2:2" x14ac:dyDescent="0.25">
      <c r="B679" s="32"/>
    </row>
    <row r="680" spans="2:2" x14ac:dyDescent="0.25">
      <c r="B680" s="32"/>
    </row>
    <row r="681" spans="2:2" x14ac:dyDescent="0.25">
      <c r="B681" s="32"/>
    </row>
    <row r="682" spans="2:2" x14ac:dyDescent="0.25">
      <c r="B682" s="32"/>
    </row>
    <row r="683" spans="2:2" x14ac:dyDescent="0.25">
      <c r="B683" s="32"/>
    </row>
    <row r="684" spans="2:2" x14ac:dyDescent="0.25">
      <c r="B684" s="32"/>
    </row>
    <row r="685" spans="2:2" x14ac:dyDescent="0.25">
      <c r="B685" s="32"/>
    </row>
    <row r="686" spans="2:2" x14ac:dyDescent="0.25">
      <c r="B686" s="32"/>
    </row>
    <row r="687" spans="2:2" x14ac:dyDescent="0.25">
      <c r="B687" s="32"/>
    </row>
    <row r="688" spans="2:2" x14ac:dyDescent="0.25">
      <c r="B688" s="32"/>
    </row>
    <row r="689" spans="2:2" x14ac:dyDescent="0.25">
      <c r="B689" s="32"/>
    </row>
    <row r="690" spans="2:2" x14ac:dyDescent="0.25">
      <c r="B690" s="32"/>
    </row>
    <row r="691" spans="2:2" x14ac:dyDescent="0.25">
      <c r="B691" s="32"/>
    </row>
    <row r="692" spans="2:2" x14ac:dyDescent="0.25">
      <c r="B692" s="32"/>
    </row>
    <row r="693" spans="2:2" x14ac:dyDescent="0.25">
      <c r="B693" s="32"/>
    </row>
    <row r="694" spans="2:2" x14ac:dyDescent="0.25">
      <c r="B694" s="32"/>
    </row>
    <row r="695" spans="2:2" x14ac:dyDescent="0.25">
      <c r="B695" s="32"/>
    </row>
    <row r="696" spans="2:2" x14ac:dyDescent="0.25">
      <c r="B696" s="32"/>
    </row>
    <row r="697" spans="2:2" x14ac:dyDescent="0.25">
      <c r="B697" s="32"/>
    </row>
    <row r="698" spans="2:2" x14ac:dyDescent="0.25">
      <c r="B698" s="32"/>
    </row>
    <row r="699" spans="2:2" x14ac:dyDescent="0.25">
      <c r="B699" s="32"/>
    </row>
    <row r="700" spans="2:2" x14ac:dyDescent="0.25">
      <c r="B700" s="32"/>
    </row>
    <row r="701" spans="2:2" x14ac:dyDescent="0.25">
      <c r="B701" s="32"/>
    </row>
    <row r="702" spans="2:2" x14ac:dyDescent="0.25">
      <c r="B702" s="32"/>
    </row>
    <row r="703" spans="2:2" x14ac:dyDescent="0.25">
      <c r="B703" s="32"/>
    </row>
    <row r="704" spans="2:2" x14ac:dyDescent="0.25">
      <c r="B704" s="32"/>
    </row>
    <row r="705" spans="2:2" x14ac:dyDescent="0.25">
      <c r="B705" s="32"/>
    </row>
    <row r="706" spans="2:2" x14ac:dyDescent="0.25">
      <c r="B706" s="32"/>
    </row>
    <row r="707" spans="2:2" x14ac:dyDescent="0.25">
      <c r="B707" s="32"/>
    </row>
    <row r="708" spans="2:2" x14ac:dyDescent="0.25">
      <c r="B708" s="32"/>
    </row>
    <row r="709" spans="2:2" x14ac:dyDescent="0.25">
      <c r="B709" s="32"/>
    </row>
    <row r="710" spans="2:2" x14ac:dyDescent="0.25">
      <c r="B710" s="32"/>
    </row>
    <row r="711" spans="2:2" x14ac:dyDescent="0.25">
      <c r="B711" s="32"/>
    </row>
    <row r="712" spans="2:2" x14ac:dyDescent="0.25">
      <c r="B712" s="32"/>
    </row>
    <row r="713" spans="2:2" x14ac:dyDescent="0.25">
      <c r="B713" s="32"/>
    </row>
    <row r="714" spans="2:2" x14ac:dyDescent="0.25">
      <c r="B714" s="32"/>
    </row>
    <row r="715" spans="2:2" x14ac:dyDescent="0.25">
      <c r="B715" s="32"/>
    </row>
    <row r="716" spans="2:2" x14ac:dyDescent="0.25">
      <c r="B716" s="32"/>
    </row>
    <row r="717" spans="2:2" x14ac:dyDescent="0.25">
      <c r="B717" s="32"/>
    </row>
    <row r="718" spans="2:2" x14ac:dyDescent="0.25">
      <c r="B718" s="32"/>
    </row>
    <row r="719" spans="2:2" x14ac:dyDescent="0.25">
      <c r="B719" s="32"/>
    </row>
    <row r="720" spans="2:2" x14ac:dyDescent="0.25">
      <c r="B720" s="32"/>
    </row>
    <row r="721" spans="2:2" x14ac:dyDescent="0.25">
      <c r="B721" s="32"/>
    </row>
    <row r="722" spans="2:2" x14ac:dyDescent="0.25">
      <c r="B722" s="32"/>
    </row>
    <row r="723" spans="2:2" x14ac:dyDescent="0.25">
      <c r="B723" s="32"/>
    </row>
    <row r="724" spans="2:2" x14ac:dyDescent="0.25">
      <c r="B724" s="32"/>
    </row>
    <row r="725" spans="2:2" x14ac:dyDescent="0.25">
      <c r="B725" s="32"/>
    </row>
    <row r="726" spans="2:2" x14ac:dyDescent="0.25">
      <c r="B726" s="32"/>
    </row>
    <row r="727" spans="2:2" x14ac:dyDescent="0.25">
      <c r="B727" s="32"/>
    </row>
    <row r="728" spans="2:2" x14ac:dyDescent="0.25">
      <c r="B728" s="32"/>
    </row>
    <row r="729" spans="2:2" x14ac:dyDescent="0.25">
      <c r="B729" s="32"/>
    </row>
    <row r="730" spans="2:2" x14ac:dyDescent="0.25">
      <c r="B730" s="32"/>
    </row>
    <row r="731" spans="2:2" x14ac:dyDescent="0.25">
      <c r="B731" s="32"/>
    </row>
    <row r="732" spans="2:2" x14ac:dyDescent="0.25">
      <c r="B732" s="32"/>
    </row>
    <row r="733" spans="2:2" x14ac:dyDescent="0.25">
      <c r="B733" s="32"/>
    </row>
    <row r="734" spans="2:2" x14ac:dyDescent="0.25">
      <c r="B734" s="32"/>
    </row>
    <row r="735" spans="2:2" x14ac:dyDescent="0.25">
      <c r="B735" s="32"/>
    </row>
    <row r="736" spans="2:2" x14ac:dyDescent="0.25">
      <c r="B736" s="32"/>
    </row>
    <row r="737" spans="2:2" x14ac:dyDescent="0.25">
      <c r="B737" s="32"/>
    </row>
    <row r="738" spans="2:2" x14ac:dyDescent="0.25">
      <c r="B738" s="32"/>
    </row>
    <row r="739" spans="2:2" x14ac:dyDescent="0.25">
      <c r="B739" s="32"/>
    </row>
    <row r="740" spans="2:2" x14ac:dyDescent="0.25">
      <c r="B740" s="32"/>
    </row>
    <row r="741" spans="2:2" x14ac:dyDescent="0.25">
      <c r="B741" s="32"/>
    </row>
    <row r="742" spans="2:2" x14ac:dyDescent="0.25">
      <c r="B742" s="32"/>
    </row>
    <row r="743" spans="2:2" x14ac:dyDescent="0.25">
      <c r="B743" s="32"/>
    </row>
    <row r="744" spans="2:2" x14ac:dyDescent="0.25">
      <c r="B744" s="32"/>
    </row>
    <row r="745" spans="2:2" x14ac:dyDescent="0.25">
      <c r="B745" s="32"/>
    </row>
    <row r="746" spans="2:2" x14ac:dyDescent="0.25">
      <c r="B746" s="32"/>
    </row>
    <row r="747" spans="2:2" x14ac:dyDescent="0.25">
      <c r="B747" s="32"/>
    </row>
    <row r="748" spans="2:2" x14ac:dyDescent="0.25">
      <c r="B748" s="32"/>
    </row>
    <row r="749" spans="2:2" x14ac:dyDescent="0.25">
      <c r="B749" s="32"/>
    </row>
    <row r="750" spans="2:2" x14ac:dyDescent="0.25">
      <c r="B750" s="32"/>
    </row>
    <row r="751" spans="2:2" x14ac:dyDescent="0.25">
      <c r="B751" s="32"/>
    </row>
    <row r="752" spans="2:2" x14ac:dyDescent="0.25">
      <c r="B752" s="32"/>
    </row>
    <row r="753" spans="2:2" x14ac:dyDescent="0.25">
      <c r="B753" s="32"/>
    </row>
    <row r="754" spans="2:2" x14ac:dyDescent="0.25">
      <c r="B754" s="32"/>
    </row>
    <row r="755" spans="2:2" x14ac:dyDescent="0.25">
      <c r="B755" s="32"/>
    </row>
    <row r="756" spans="2:2" x14ac:dyDescent="0.25">
      <c r="B756" s="32"/>
    </row>
    <row r="757" spans="2:2" x14ac:dyDescent="0.25">
      <c r="B757" s="32"/>
    </row>
    <row r="758" spans="2:2" x14ac:dyDescent="0.25">
      <c r="B758" s="32"/>
    </row>
    <row r="759" spans="2:2" x14ac:dyDescent="0.25">
      <c r="B759" s="32"/>
    </row>
    <row r="760" spans="2:2" x14ac:dyDescent="0.25">
      <c r="B760" s="32"/>
    </row>
    <row r="761" spans="2:2" x14ac:dyDescent="0.25">
      <c r="B761" s="32"/>
    </row>
    <row r="762" spans="2:2" x14ac:dyDescent="0.25">
      <c r="B762" s="32"/>
    </row>
    <row r="763" spans="2:2" x14ac:dyDescent="0.25">
      <c r="B763" s="32"/>
    </row>
    <row r="764" spans="2:2" x14ac:dyDescent="0.25">
      <c r="B764" s="32"/>
    </row>
    <row r="765" spans="2:2" x14ac:dyDescent="0.25">
      <c r="B765" s="32"/>
    </row>
    <row r="766" spans="2:2" x14ac:dyDescent="0.25">
      <c r="B766" s="32"/>
    </row>
    <row r="767" spans="2:2" x14ac:dyDescent="0.25">
      <c r="B767" s="32"/>
    </row>
    <row r="768" spans="2:2" x14ac:dyDescent="0.25">
      <c r="B768" s="32"/>
    </row>
    <row r="769" spans="2:2" x14ac:dyDescent="0.25">
      <c r="B769" s="32"/>
    </row>
    <row r="770" spans="2:2" x14ac:dyDescent="0.25">
      <c r="B770" s="32"/>
    </row>
    <row r="771" spans="2:2" x14ac:dyDescent="0.25">
      <c r="B771" s="32"/>
    </row>
    <row r="772" spans="2:2" x14ac:dyDescent="0.25">
      <c r="B772" s="32"/>
    </row>
    <row r="773" spans="2:2" x14ac:dyDescent="0.25">
      <c r="B773" s="32"/>
    </row>
    <row r="774" spans="2:2" x14ac:dyDescent="0.25">
      <c r="B774" s="32"/>
    </row>
    <row r="775" spans="2:2" x14ac:dyDescent="0.25">
      <c r="B775" s="32"/>
    </row>
    <row r="776" spans="2:2" x14ac:dyDescent="0.25">
      <c r="B776" s="32"/>
    </row>
    <row r="777" spans="2:2" x14ac:dyDescent="0.25">
      <c r="B777" s="32"/>
    </row>
    <row r="778" spans="2:2" x14ac:dyDescent="0.25">
      <c r="B778" s="32"/>
    </row>
    <row r="779" spans="2:2" x14ac:dyDescent="0.25">
      <c r="B779" s="32"/>
    </row>
    <row r="780" spans="2:2" x14ac:dyDescent="0.25">
      <c r="B780" s="32"/>
    </row>
    <row r="781" spans="2:2" x14ac:dyDescent="0.25">
      <c r="B781" s="32"/>
    </row>
    <row r="782" spans="2:2" x14ac:dyDescent="0.25">
      <c r="B782" s="32"/>
    </row>
    <row r="783" spans="2:2" x14ac:dyDescent="0.25">
      <c r="B783" s="32"/>
    </row>
    <row r="784" spans="2:2" x14ac:dyDescent="0.25">
      <c r="B784" s="32"/>
    </row>
    <row r="785" spans="2:2" x14ac:dyDescent="0.25">
      <c r="B785" s="32"/>
    </row>
    <row r="786" spans="2:2" x14ac:dyDescent="0.25">
      <c r="B786" s="32"/>
    </row>
    <row r="787" spans="2:2" x14ac:dyDescent="0.25">
      <c r="B787" s="32"/>
    </row>
    <row r="788" spans="2:2" x14ac:dyDescent="0.25">
      <c r="B788" s="32"/>
    </row>
    <row r="789" spans="2:2" x14ac:dyDescent="0.25">
      <c r="B789" s="32"/>
    </row>
    <row r="790" spans="2:2" x14ac:dyDescent="0.25">
      <c r="B790" s="32"/>
    </row>
    <row r="791" spans="2:2" x14ac:dyDescent="0.25">
      <c r="B791" s="32"/>
    </row>
    <row r="792" spans="2:2" x14ac:dyDescent="0.25">
      <c r="B792" s="32"/>
    </row>
    <row r="793" spans="2:2" x14ac:dyDescent="0.25">
      <c r="B793" s="32"/>
    </row>
    <row r="794" spans="2:2" x14ac:dyDescent="0.25">
      <c r="B794" s="32"/>
    </row>
    <row r="795" spans="2:2" x14ac:dyDescent="0.25">
      <c r="B795" s="32"/>
    </row>
    <row r="796" spans="2:2" x14ac:dyDescent="0.25">
      <c r="B796" s="32"/>
    </row>
    <row r="797" spans="2:2" x14ac:dyDescent="0.25">
      <c r="B797" s="32"/>
    </row>
    <row r="798" spans="2:2" x14ac:dyDescent="0.25">
      <c r="B798" s="32"/>
    </row>
    <row r="799" spans="2:2" x14ac:dyDescent="0.25">
      <c r="B799" s="32"/>
    </row>
    <row r="800" spans="2:2" x14ac:dyDescent="0.25">
      <c r="B800" s="32"/>
    </row>
    <row r="801" spans="2:2" x14ac:dyDescent="0.25">
      <c r="B801" s="32"/>
    </row>
    <row r="802" spans="2:2" x14ac:dyDescent="0.25">
      <c r="B802" s="32"/>
    </row>
    <row r="803" spans="2:2" x14ac:dyDescent="0.25">
      <c r="B803" s="32"/>
    </row>
    <row r="804" spans="2:2" x14ac:dyDescent="0.25">
      <c r="B804" s="32"/>
    </row>
    <row r="805" spans="2:2" x14ac:dyDescent="0.25">
      <c r="B805" s="32"/>
    </row>
    <row r="806" spans="2:2" x14ac:dyDescent="0.25">
      <c r="B806" s="32"/>
    </row>
    <row r="807" spans="2:2" x14ac:dyDescent="0.25">
      <c r="B807" s="32"/>
    </row>
    <row r="808" spans="2:2" x14ac:dyDescent="0.25">
      <c r="B808" s="32"/>
    </row>
    <row r="809" spans="2:2" x14ac:dyDescent="0.25">
      <c r="B809" s="32"/>
    </row>
    <row r="810" spans="2:2" x14ac:dyDescent="0.25">
      <c r="B810" s="32"/>
    </row>
    <row r="811" spans="2:2" x14ac:dyDescent="0.25">
      <c r="B811" s="32"/>
    </row>
    <row r="812" spans="2:2" x14ac:dyDescent="0.25">
      <c r="B812" s="32"/>
    </row>
    <row r="813" spans="2:2" x14ac:dyDescent="0.25">
      <c r="B813" s="32"/>
    </row>
    <row r="814" spans="2:2" x14ac:dyDescent="0.25">
      <c r="B814" s="32"/>
    </row>
    <row r="815" spans="2:2" x14ac:dyDescent="0.25">
      <c r="B815" s="32"/>
    </row>
    <row r="816" spans="2:2" x14ac:dyDescent="0.25">
      <c r="B816" s="32"/>
    </row>
    <row r="817" spans="2:2" x14ac:dyDescent="0.25">
      <c r="B817" s="32"/>
    </row>
    <row r="818" spans="2:2" x14ac:dyDescent="0.25">
      <c r="B818" s="32"/>
    </row>
    <row r="819" spans="2:2" x14ac:dyDescent="0.25">
      <c r="B819" s="32"/>
    </row>
    <row r="820" spans="2:2" x14ac:dyDescent="0.25">
      <c r="B820" s="32"/>
    </row>
    <row r="821" spans="2:2" x14ac:dyDescent="0.25">
      <c r="B821" s="32"/>
    </row>
    <row r="822" spans="2:2" x14ac:dyDescent="0.25">
      <c r="B822" s="32"/>
    </row>
    <row r="823" spans="2:2" x14ac:dyDescent="0.25">
      <c r="B823" s="32"/>
    </row>
    <row r="824" spans="2:2" x14ac:dyDescent="0.25">
      <c r="B824" s="32"/>
    </row>
    <row r="825" spans="2:2" x14ac:dyDescent="0.25">
      <c r="B825" s="32"/>
    </row>
    <row r="826" spans="2:2" x14ac:dyDescent="0.25">
      <c r="B826" s="32"/>
    </row>
    <row r="827" spans="2:2" x14ac:dyDescent="0.25">
      <c r="B827" s="32"/>
    </row>
    <row r="828" spans="2:2" x14ac:dyDescent="0.25">
      <c r="B828" s="32"/>
    </row>
    <row r="829" spans="2:2" x14ac:dyDescent="0.25">
      <c r="B829" s="32"/>
    </row>
    <row r="830" spans="2:2" x14ac:dyDescent="0.25">
      <c r="B830" s="32"/>
    </row>
    <row r="831" spans="2:2" x14ac:dyDescent="0.25">
      <c r="B831" s="32"/>
    </row>
    <row r="832" spans="2:2" x14ac:dyDescent="0.25">
      <c r="B832" s="32"/>
    </row>
    <row r="833" spans="2:2" x14ac:dyDescent="0.25">
      <c r="B833" s="32"/>
    </row>
    <row r="834" spans="2:2" x14ac:dyDescent="0.25">
      <c r="B834" s="32"/>
    </row>
    <row r="835" spans="2:2" x14ac:dyDescent="0.25">
      <c r="B835" s="32"/>
    </row>
    <row r="836" spans="2:2" x14ac:dyDescent="0.25">
      <c r="B836" s="32"/>
    </row>
    <row r="837" spans="2:2" x14ac:dyDescent="0.25">
      <c r="B837" s="32"/>
    </row>
    <row r="838" spans="2:2" x14ac:dyDescent="0.25">
      <c r="B838" s="32"/>
    </row>
    <row r="839" spans="2:2" x14ac:dyDescent="0.25">
      <c r="B839" s="32"/>
    </row>
    <row r="840" spans="2:2" x14ac:dyDescent="0.25">
      <c r="B840" s="32"/>
    </row>
    <row r="841" spans="2:2" x14ac:dyDescent="0.25">
      <c r="B841" s="32"/>
    </row>
    <row r="842" spans="2:2" x14ac:dyDescent="0.25">
      <c r="B842" s="32"/>
    </row>
    <row r="843" spans="2:2" x14ac:dyDescent="0.25">
      <c r="B843" s="32"/>
    </row>
    <row r="844" spans="2:2" x14ac:dyDescent="0.25">
      <c r="B844" s="32"/>
    </row>
    <row r="845" spans="2:2" x14ac:dyDescent="0.25">
      <c r="B845" s="32"/>
    </row>
    <row r="846" spans="2:2" x14ac:dyDescent="0.25">
      <c r="B846" s="32"/>
    </row>
    <row r="847" spans="2:2" x14ac:dyDescent="0.25">
      <c r="B847" s="32"/>
    </row>
    <row r="848" spans="2:2" x14ac:dyDescent="0.25">
      <c r="B848" s="32"/>
    </row>
    <row r="849" spans="2:2" x14ac:dyDescent="0.25">
      <c r="B849" s="32"/>
    </row>
    <row r="850" spans="2:2" x14ac:dyDescent="0.25">
      <c r="B850" s="32"/>
    </row>
    <row r="851" spans="2:2" x14ac:dyDescent="0.25">
      <c r="B851" s="32"/>
    </row>
    <row r="852" spans="2:2" x14ac:dyDescent="0.25">
      <c r="B852" s="32"/>
    </row>
    <row r="853" spans="2:2" x14ac:dyDescent="0.25">
      <c r="B853" s="32"/>
    </row>
    <row r="854" spans="2:2" x14ac:dyDescent="0.25">
      <c r="B854" s="32"/>
    </row>
    <row r="855" spans="2:2" x14ac:dyDescent="0.25">
      <c r="B855" s="32"/>
    </row>
    <row r="856" spans="2:2" x14ac:dyDescent="0.25">
      <c r="B856" s="32"/>
    </row>
    <row r="857" spans="2:2" x14ac:dyDescent="0.25">
      <c r="B857" s="32"/>
    </row>
    <row r="858" spans="2:2" x14ac:dyDescent="0.25">
      <c r="B858" s="32"/>
    </row>
    <row r="859" spans="2:2" x14ac:dyDescent="0.25">
      <c r="B859" s="32"/>
    </row>
    <row r="860" spans="2:2" x14ac:dyDescent="0.25">
      <c r="B860" s="32"/>
    </row>
    <row r="861" spans="2:2" x14ac:dyDescent="0.25">
      <c r="B861" s="32"/>
    </row>
    <row r="862" spans="2:2" x14ac:dyDescent="0.25">
      <c r="B862" s="32"/>
    </row>
    <row r="863" spans="2:2" x14ac:dyDescent="0.25">
      <c r="B863" s="32"/>
    </row>
    <row r="864" spans="2:2" x14ac:dyDescent="0.25">
      <c r="B864" s="32"/>
    </row>
    <row r="865" spans="2:2" x14ac:dyDescent="0.25">
      <c r="B865" s="32"/>
    </row>
    <row r="866" spans="2:2" x14ac:dyDescent="0.25">
      <c r="B866" s="32"/>
    </row>
    <row r="867" spans="2:2" x14ac:dyDescent="0.25">
      <c r="B867" s="32"/>
    </row>
    <row r="868" spans="2:2" x14ac:dyDescent="0.25">
      <c r="B868" s="32"/>
    </row>
    <row r="869" spans="2:2" x14ac:dyDescent="0.25">
      <c r="B869" s="32"/>
    </row>
    <row r="870" spans="2:2" x14ac:dyDescent="0.25">
      <c r="B870" s="32"/>
    </row>
    <row r="871" spans="2:2" x14ac:dyDescent="0.25">
      <c r="B871" s="32"/>
    </row>
    <row r="872" spans="2:2" x14ac:dyDescent="0.25">
      <c r="B872" s="32"/>
    </row>
    <row r="873" spans="2:2" x14ac:dyDescent="0.25">
      <c r="B873" s="32"/>
    </row>
    <row r="874" spans="2:2" x14ac:dyDescent="0.25">
      <c r="B874" s="32"/>
    </row>
    <row r="875" spans="2:2" x14ac:dyDescent="0.25">
      <c r="B875" s="32"/>
    </row>
    <row r="876" spans="2:2" x14ac:dyDescent="0.25">
      <c r="B876" s="32"/>
    </row>
    <row r="877" spans="2:2" x14ac:dyDescent="0.25">
      <c r="B877" s="32"/>
    </row>
    <row r="878" spans="2:2" x14ac:dyDescent="0.25">
      <c r="B878" s="32"/>
    </row>
    <row r="879" spans="2:2" x14ac:dyDescent="0.25">
      <c r="B879" s="32"/>
    </row>
    <row r="880" spans="2:2" x14ac:dyDescent="0.25">
      <c r="B880" s="32"/>
    </row>
    <row r="881" spans="2:2" x14ac:dyDescent="0.25">
      <c r="B881" s="32"/>
    </row>
    <row r="882" spans="2:2" x14ac:dyDescent="0.25">
      <c r="B882" s="32"/>
    </row>
    <row r="883" spans="2:2" x14ac:dyDescent="0.25">
      <c r="B883" s="32"/>
    </row>
    <row r="884" spans="2:2" x14ac:dyDescent="0.25">
      <c r="B884" s="32"/>
    </row>
    <row r="885" spans="2:2" x14ac:dyDescent="0.25">
      <c r="B885" s="32"/>
    </row>
    <row r="886" spans="2:2" x14ac:dyDescent="0.25">
      <c r="B886" s="32"/>
    </row>
    <row r="887" spans="2:2" x14ac:dyDescent="0.25">
      <c r="B887" s="32"/>
    </row>
    <row r="888" spans="2:2" x14ac:dyDescent="0.25">
      <c r="B888" s="32"/>
    </row>
    <row r="889" spans="2:2" x14ac:dyDescent="0.25">
      <c r="B889" s="32"/>
    </row>
    <row r="890" spans="2:2" x14ac:dyDescent="0.25">
      <c r="B890" s="32"/>
    </row>
    <row r="891" spans="2:2" x14ac:dyDescent="0.25">
      <c r="B891" s="32"/>
    </row>
    <row r="892" spans="2:2" x14ac:dyDescent="0.25">
      <c r="B892" s="32"/>
    </row>
    <row r="893" spans="2:2" x14ac:dyDescent="0.25">
      <c r="B893" s="32"/>
    </row>
    <row r="894" spans="2:2" x14ac:dyDescent="0.25">
      <c r="B894" s="32"/>
    </row>
    <row r="895" spans="2:2" x14ac:dyDescent="0.25">
      <c r="B895" s="32"/>
    </row>
    <row r="896" spans="2:2" x14ac:dyDescent="0.25">
      <c r="B896" s="32"/>
    </row>
    <row r="897" spans="2:2" x14ac:dyDescent="0.25">
      <c r="B897" s="32"/>
    </row>
    <row r="898" spans="2:2" x14ac:dyDescent="0.25">
      <c r="B898" s="32"/>
    </row>
    <row r="899" spans="2:2" x14ac:dyDescent="0.25">
      <c r="B899" s="32"/>
    </row>
    <row r="900" spans="2:2" x14ac:dyDescent="0.25">
      <c r="B900" s="32"/>
    </row>
    <row r="901" spans="2:2" x14ac:dyDescent="0.25">
      <c r="B901" s="32"/>
    </row>
    <row r="902" spans="2:2" x14ac:dyDescent="0.25">
      <c r="B902" s="32"/>
    </row>
    <row r="903" spans="2:2" x14ac:dyDescent="0.25">
      <c r="B903" s="32"/>
    </row>
    <row r="904" spans="2:2" x14ac:dyDescent="0.25">
      <c r="B904" s="32"/>
    </row>
    <row r="905" spans="2:2" x14ac:dyDescent="0.25">
      <c r="B905" s="32"/>
    </row>
    <row r="906" spans="2:2" x14ac:dyDescent="0.25">
      <c r="B906" s="32"/>
    </row>
    <row r="907" spans="2:2" x14ac:dyDescent="0.25">
      <c r="B907" s="32"/>
    </row>
    <row r="908" spans="2:2" x14ac:dyDescent="0.25">
      <c r="B908" s="32"/>
    </row>
    <row r="909" spans="2:2" x14ac:dyDescent="0.25">
      <c r="B909" s="32"/>
    </row>
    <row r="910" spans="2:2" x14ac:dyDescent="0.25">
      <c r="B910" s="32"/>
    </row>
    <row r="911" spans="2:2" x14ac:dyDescent="0.25">
      <c r="B911" s="32"/>
    </row>
    <row r="912" spans="2:2" x14ac:dyDescent="0.25">
      <c r="B912" s="32"/>
    </row>
    <row r="913" spans="2:2" x14ac:dyDescent="0.25">
      <c r="B913" s="32"/>
    </row>
    <row r="914" spans="2:2" x14ac:dyDescent="0.25">
      <c r="B914" s="32"/>
    </row>
    <row r="915" spans="2:2" x14ac:dyDescent="0.25">
      <c r="B915" s="32"/>
    </row>
    <row r="916" spans="2:2" x14ac:dyDescent="0.25">
      <c r="B916" s="32"/>
    </row>
    <row r="917" spans="2:2" x14ac:dyDescent="0.25">
      <c r="B917" s="32"/>
    </row>
    <row r="918" spans="2:2" x14ac:dyDescent="0.25">
      <c r="B918" s="32"/>
    </row>
    <row r="919" spans="2:2" x14ac:dyDescent="0.25">
      <c r="B919" s="32"/>
    </row>
    <row r="920" spans="2:2" x14ac:dyDescent="0.25">
      <c r="B920" s="32"/>
    </row>
    <row r="921" spans="2:2" x14ac:dyDescent="0.25">
      <c r="B921" s="32"/>
    </row>
    <row r="922" spans="2:2" x14ac:dyDescent="0.25">
      <c r="B922" s="32"/>
    </row>
    <row r="923" spans="2:2" x14ac:dyDescent="0.25">
      <c r="B923" s="32"/>
    </row>
    <row r="924" spans="2:2" x14ac:dyDescent="0.25">
      <c r="B924" s="32"/>
    </row>
    <row r="925" spans="2:2" x14ac:dyDescent="0.25">
      <c r="B925" s="32"/>
    </row>
    <row r="926" spans="2:2" x14ac:dyDescent="0.25">
      <c r="B926" s="32"/>
    </row>
    <row r="927" spans="2:2" x14ac:dyDescent="0.25">
      <c r="B927" s="32"/>
    </row>
    <row r="928" spans="2:2" x14ac:dyDescent="0.25">
      <c r="B928" s="32"/>
    </row>
    <row r="929" spans="2:2" x14ac:dyDescent="0.25">
      <c r="B929" s="32"/>
    </row>
    <row r="930" spans="2:2" x14ac:dyDescent="0.25">
      <c r="B930" s="32"/>
    </row>
    <row r="931" spans="2:2" x14ac:dyDescent="0.25">
      <c r="B931" s="32"/>
    </row>
    <row r="932" spans="2:2" x14ac:dyDescent="0.25">
      <c r="B932" s="32"/>
    </row>
    <row r="933" spans="2:2" x14ac:dyDescent="0.25">
      <c r="B933" s="32"/>
    </row>
    <row r="934" spans="2:2" x14ac:dyDescent="0.25">
      <c r="B934" s="32"/>
    </row>
    <row r="935" spans="2:2" x14ac:dyDescent="0.25">
      <c r="B935" s="32"/>
    </row>
    <row r="936" spans="2:2" x14ac:dyDescent="0.25">
      <c r="B936" s="32"/>
    </row>
    <row r="937" spans="2:2" x14ac:dyDescent="0.25">
      <c r="B937" s="32"/>
    </row>
    <row r="938" spans="2:2" x14ac:dyDescent="0.25">
      <c r="B938" s="32"/>
    </row>
    <row r="939" spans="2:2" x14ac:dyDescent="0.25">
      <c r="B939" s="32"/>
    </row>
    <row r="940" spans="2:2" x14ac:dyDescent="0.25">
      <c r="B940" s="32"/>
    </row>
    <row r="941" spans="2:2" x14ac:dyDescent="0.25">
      <c r="B941" s="32"/>
    </row>
    <row r="942" spans="2:2" x14ac:dyDescent="0.25">
      <c r="B942" s="32"/>
    </row>
    <row r="943" spans="2:2" x14ac:dyDescent="0.25">
      <c r="B943" s="32"/>
    </row>
    <row r="944" spans="2:2" x14ac:dyDescent="0.25">
      <c r="B944" s="32"/>
    </row>
    <row r="945" spans="2:2" x14ac:dyDescent="0.25">
      <c r="B945" s="32"/>
    </row>
    <row r="946" spans="2:2" x14ac:dyDescent="0.25">
      <c r="B946" s="32"/>
    </row>
    <row r="947" spans="2:2" x14ac:dyDescent="0.25">
      <c r="B947" s="32"/>
    </row>
    <row r="948" spans="2:2" x14ac:dyDescent="0.25">
      <c r="B948" s="32"/>
    </row>
    <row r="949" spans="2:2" x14ac:dyDescent="0.25">
      <c r="B949" s="32"/>
    </row>
    <row r="950" spans="2:2" x14ac:dyDescent="0.25">
      <c r="B950" s="32"/>
    </row>
    <row r="951" spans="2:2" x14ac:dyDescent="0.25">
      <c r="B951" s="32"/>
    </row>
    <row r="952" spans="2:2" x14ac:dyDescent="0.25">
      <c r="B952" s="32"/>
    </row>
    <row r="953" spans="2:2" x14ac:dyDescent="0.25">
      <c r="B953" s="32"/>
    </row>
    <row r="954" spans="2:2" x14ac:dyDescent="0.25">
      <c r="B954" s="32"/>
    </row>
    <row r="955" spans="2:2" x14ac:dyDescent="0.25">
      <c r="B955" s="32"/>
    </row>
    <row r="956" spans="2:2" x14ac:dyDescent="0.25">
      <c r="B956" s="32"/>
    </row>
    <row r="957" spans="2:2" x14ac:dyDescent="0.25">
      <c r="B957" s="32"/>
    </row>
    <row r="958" spans="2:2" x14ac:dyDescent="0.25">
      <c r="B958" s="32"/>
    </row>
    <row r="959" spans="2:2" x14ac:dyDescent="0.25">
      <c r="B959" s="32"/>
    </row>
    <row r="960" spans="2:2" x14ac:dyDescent="0.25">
      <c r="B960" s="32"/>
    </row>
    <row r="961" spans="2:2" x14ac:dyDescent="0.25">
      <c r="B961" s="32"/>
    </row>
    <row r="962" spans="2:2" x14ac:dyDescent="0.25">
      <c r="B962" s="32"/>
    </row>
    <row r="963" spans="2:2" x14ac:dyDescent="0.25">
      <c r="B963" s="32"/>
    </row>
    <row r="964" spans="2:2" x14ac:dyDescent="0.25">
      <c r="B964" s="32"/>
    </row>
    <row r="965" spans="2:2" x14ac:dyDescent="0.25">
      <c r="B965" s="32"/>
    </row>
    <row r="966" spans="2:2" x14ac:dyDescent="0.25">
      <c r="B966" s="32"/>
    </row>
    <row r="967" spans="2:2" x14ac:dyDescent="0.25">
      <c r="B967" s="32"/>
    </row>
    <row r="968" spans="2:2" x14ac:dyDescent="0.25">
      <c r="B968" s="32"/>
    </row>
    <row r="969" spans="2:2" x14ac:dyDescent="0.25">
      <c r="B969" s="32"/>
    </row>
    <row r="970" spans="2:2" x14ac:dyDescent="0.25">
      <c r="B970" s="32"/>
    </row>
    <row r="971" spans="2:2" x14ac:dyDescent="0.25">
      <c r="B971" s="32"/>
    </row>
    <row r="972" spans="2:2" x14ac:dyDescent="0.25">
      <c r="B972" s="32"/>
    </row>
    <row r="973" spans="2:2" x14ac:dyDescent="0.25">
      <c r="B973" s="32"/>
    </row>
    <row r="974" spans="2:2" x14ac:dyDescent="0.25">
      <c r="B974" s="32"/>
    </row>
    <row r="975" spans="2:2" x14ac:dyDescent="0.25">
      <c r="B975" s="32"/>
    </row>
    <row r="976" spans="2:2" x14ac:dyDescent="0.25">
      <c r="B976" s="32"/>
    </row>
    <row r="977" spans="2:2" x14ac:dyDescent="0.25">
      <c r="B977" s="32"/>
    </row>
    <row r="978" spans="2:2" x14ac:dyDescent="0.25">
      <c r="B978" s="32"/>
    </row>
    <row r="979" spans="2:2" x14ac:dyDescent="0.25">
      <c r="B979" s="32"/>
    </row>
    <row r="980" spans="2:2" x14ac:dyDescent="0.25">
      <c r="B980" s="32"/>
    </row>
    <row r="981" spans="2:2" x14ac:dyDescent="0.25">
      <c r="B981" s="32"/>
    </row>
    <row r="982" spans="2:2" x14ac:dyDescent="0.25">
      <c r="B982" s="32"/>
    </row>
    <row r="983" spans="2:2" x14ac:dyDescent="0.25">
      <c r="B983" s="32"/>
    </row>
    <row r="984" spans="2:2" x14ac:dyDescent="0.25">
      <c r="B984" s="32"/>
    </row>
    <row r="985" spans="2:2" x14ac:dyDescent="0.25">
      <c r="B985" s="32"/>
    </row>
    <row r="986" spans="2:2" x14ac:dyDescent="0.25">
      <c r="B986" s="32"/>
    </row>
    <row r="987" spans="2:2" x14ac:dyDescent="0.25">
      <c r="B987" s="32"/>
    </row>
    <row r="988" spans="2:2" x14ac:dyDescent="0.25">
      <c r="B988" s="32"/>
    </row>
    <row r="989" spans="2:2" x14ac:dyDescent="0.25">
      <c r="B989" s="32"/>
    </row>
    <row r="990" spans="2:2" x14ac:dyDescent="0.25">
      <c r="B990" s="32"/>
    </row>
    <row r="991" spans="2:2" x14ac:dyDescent="0.25">
      <c r="B991" s="32"/>
    </row>
    <row r="992" spans="2:2" x14ac:dyDescent="0.25">
      <c r="B992" s="32"/>
    </row>
    <row r="993" spans="2:2" x14ac:dyDescent="0.25">
      <c r="B993" s="32"/>
    </row>
    <row r="994" spans="2:2" x14ac:dyDescent="0.25">
      <c r="B994" s="32"/>
    </row>
    <row r="995" spans="2:2" x14ac:dyDescent="0.25">
      <c r="B995" s="32"/>
    </row>
    <row r="996" spans="2:2" x14ac:dyDescent="0.25">
      <c r="B996" s="32"/>
    </row>
    <row r="997" spans="2:2" x14ac:dyDescent="0.25">
      <c r="B997" s="32"/>
    </row>
    <row r="998" spans="2:2" x14ac:dyDescent="0.25">
      <c r="B998" s="32"/>
    </row>
    <row r="999" spans="2:2" x14ac:dyDescent="0.25">
      <c r="B999" s="32"/>
    </row>
    <row r="1000" spans="2:2" x14ac:dyDescent="0.25">
      <c r="B1000" s="32"/>
    </row>
    <row r="1001" spans="2:2" x14ac:dyDescent="0.25">
      <c r="B1001" s="32"/>
    </row>
    <row r="1002" spans="2:2" x14ac:dyDescent="0.25">
      <c r="B1002" s="32"/>
    </row>
    <row r="1003" spans="2:2" x14ac:dyDescent="0.25">
      <c r="B1003" s="32"/>
    </row>
    <row r="1004" spans="2:2" x14ac:dyDescent="0.25">
      <c r="B1004" s="32"/>
    </row>
    <row r="1005" spans="2:2" x14ac:dyDescent="0.25">
      <c r="B1005" s="32"/>
    </row>
    <row r="1006" spans="2:2" x14ac:dyDescent="0.25">
      <c r="B1006" s="32"/>
    </row>
    <row r="1007" spans="2:2" x14ac:dyDescent="0.25">
      <c r="B1007" s="32"/>
    </row>
    <row r="1008" spans="2:2" x14ac:dyDescent="0.25">
      <c r="B1008" s="32"/>
    </row>
    <row r="1009" spans="2:2" x14ac:dyDescent="0.25">
      <c r="B1009" s="32"/>
    </row>
    <row r="1010" spans="2:2" x14ac:dyDescent="0.25">
      <c r="B1010" s="32"/>
    </row>
    <row r="1011" spans="2:2" x14ac:dyDescent="0.25">
      <c r="B1011" s="32"/>
    </row>
    <row r="1012" spans="2:2" x14ac:dyDescent="0.25">
      <c r="B1012" s="32"/>
    </row>
    <row r="1013" spans="2:2" x14ac:dyDescent="0.25">
      <c r="B1013" s="32"/>
    </row>
    <row r="1014" spans="2:2" x14ac:dyDescent="0.25">
      <c r="B1014" s="32"/>
    </row>
    <row r="1015" spans="2:2" x14ac:dyDescent="0.25">
      <c r="B1015" s="32"/>
    </row>
    <row r="1016" spans="2:2" x14ac:dyDescent="0.25">
      <c r="B1016" s="32"/>
    </row>
    <row r="1017" spans="2:2" x14ac:dyDescent="0.25">
      <c r="B1017" s="32"/>
    </row>
    <row r="1018" spans="2:2" x14ac:dyDescent="0.25">
      <c r="B1018" s="32"/>
    </row>
    <row r="1019" spans="2:2" x14ac:dyDescent="0.25">
      <c r="B1019" s="32"/>
    </row>
    <row r="1020" spans="2:2" x14ac:dyDescent="0.25">
      <c r="B1020" s="32"/>
    </row>
    <row r="1021" spans="2:2" x14ac:dyDescent="0.25">
      <c r="B1021" s="32"/>
    </row>
    <row r="1022" spans="2:2" x14ac:dyDescent="0.25">
      <c r="B1022" s="32"/>
    </row>
    <row r="1023" spans="2:2" x14ac:dyDescent="0.25">
      <c r="B1023" s="32"/>
    </row>
    <row r="1024" spans="2:2" x14ac:dyDescent="0.25">
      <c r="B1024" s="32"/>
    </row>
    <row r="1025" spans="2:2" x14ac:dyDescent="0.25">
      <c r="B1025" s="32"/>
    </row>
    <row r="1026" spans="2:2" x14ac:dyDescent="0.25">
      <c r="B1026" s="32"/>
    </row>
    <row r="1027" spans="2:2" x14ac:dyDescent="0.25">
      <c r="B1027" s="32"/>
    </row>
    <row r="1028" spans="2:2" x14ac:dyDescent="0.25">
      <c r="B1028" s="32"/>
    </row>
    <row r="1029" spans="2:2" x14ac:dyDescent="0.25">
      <c r="B1029" s="32"/>
    </row>
    <row r="1030" spans="2:2" x14ac:dyDescent="0.25">
      <c r="B1030" s="32"/>
    </row>
    <row r="1031" spans="2:2" x14ac:dyDescent="0.25">
      <c r="B1031" s="32"/>
    </row>
    <row r="1032" spans="2:2" x14ac:dyDescent="0.25">
      <c r="B1032" s="32"/>
    </row>
    <row r="1033" spans="2:2" x14ac:dyDescent="0.25">
      <c r="B1033" s="32"/>
    </row>
    <row r="1034" spans="2:2" x14ac:dyDescent="0.25">
      <c r="B1034" s="32"/>
    </row>
    <row r="1035" spans="2:2" x14ac:dyDescent="0.25">
      <c r="B1035" s="32"/>
    </row>
    <row r="1036" spans="2:2" x14ac:dyDescent="0.25">
      <c r="B1036" s="32"/>
    </row>
    <row r="1037" spans="2:2" x14ac:dyDescent="0.25">
      <c r="B1037" s="32"/>
    </row>
    <row r="1038" spans="2:2" x14ac:dyDescent="0.25">
      <c r="B1038" s="32"/>
    </row>
    <row r="1039" spans="2:2" x14ac:dyDescent="0.25">
      <c r="B1039" s="32"/>
    </row>
    <row r="1040" spans="2:2" x14ac:dyDescent="0.25">
      <c r="B1040" s="32"/>
    </row>
    <row r="1041" spans="2:2" x14ac:dyDescent="0.25">
      <c r="B1041" s="32"/>
    </row>
    <row r="1042" spans="2:2" x14ac:dyDescent="0.25">
      <c r="B1042" s="32"/>
    </row>
    <row r="1043" spans="2:2" x14ac:dyDescent="0.25">
      <c r="B1043" s="32"/>
    </row>
    <row r="1044" spans="2:2" x14ac:dyDescent="0.25">
      <c r="B1044" s="32"/>
    </row>
    <row r="1045" spans="2:2" x14ac:dyDescent="0.25">
      <c r="B1045" s="32"/>
    </row>
    <row r="1046" spans="2:2" x14ac:dyDescent="0.25">
      <c r="B1046" s="32"/>
    </row>
    <row r="1047" spans="2:2" x14ac:dyDescent="0.25">
      <c r="B1047" s="32"/>
    </row>
    <row r="1048" spans="2:2" x14ac:dyDescent="0.25">
      <c r="B1048" s="32"/>
    </row>
    <row r="1049" spans="2:2" x14ac:dyDescent="0.25">
      <c r="B1049" s="32"/>
    </row>
    <row r="1050" spans="2:2" x14ac:dyDescent="0.25">
      <c r="B1050" s="32"/>
    </row>
    <row r="1051" spans="2:2" x14ac:dyDescent="0.25">
      <c r="B1051" s="32"/>
    </row>
    <row r="1052" spans="2:2" x14ac:dyDescent="0.25">
      <c r="B1052" s="32"/>
    </row>
    <row r="1053" spans="2:2" x14ac:dyDescent="0.25">
      <c r="B1053" s="32"/>
    </row>
    <row r="1054" spans="2:2" x14ac:dyDescent="0.25">
      <c r="B1054" s="32"/>
    </row>
    <row r="1055" spans="2:2" x14ac:dyDescent="0.25">
      <c r="B1055" s="32"/>
    </row>
    <row r="1056" spans="2:2" x14ac:dyDescent="0.25">
      <c r="B1056" s="32"/>
    </row>
    <row r="1057" spans="2:2" x14ac:dyDescent="0.25">
      <c r="B1057" s="32"/>
    </row>
    <row r="1058" spans="2:2" x14ac:dyDescent="0.25">
      <c r="B1058" s="32"/>
    </row>
    <row r="1059" spans="2:2" x14ac:dyDescent="0.25">
      <c r="B1059" s="32"/>
    </row>
    <row r="1060" spans="2:2" x14ac:dyDescent="0.25">
      <c r="B1060" s="32"/>
    </row>
    <row r="1061" spans="2:2" x14ac:dyDescent="0.25">
      <c r="B1061" s="32"/>
    </row>
    <row r="1062" spans="2:2" x14ac:dyDescent="0.25">
      <c r="B1062" s="32"/>
    </row>
    <row r="1063" spans="2:2" x14ac:dyDescent="0.25">
      <c r="B1063" s="32"/>
    </row>
    <row r="1064" spans="2:2" x14ac:dyDescent="0.25">
      <c r="B1064" s="32"/>
    </row>
    <row r="1065" spans="2:2" x14ac:dyDescent="0.25">
      <c r="B1065" s="32"/>
    </row>
    <row r="1066" spans="2:2" x14ac:dyDescent="0.25">
      <c r="B1066" s="32"/>
    </row>
    <row r="1067" spans="2:2" x14ac:dyDescent="0.25">
      <c r="B1067" s="32"/>
    </row>
    <row r="1068" spans="2:2" x14ac:dyDescent="0.25">
      <c r="B1068" s="32"/>
    </row>
    <row r="1069" spans="2:2" x14ac:dyDescent="0.25">
      <c r="B1069" s="32"/>
    </row>
    <row r="1070" spans="2:2" x14ac:dyDescent="0.25">
      <c r="B1070" s="32"/>
    </row>
    <row r="1071" spans="2:2" x14ac:dyDescent="0.25">
      <c r="B1071" s="32"/>
    </row>
    <row r="1072" spans="2:2" x14ac:dyDescent="0.25">
      <c r="B1072" s="32"/>
    </row>
    <row r="1073" spans="2:2" x14ac:dyDescent="0.25">
      <c r="B1073" s="32"/>
    </row>
    <row r="1074" spans="2:2" x14ac:dyDescent="0.25">
      <c r="B1074" s="32"/>
    </row>
    <row r="1075" spans="2:2" x14ac:dyDescent="0.25">
      <c r="B1075" s="32"/>
    </row>
    <row r="1076" spans="2:2" x14ac:dyDescent="0.25">
      <c r="B1076" s="32"/>
    </row>
    <row r="1077" spans="2:2" x14ac:dyDescent="0.25">
      <c r="B1077" s="32"/>
    </row>
    <row r="1078" spans="2:2" x14ac:dyDescent="0.25">
      <c r="B1078" s="32"/>
    </row>
    <row r="1079" spans="2:2" x14ac:dyDescent="0.25">
      <c r="B1079" s="32"/>
    </row>
    <row r="1080" spans="2:2" x14ac:dyDescent="0.25">
      <c r="B1080" s="32"/>
    </row>
    <row r="1081" spans="2:2" x14ac:dyDescent="0.25">
      <c r="B1081" s="32"/>
    </row>
    <row r="1082" spans="2:2" x14ac:dyDescent="0.25">
      <c r="B1082" s="32"/>
    </row>
    <row r="1083" spans="2:2" x14ac:dyDescent="0.25">
      <c r="B1083" s="32"/>
    </row>
    <row r="1084" spans="2:2" x14ac:dyDescent="0.25">
      <c r="B1084" s="32"/>
    </row>
    <row r="1085" spans="2:2" x14ac:dyDescent="0.25">
      <c r="B1085" s="32"/>
    </row>
    <row r="1086" spans="2:2" x14ac:dyDescent="0.25">
      <c r="B1086" s="32"/>
    </row>
    <row r="1087" spans="2:2" x14ac:dyDescent="0.25">
      <c r="B1087" s="32"/>
    </row>
    <row r="1088" spans="2:2" x14ac:dyDescent="0.25">
      <c r="B1088" s="32"/>
    </row>
    <row r="1089" spans="2:2" x14ac:dyDescent="0.25">
      <c r="B1089" s="32"/>
    </row>
    <row r="1090" spans="2:2" x14ac:dyDescent="0.25">
      <c r="B1090" s="32"/>
    </row>
    <row r="1091" spans="2:2" x14ac:dyDescent="0.25">
      <c r="B1091" s="32"/>
    </row>
    <row r="1092" spans="2:2" x14ac:dyDescent="0.25">
      <c r="B1092" s="32"/>
    </row>
    <row r="1093" spans="2:2" x14ac:dyDescent="0.25">
      <c r="B1093" s="32"/>
    </row>
    <row r="1094" spans="2:2" x14ac:dyDescent="0.25">
      <c r="B1094" s="32"/>
    </row>
    <row r="1095" spans="2:2" x14ac:dyDescent="0.25">
      <c r="B1095" s="32"/>
    </row>
    <row r="1096" spans="2:2" x14ac:dyDescent="0.25">
      <c r="B1096" s="32"/>
    </row>
    <row r="1097" spans="2:2" x14ac:dyDescent="0.25">
      <c r="B1097" s="32"/>
    </row>
    <row r="1098" spans="2:2" x14ac:dyDescent="0.25">
      <c r="B1098" s="32"/>
    </row>
    <row r="1099" spans="2:2" x14ac:dyDescent="0.25">
      <c r="B1099" s="32"/>
    </row>
    <row r="1100" spans="2:2" x14ac:dyDescent="0.25">
      <c r="B1100" s="32"/>
    </row>
    <row r="1101" spans="2:2" x14ac:dyDescent="0.25">
      <c r="B1101" s="32"/>
    </row>
    <row r="1102" spans="2:2" x14ac:dyDescent="0.25">
      <c r="B1102" s="32"/>
    </row>
    <row r="1103" spans="2:2" x14ac:dyDescent="0.25">
      <c r="B1103" s="32"/>
    </row>
    <row r="1104" spans="2:2" x14ac:dyDescent="0.25">
      <c r="B1104" s="32"/>
    </row>
    <row r="1105" spans="2:2" x14ac:dyDescent="0.25">
      <c r="B1105" s="32"/>
    </row>
    <row r="1106" spans="2:2" x14ac:dyDescent="0.25">
      <c r="B1106" s="32"/>
    </row>
    <row r="1107" spans="2:2" x14ac:dyDescent="0.25">
      <c r="B1107" s="32"/>
    </row>
    <row r="1108" spans="2:2" x14ac:dyDescent="0.25">
      <c r="B1108" s="32"/>
    </row>
    <row r="1109" spans="2:2" x14ac:dyDescent="0.25">
      <c r="B1109" s="32"/>
    </row>
    <row r="1110" spans="2:2" x14ac:dyDescent="0.25">
      <c r="B1110" s="32"/>
    </row>
    <row r="1111" spans="2:2" x14ac:dyDescent="0.25">
      <c r="B1111" s="32"/>
    </row>
    <row r="1112" spans="2:2" x14ac:dyDescent="0.25">
      <c r="B1112" s="32"/>
    </row>
    <row r="1113" spans="2:2" x14ac:dyDescent="0.25">
      <c r="B1113" s="32"/>
    </row>
    <row r="1114" spans="2:2" x14ac:dyDescent="0.25">
      <c r="B1114" s="32"/>
    </row>
    <row r="1115" spans="2:2" x14ac:dyDescent="0.25">
      <c r="B1115" s="32"/>
    </row>
    <row r="1116" spans="2:2" x14ac:dyDescent="0.25">
      <c r="B1116" s="32"/>
    </row>
    <row r="1117" spans="2:2" x14ac:dyDescent="0.25">
      <c r="B1117" s="32"/>
    </row>
    <row r="1118" spans="2:2" x14ac:dyDescent="0.25">
      <c r="B1118" s="32"/>
    </row>
    <row r="1119" spans="2:2" x14ac:dyDescent="0.25">
      <c r="B1119" s="32"/>
    </row>
    <row r="1120" spans="2:2" x14ac:dyDescent="0.25">
      <c r="B1120" s="32"/>
    </row>
    <row r="1121" spans="2:2" x14ac:dyDescent="0.25">
      <c r="B1121" s="32"/>
    </row>
    <row r="1122" spans="2:2" x14ac:dyDescent="0.25">
      <c r="B1122" s="32"/>
    </row>
    <row r="1123" spans="2:2" x14ac:dyDescent="0.25">
      <c r="B1123" s="32"/>
    </row>
    <row r="1124" spans="2:2" x14ac:dyDescent="0.25">
      <c r="B1124" s="32"/>
    </row>
    <row r="1125" spans="2:2" x14ac:dyDescent="0.25">
      <c r="B1125" s="32"/>
    </row>
    <row r="1126" spans="2:2" x14ac:dyDescent="0.25">
      <c r="B1126" s="32"/>
    </row>
    <row r="1127" spans="2:2" x14ac:dyDescent="0.25">
      <c r="B1127" s="32"/>
    </row>
    <row r="1128" spans="2:2" x14ac:dyDescent="0.25">
      <c r="B1128" s="32"/>
    </row>
    <row r="1129" spans="2:2" x14ac:dyDescent="0.25">
      <c r="B1129" s="32"/>
    </row>
    <row r="1130" spans="2:2" x14ac:dyDescent="0.25">
      <c r="B1130" s="32"/>
    </row>
    <row r="1131" spans="2:2" x14ac:dyDescent="0.25">
      <c r="B1131" s="32"/>
    </row>
    <row r="1132" spans="2:2" x14ac:dyDescent="0.25">
      <c r="B1132" s="32"/>
    </row>
    <row r="1133" spans="2:2" x14ac:dyDescent="0.25">
      <c r="B1133" s="32"/>
    </row>
    <row r="1134" spans="2:2" x14ac:dyDescent="0.25">
      <c r="B1134" s="32"/>
    </row>
    <row r="1135" spans="2:2" x14ac:dyDescent="0.25">
      <c r="B1135" s="32"/>
    </row>
    <row r="1136" spans="2:2" x14ac:dyDescent="0.25">
      <c r="B1136" s="32"/>
    </row>
    <row r="1137" spans="2:2" x14ac:dyDescent="0.25">
      <c r="B1137" s="32"/>
    </row>
    <row r="1138" spans="2:2" x14ac:dyDescent="0.25">
      <c r="B1138" s="32"/>
    </row>
    <row r="1139" spans="2:2" x14ac:dyDescent="0.25">
      <c r="B1139" s="32"/>
    </row>
    <row r="1140" spans="2:2" x14ac:dyDescent="0.25">
      <c r="B1140" s="32"/>
    </row>
    <row r="1141" spans="2:2" x14ac:dyDescent="0.25">
      <c r="B1141" s="32"/>
    </row>
    <row r="1142" spans="2:2" x14ac:dyDescent="0.25">
      <c r="B1142" s="32"/>
    </row>
    <row r="1143" spans="2:2" x14ac:dyDescent="0.25">
      <c r="B1143" s="32"/>
    </row>
    <row r="1144" spans="2:2" x14ac:dyDescent="0.25">
      <c r="B1144" s="32"/>
    </row>
    <row r="1145" spans="2:2" x14ac:dyDescent="0.25">
      <c r="B1145" s="32"/>
    </row>
    <row r="1146" spans="2:2" x14ac:dyDescent="0.25">
      <c r="B1146" s="32"/>
    </row>
    <row r="1147" spans="2:2" x14ac:dyDescent="0.25">
      <c r="B1147" s="32"/>
    </row>
    <row r="1148" spans="2:2" x14ac:dyDescent="0.25">
      <c r="B1148" s="32"/>
    </row>
    <row r="1149" spans="2:2" x14ac:dyDescent="0.25">
      <c r="B1149" s="32"/>
    </row>
    <row r="1150" spans="2:2" x14ac:dyDescent="0.25">
      <c r="B1150" s="32"/>
    </row>
    <row r="1151" spans="2:2" x14ac:dyDescent="0.25">
      <c r="B1151" s="32"/>
    </row>
    <row r="1152" spans="2:2" x14ac:dyDescent="0.25">
      <c r="B1152" s="32"/>
    </row>
    <row r="1153" spans="2:2" x14ac:dyDescent="0.25">
      <c r="B1153" s="32"/>
    </row>
    <row r="1154" spans="2:2" x14ac:dyDescent="0.25">
      <c r="B1154" s="32"/>
    </row>
    <row r="1155" spans="2:2" x14ac:dyDescent="0.25">
      <c r="B1155" s="32"/>
    </row>
    <row r="1156" spans="2:2" x14ac:dyDescent="0.25">
      <c r="B1156" s="32"/>
    </row>
    <row r="1157" spans="2:2" x14ac:dyDescent="0.25">
      <c r="B1157" s="32"/>
    </row>
    <row r="1158" spans="2:2" x14ac:dyDescent="0.25">
      <c r="B1158" s="32"/>
    </row>
    <row r="1159" spans="2:2" x14ac:dyDescent="0.25">
      <c r="B1159" s="32"/>
    </row>
    <row r="1160" spans="2:2" x14ac:dyDescent="0.25">
      <c r="B1160" s="32"/>
    </row>
    <row r="1161" spans="2:2" x14ac:dyDescent="0.25">
      <c r="B1161" s="32"/>
    </row>
    <row r="1162" spans="2:2" x14ac:dyDescent="0.25">
      <c r="B1162" s="32"/>
    </row>
    <row r="1163" spans="2:2" x14ac:dyDescent="0.25">
      <c r="B1163" s="32"/>
    </row>
    <row r="1164" spans="2:2" x14ac:dyDescent="0.25">
      <c r="B1164" s="32"/>
    </row>
    <row r="1165" spans="2:2" x14ac:dyDescent="0.25">
      <c r="B1165" s="32"/>
    </row>
    <row r="1166" spans="2:2" x14ac:dyDescent="0.25">
      <c r="B1166" s="32"/>
    </row>
    <row r="1167" spans="2:2" x14ac:dyDescent="0.25">
      <c r="B1167" s="32"/>
    </row>
    <row r="1168" spans="2:2" x14ac:dyDescent="0.25">
      <c r="B1168" s="32"/>
    </row>
    <row r="1169" spans="2:2" x14ac:dyDescent="0.25">
      <c r="B1169" s="32"/>
    </row>
    <row r="1170" spans="2:2" x14ac:dyDescent="0.25">
      <c r="B1170" s="32"/>
    </row>
    <row r="1171" spans="2:2" x14ac:dyDescent="0.25">
      <c r="B1171" s="32"/>
    </row>
    <row r="1172" spans="2:2" x14ac:dyDescent="0.25">
      <c r="B1172" s="32"/>
    </row>
    <row r="1173" spans="2:2" x14ac:dyDescent="0.25">
      <c r="B1173" s="32"/>
    </row>
    <row r="1174" spans="2:2" x14ac:dyDescent="0.25">
      <c r="B1174" s="32"/>
    </row>
    <row r="1175" spans="2:2" x14ac:dyDescent="0.25">
      <c r="B1175" s="32"/>
    </row>
    <row r="1176" spans="2:2" x14ac:dyDescent="0.25">
      <c r="B1176" s="32"/>
    </row>
    <row r="1177" spans="2:2" x14ac:dyDescent="0.25">
      <c r="B1177" s="32"/>
    </row>
    <row r="1178" spans="2:2" x14ac:dyDescent="0.25">
      <c r="B1178" s="32"/>
    </row>
    <row r="1179" spans="2:2" x14ac:dyDescent="0.25">
      <c r="B1179" s="32"/>
    </row>
    <row r="1180" spans="2:2" x14ac:dyDescent="0.25">
      <c r="B1180" s="32"/>
    </row>
    <row r="1181" spans="2:2" x14ac:dyDescent="0.25">
      <c r="B1181" s="32"/>
    </row>
    <row r="1182" spans="2:2" x14ac:dyDescent="0.25">
      <c r="B1182" s="32"/>
    </row>
    <row r="1183" spans="2:2" x14ac:dyDescent="0.25">
      <c r="B1183" s="32"/>
    </row>
    <row r="1184" spans="2:2" x14ac:dyDescent="0.25">
      <c r="B1184" s="32"/>
    </row>
    <row r="1185" spans="2:2" x14ac:dyDescent="0.25">
      <c r="B1185" s="32"/>
    </row>
    <row r="1186" spans="2:2" x14ac:dyDescent="0.25">
      <c r="B1186" s="32"/>
    </row>
    <row r="1187" spans="2:2" x14ac:dyDescent="0.25">
      <c r="B1187" s="32"/>
    </row>
    <row r="1188" spans="2:2" x14ac:dyDescent="0.25">
      <c r="B1188" s="32"/>
    </row>
    <row r="1189" spans="2:2" x14ac:dyDescent="0.25">
      <c r="B1189" s="32"/>
    </row>
    <row r="1190" spans="2:2" x14ac:dyDescent="0.25">
      <c r="B1190" s="32"/>
    </row>
    <row r="1191" spans="2:2" x14ac:dyDescent="0.25">
      <c r="B1191" s="32"/>
    </row>
    <row r="1192" spans="2:2" x14ac:dyDescent="0.25">
      <c r="B1192" s="32"/>
    </row>
    <row r="1193" spans="2:2" x14ac:dyDescent="0.25">
      <c r="B1193" s="32"/>
    </row>
    <row r="1194" spans="2:2" x14ac:dyDescent="0.25">
      <c r="B1194" s="32"/>
    </row>
    <row r="1195" spans="2:2" x14ac:dyDescent="0.25">
      <c r="B1195" s="32"/>
    </row>
    <row r="1196" spans="2:2" x14ac:dyDescent="0.25">
      <c r="B1196" s="32"/>
    </row>
    <row r="1197" spans="2:2" x14ac:dyDescent="0.25">
      <c r="B1197" s="32"/>
    </row>
    <row r="1198" spans="2:2" x14ac:dyDescent="0.25">
      <c r="B1198" s="32"/>
    </row>
    <row r="1199" spans="2:2" x14ac:dyDescent="0.25">
      <c r="B1199" s="32"/>
    </row>
    <row r="1200" spans="2:2" x14ac:dyDescent="0.25">
      <c r="B1200" s="32"/>
    </row>
    <row r="1201" spans="2:2" x14ac:dyDescent="0.25">
      <c r="B1201" s="32"/>
    </row>
    <row r="1202" spans="2:2" x14ac:dyDescent="0.25">
      <c r="B1202" s="32"/>
    </row>
    <row r="1203" spans="2:2" x14ac:dyDescent="0.25">
      <c r="B1203" s="32"/>
    </row>
    <row r="1204" spans="2:2" x14ac:dyDescent="0.25">
      <c r="B1204" s="32"/>
    </row>
    <row r="1205" spans="2:2" x14ac:dyDescent="0.25">
      <c r="B1205" s="32"/>
    </row>
    <row r="1206" spans="2:2" x14ac:dyDescent="0.25">
      <c r="B1206" s="32"/>
    </row>
    <row r="1207" spans="2:2" x14ac:dyDescent="0.25">
      <c r="B1207" s="32"/>
    </row>
    <row r="1208" spans="2:2" x14ac:dyDescent="0.25">
      <c r="B1208" s="32"/>
    </row>
    <row r="1209" spans="2:2" x14ac:dyDescent="0.25">
      <c r="B1209" s="32"/>
    </row>
    <row r="1210" spans="2:2" x14ac:dyDescent="0.25">
      <c r="B1210" s="32"/>
    </row>
    <row r="1211" spans="2:2" x14ac:dyDescent="0.25">
      <c r="B1211" s="32"/>
    </row>
    <row r="1212" spans="2:2" x14ac:dyDescent="0.25">
      <c r="B1212" s="32"/>
    </row>
    <row r="1213" spans="2:2" x14ac:dyDescent="0.25">
      <c r="B1213" s="32"/>
    </row>
    <row r="1214" spans="2:2" x14ac:dyDescent="0.25">
      <c r="B1214" s="32"/>
    </row>
    <row r="1215" spans="2:2" x14ac:dyDescent="0.25">
      <c r="B1215" s="32"/>
    </row>
    <row r="1216" spans="2:2" x14ac:dyDescent="0.25">
      <c r="B1216" s="32"/>
    </row>
    <row r="1217" spans="2:2" x14ac:dyDescent="0.25">
      <c r="B1217" s="32"/>
    </row>
    <row r="1218" spans="2:2" x14ac:dyDescent="0.25">
      <c r="B1218" s="32"/>
    </row>
    <row r="1219" spans="2:2" x14ac:dyDescent="0.25">
      <c r="B1219" s="32"/>
    </row>
    <row r="1220" spans="2:2" x14ac:dyDescent="0.25">
      <c r="B1220" s="32"/>
    </row>
    <row r="1221" spans="2:2" x14ac:dyDescent="0.25">
      <c r="B1221" s="32"/>
    </row>
    <row r="1222" spans="2:2" x14ac:dyDescent="0.25">
      <c r="B1222" s="32"/>
    </row>
    <row r="1223" spans="2:2" x14ac:dyDescent="0.25">
      <c r="B1223" s="32"/>
    </row>
    <row r="1224" spans="2:2" x14ac:dyDescent="0.25">
      <c r="B1224" s="32"/>
    </row>
    <row r="1225" spans="2:2" x14ac:dyDescent="0.25">
      <c r="B1225" s="32"/>
    </row>
    <row r="1226" spans="2:2" x14ac:dyDescent="0.25">
      <c r="B1226" s="32"/>
    </row>
    <row r="1227" spans="2:2" x14ac:dyDescent="0.25">
      <c r="B1227" s="32"/>
    </row>
    <row r="1228" spans="2:2" x14ac:dyDescent="0.25">
      <c r="B1228" s="32"/>
    </row>
    <row r="1229" spans="2:2" x14ac:dyDescent="0.25">
      <c r="B1229" s="32"/>
    </row>
    <row r="1230" spans="2:2" x14ac:dyDescent="0.25">
      <c r="B1230" s="32"/>
    </row>
    <row r="1231" spans="2:2" x14ac:dyDescent="0.25">
      <c r="B1231" s="32"/>
    </row>
    <row r="1232" spans="2:2" x14ac:dyDescent="0.25">
      <c r="B1232" s="32"/>
    </row>
    <row r="1233" spans="2:2" x14ac:dyDescent="0.25">
      <c r="B1233" s="32"/>
    </row>
    <row r="1234" spans="2:2" x14ac:dyDescent="0.25">
      <c r="B1234" s="32"/>
    </row>
    <row r="1235" spans="2:2" x14ac:dyDescent="0.25">
      <c r="B1235" s="32"/>
    </row>
    <row r="1236" spans="2:2" x14ac:dyDescent="0.25">
      <c r="B1236" s="32"/>
    </row>
    <row r="1237" spans="2:2" x14ac:dyDescent="0.25">
      <c r="B1237" s="32"/>
    </row>
    <row r="1238" spans="2:2" x14ac:dyDescent="0.25">
      <c r="B1238" s="32"/>
    </row>
    <row r="1239" spans="2:2" x14ac:dyDescent="0.25">
      <c r="B1239" s="32"/>
    </row>
    <row r="1240" spans="2:2" x14ac:dyDescent="0.25">
      <c r="B1240" s="32"/>
    </row>
    <row r="1241" spans="2:2" x14ac:dyDescent="0.25">
      <c r="B1241" s="32"/>
    </row>
    <row r="1242" spans="2:2" x14ac:dyDescent="0.25">
      <c r="B1242" s="32"/>
    </row>
    <row r="1243" spans="2:2" x14ac:dyDescent="0.25">
      <c r="B1243" s="32"/>
    </row>
    <row r="1244" spans="2:2" x14ac:dyDescent="0.25">
      <c r="B1244" s="32"/>
    </row>
    <row r="1245" spans="2:2" x14ac:dyDescent="0.25">
      <c r="B1245" s="32"/>
    </row>
    <row r="1246" spans="2:2" x14ac:dyDescent="0.25">
      <c r="B1246" s="32"/>
    </row>
    <row r="1247" spans="2:2" x14ac:dyDescent="0.25">
      <c r="B1247" s="32"/>
    </row>
    <row r="1248" spans="2:2" x14ac:dyDescent="0.25">
      <c r="B1248" s="32"/>
    </row>
    <row r="1249" spans="2:2" x14ac:dyDescent="0.25">
      <c r="B1249" s="32"/>
    </row>
    <row r="1250" spans="2:2" x14ac:dyDescent="0.25">
      <c r="B1250" s="32"/>
    </row>
    <row r="1251" spans="2:2" x14ac:dyDescent="0.25">
      <c r="B1251" s="32"/>
    </row>
    <row r="1252" spans="2:2" x14ac:dyDescent="0.25">
      <c r="B1252" s="32"/>
    </row>
    <row r="1253" spans="2:2" x14ac:dyDescent="0.25">
      <c r="B1253" s="32"/>
    </row>
    <row r="1254" spans="2:2" x14ac:dyDescent="0.25">
      <c r="B1254" s="32"/>
    </row>
    <row r="1255" spans="2:2" x14ac:dyDescent="0.25">
      <c r="B1255" s="32"/>
    </row>
    <row r="1256" spans="2:2" x14ac:dyDescent="0.25">
      <c r="B1256" s="32"/>
    </row>
    <row r="1257" spans="2:2" x14ac:dyDescent="0.25">
      <c r="B1257" s="32"/>
    </row>
    <row r="1258" spans="2:2" x14ac:dyDescent="0.25">
      <c r="B1258" s="32"/>
    </row>
    <row r="1259" spans="2:2" x14ac:dyDescent="0.25">
      <c r="B1259" s="32"/>
    </row>
    <row r="1260" spans="2:2" x14ac:dyDescent="0.25">
      <c r="B1260" s="32"/>
    </row>
    <row r="1261" spans="2:2" x14ac:dyDescent="0.25">
      <c r="B1261" s="32"/>
    </row>
    <row r="1262" spans="2:2" x14ac:dyDescent="0.25">
      <c r="B1262" s="32"/>
    </row>
    <row r="1263" spans="2:2" x14ac:dyDescent="0.25">
      <c r="B1263" s="32"/>
    </row>
    <row r="1264" spans="2:2" x14ac:dyDescent="0.25">
      <c r="B1264" s="32"/>
    </row>
    <row r="1265" spans="2:2" x14ac:dyDescent="0.25">
      <c r="B1265" s="32"/>
    </row>
    <row r="1266" spans="2:2" x14ac:dyDescent="0.25">
      <c r="B1266" s="32"/>
    </row>
    <row r="1267" spans="2:2" x14ac:dyDescent="0.25">
      <c r="B1267" s="32"/>
    </row>
    <row r="1268" spans="2:2" x14ac:dyDescent="0.25">
      <c r="B1268" s="32"/>
    </row>
    <row r="1269" spans="2:2" x14ac:dyDescent="0.25">
      <c r="B1269" s="32"/>
    </row>
    <row r="1270" spans="2:2" x14ac:dyDescent="0.25">
      <c r="B1270" s="32"/>
    </row>
    <row r="1271" spans="2:2" x14ac:dyDescent="0.25">
      <c r="B1271" s="32"/>
    </row>
    <row r="1272" spans="2:2" x14ac:dyDescent="0.25">
      <c r="B1272" s="32"/>
    </row>
    <row r="1273" spans="2:2" x14ac:dyDescent="0.25">
      <c r="B1273" s="32"/>
    </row>
    <row r="1274" spans="2:2" x14ac:dyDescent="0.25">
      <c r="B1274" s="32"/>
    </row>
    <row r="1275" spans="2:2" x14ac:dyDescent="0.25">
      <c r="B1275" s="32"/>
    </row>
    <row r="1276" spans="2:2" x14ac:dyDescent="0.25">
      <c r="B1276" s="32"/>
    </row>
    <row r="1277" spans="2:2" x14ac:dyDescent="0.25">
      <c r="B1277" s="32"/>
    </row>
    <row r="1278" spans="2:2" x14ac:dyDescent="0.25">
      <c r="B1278" s="32"/>
    </row>
    <row r="1279" spans="2:2" x14ac:dyDescent="0.25">
      <c r="B1279" s="32"/>
    </row>
    <row r="1280" spans="2:2" x14ac:dyDescent="0.25">
      <c r="B1280" s="32"/>
    </row>
    <row r="1281" spans="2:2" x14ac:dyDescent="0.25">
      <c r="B1281" s="32"/>
    </row>
    <row r="1282" spans="2:2" x14ac:dyDescent="0.25">
      <c r="B1282" s="32"/>
    </row>
    <row r="1283" spans="2:2" x14ac:dyDescent="0.25">
      <c r="B1283" s="32"/>
    </row>
    <row r="1284" spans="2:2" x14ac:dyDescent="0.25">
      <c r="B1284" s="32"/>
    </row>
    <row r="1285" spans="2:2" x14ac:dyDescent="0.25">
      <c r="B1285" s="32"/>
    </row>
    <row r="1286" spans="2:2" x14ac:dyDescent="0.25">
      <c r="B1286" s="32"/>
    </row>
    <row r="1287" spans="2:2" x14ac:dyDescent="0.25">
      <c r="B1287" s="32"/>
    </row>
    <row r="1288" spans="2:2" x14ac:dyDescent="0.25">
      <c r="B1288" s="32"/>
    </row>
    <row r="1289" spans="2:2" x14ac:dyDescent="0.25">
      <c r="B1289" s="32"/>
    </row>
    <row r="1290" spans="2:2" x14ac:dyDescent="0.25">
      <c r="B1290" s="32"/>
    </row>
    <row r="1291" spans="2:2" x14ac:dyDescent="0.25">
      <c r="B1291" s="32"/>
    </row>
    <row r="1292" spans="2:2" x14ac:dyDescent="0.25">
      <c r="B1292" s="32"/>
    </row>
    <row r="1293" spans="2:2" x14ac:dyDescent="0.25">
      <c r="B1293" s="32"/>
    </row>
    <row r="1294" spans="2:2" x14ac:dyDescent="0.25">
      <c r="B1294" s="32"/>
    </row>
    <row r="1295" spans="2:2" x14ac:dyDescent="0.25">
      <c r="B1295" s="32"/>
    </row>
    <row r="1296" spans="2:2" x14ac:dyDescent="0.25">
      <c r="B1296" s="32"/>
    </row>
    <row r="1297" spans="2:2" x14ac:dyDescent="0.25">
      <c r="B1297" s="32"/>
    </row>
    <row r="1298" spans="2:2" x14ac:dyDescent="0.25">
      <c r="B1298" s="32"/>
    </row>
    <row r="1299" spans="2:2" x14ac:dyDescent="0.25">
      <c r="B1299" s="32"/>
    </row>
    <row r="1300" spans="2:2" x14ac:dyDescent="0.25">
      <c r="B1300" s="32"/>
    </row>
    <row r="1301" spans="2:2" x14ac:dyDescent="0.25">
      <c r="B1301" s="32"/>
    </row>
    <row r="1302" spans="2:2" x14ac:dyDescent="0.25">
      <c r="B1302" s="32"/>
    </row>
    <row r="1303" spans="2:2" x14ac:dyDescent="0.25">
      <c r="B1303" s="32"/>
    </row>
    <row r="1304" spans="2:2" x14ac:dyDescent="0.25">
      <c r="B1304" s="32"/>
    </row>
    <row r="1305" spans="2:2" x14ac:dyDescent="0.25">
      <c r="B1305" s="32"/>
    </row>
    <row r="1306" spans="2:2" x14ac:dyDescent="0.25">
      <c r="B1306" s="32"/>
    </row>
    <row r="1307" spans="2:2" x14ac:dyDescent="0.25">
      <c r="B1307" s="32"/>
    </row>
    <row r="1308" spans="2:2" x14ac:dyDescent="0.25">
      <c r="B1308" s="32"/>
    </row>
    <row r="1309" spans="2:2" x14ac:dyDescent="0.25">
      <c r="B1309" s="32"/>
    </row>
    <row r="1310" spans="2:2" x14ac:dyDescent="0.25">
      <c r="B1310" s="32"/>
    </row>
    <row r="1311" spans="2:2" x14ac:dyDescent="0.25">
      <c r="B1311" s="32"/>
    </row>
    <row r="1312" spans="2:2" x14ac:dyDescent="0.25">
      <c r="B1312" s="32"/>
    </row>
    <row r="1313" spans="2:2" x14ac:dyDescent="0.25">
      <c r="B1313" s="32"/>
    </row>
    <row r="1314" spans="2:2" x14ac:dyDescent="0.25">
      <c r="B1314" s="32"/>
    </row>
    <row r="1315" spans="2:2" x14ac:dyDescent="0.25">
      <c r="B1315" s="32"/>
    </row>
    <row r="1316" spans="2:2" x14ac:dyDescent="0.25">
      <c r="B1316" s="32"/>
    </row>
    <row r="1317" spans="2:2" x14ac:dyDescent="0.25">
      <c r="B1317" s="32"/>
    </row>
    <row r="1318" spans="2:2" x14ac:dyDescent="0.25">
      <c r="B1318" s="32"/>
    </row>
    <row r="1319" spans="2:2" x14ac:dyDescent="0.25">
      <c r="B1319" s="32"/>
    </row>
    <row r="1320" spans="2:2" x14ac:dyDescent="0.25">
      <c r="B1320" s="32"/>
    </row>
    <row r="1321" spans="2:2" x14ac:dyDescent="0.25">
      <c r="B1321" s="32"/>
    </row>
    <row r="1322" spans="2:2" x14ac:dyDescent="0.25">
      <c r="B1322" s="32"/>
    </row>
    <row r="1323" spans="2:2" x14ac:dyDescent="0.25">
      <c r="B1323" s="32"/>
    </row>
    <row r="1324" spans="2:2" x14ac:dyDescent="0.25">
      <c r="B1324" s="32"/>
    </row>
    <row r="1325" spans="2:2" x14ac:dyDescent="0.25">
      <c r="B1325" s="32"/>
    </row>
    <row r="1326" spans="2:2" x14ac:dyDescent="0.25">
      <c r="B1326" s="32"/>
    </row>
    <row r="1327" spans="2:2" x14ac:dyDescent="0.25">
      <c r="B1327" s="32"/>
    </row>
    <row r="1328" spans="2:2" x14ac:dyDescent="0.25">
      <c r="B1328" s="32"/>
    </row>
    <row r="1329" spans="2:2" x14ac:dyDescent="0.25">
      <c r="B1329" s="32"/>
    </row>
    <row r="1330" spans="2:2" x14ac:dyDescent="0.25">
      <c r="B1330" s="32"/>
    </row>
    <row r="1331" spans="2:2" x14ac:dyDescent="0.25">
      <c r="B1331" s="32"/>
    </row>
    <row r="1332" spans="2:2" x14ac:dyDescent="0.25">
      <c r="B1332" s="32"/>
    </row>
    <row r="1333" spans="2:2" x14ac:dyDescent="0.25">
      <c r="B1333" s="32"/>
    </row>
    <row r="1334" spans="2:2" x14ac:dyDescent="0.25">
      <c r="B1334" s="32"/>
    </row>
    <row r="1335" spans="2:2" x14ac:dyDescent="0.25">
      <c r="B1335" s="32"/>
    </row>
    <row r="1336" spans="2:2" x14ac:dyDescent="0.25">
      <c r="B1336" s="32"/>
    </row>
    <row r="1337" spans="2:2" x14ac:dyDescent="0.25">
      <c r="B1337" s="32"/>
    </row>
    <row r="1338" spans="2:2" x14ac:dyDescent="0.25">
      <c r="B1338" s="32"/>
    </row>
    <row r="1339" spans="2:2" x14ac:dyDescent="0.25">
      <c r="B1339" s="32"/>
    </row>
    <row r="1340" spans="2:2" x14ac:dyDescent="0.25">
      <c r="B1340" s="32"/>
    </row>
    <row r="1341" spans="2:2" x14ac:dyDescent="0.25">
      <c r="B1341" s="32"/>
    </row>
    <row r="1342" spans="2:2" x14ac:dyDescent="0.25">
      <c r="B1342" s="32"/>
    </row>
    <row r="1343" spans="2:2" x14ac:dyDescent="0.25">
      <c r="B1343" s="32"/>
    </row>
    <row r="1344" spans="2:2" x14ac:dyDescent="0.25">
      <c r="B1344" s="32"/>
    </row>
    <row r="1345" spans="2:2" x14ac:dyDescent="0.25">
      <c r="B1345" s="32"/>
    </row>
    <row r="1346" spans="2:2" x14ac:dyDescent="0.25">
      <c r="B1346" s="32"/>
    </row>
    <row r="1347" spans="2:2" x14ac:dyDescent="0.25">
      <c r="B1347" s="32"/>
    </row>
    <row r="1348" spans="2:2" x14ac:dyDescent="0.25">
      <c r="B1348" s="32"/>
    </row>
    <row r="1349" spans="2:2" x14ac:dyDescent="0.25">
      <c r="B1349" s="32"/>
    </row>
    <row r="1350" spans="2:2" x14ac:dyDescent="0.25">
      <c r="B1350" s="32"/>
    </row>
    <row r="1351" spans="2:2" x14ac:dyDescent="0.25">
      <c r="B1351" s="32"/>
    </row>
    <row r="1352" spans="2:2" x14ac:dyDescent="0.25">
      <c r="B1352" s="32"/>
    </row>
    <row r="1353" spans="2:2" x14ac:dyDescent="0.25">
      <c r="B1353" s="32"/>
    </row>
    <row r="1354" spans="2:2" x14ac:dyDescent="0.25">
      <c r="B1354" s="32"/>
    </row>
    <row r="1355" spans="2:2" x14ac:dyDescent="0.25">
      <c r="B1355" s="32"/>
    </row>
    <row r="1356" spans="2:2" x14ac:dyDescent="0.25">
      <c r="B1356" s="32"/>
    </row>
    <row r="1357" spans="2:2" x14ac:dyDescent="0.25">
      <c r="B1357" s="32"/>
    </row>
    <row r="1358" spans="2:2" x14ac:dyDescent="0.25">
      <c r="B1358" s="32"/>
    </row>
    <row r="1359" spans="2:2" x14ac:dyDescent="0.25">
      <c r="B1359" s="32"/>
    </row>
    <row r="1360" spans="2:2" x14ac:dyDescent="0.25">
      <c r="B1360" s="32"/>
    </row>
    <row r="1361" spans="2:2" x14ac:dyDescent="0.25">
      <c r="B1361" s="32"/>
    </row>
    <row r="1362" spans="2:2" x14ac:dyDescent="0.25">
      <c r="B1362" s="32"/>
    </row>
    <row r="1363" spans="2:2" x14ac:dyDescent="0.25">
      <c r="B1363" s="32"/>
    </row>
    <row r="1364" spans="2:2" x14ac:dyDescent="0.25">
      <c r="B1364" s="32"/>
    </row>
    <row r="1365" spans="2:2" x14ac:dyDescent="0.25">
      <c r="B1365" s="32"/>
    </row>
    <row r="1366" spans="2:2" x14ac:dyDescent="0.25">
      <c r="B1366" s="32"/>
    </row>
    <row r="1367" spans="2:2" x14ac:dyDescent="0.25">
      <c r="B1367" s="32"/>
    </row>
    <row r="1368" spans="2:2" x14ac:dyDescent="0.25">
      <c r="B1368" s="32"/>
    </row>
    <row r="1369" spans="2:2" x14ac:dyDescent="0.25">
      <c r="B1369" s="32"/>
    </row>
    <row r="1370" spans="2:2" x14ac:dyDescent="0.25">
      <c r="B1370" s="32"/>
    </row>
    <row r="1371" spans="2:2" x14ac:dyDescent="0.25">
      <c r="B1371" s="32"/>
    </row>
    <row r="1372" spans="2:2" x14ac:dyDescent="0.25">
      <c r="B1372" s="32"/>
    </row>
    <row r="1373" spans="2:2" x14ac:dyDescent="0.25">
      <c r="B1373" s="32"/>
    </row>
    <row r="1374" spans="2:2" x14ac:dyDescent="0.25">
      <c r="B1374" s="32"/>
    </row>
    <row r="1375" spans="2:2" x14ac:dyDescent="0.25">
      <c r="B1375" s="32"/>
    </row>
    <row r="1376" spans="2:2" x14ac:dyDescent="0.25">
      <c r="B1376" s="32"/>
    </row>
    <row r="1377" spans="2:2" x14ac:dyDescent="0.25">
      <c r="B1377" s="32"/>
    </row>
    <row r="1378" spans="2:2" x14ac:dyDescent="0.25">
      <c r="B1378" s="32"/>
    </row>
    <row r="1379" spans="2:2" x14ac:dyDescent="0.25">
      <c r="B1379" s="32"/>
    </row>
    <row r="1380" spans="2:2" x14ac:dyDescent="0.25">
      <c r="B1380" s="32"/>
    </row>
    <row r="1381" spans="2:2" x14ac:dyDescent="0.25">
      <c r="B1381" s="32"/>
    </row>
    <row r="1382" spans="2:2" x14ac:dyDescent="0.25">
      <c r="B1382" s="32"/>
    </row>
    <row r="1383" spans="2:2" x14ac:dyDescent="0.25">
      <c r="B1383" s="32"/>
    </row>
    <row r="1384" spans="2:2" x14ac:dyDescent="0.25">
      <c r="B1384" s="32"/>
    </row>
    <row r="1385" spans="2:2" x14ac:dyDescent="0.25">
      <c r="B1385" s="32"/>
    </row>
    <row r="1386" spans="2:2" x14ac:dyDescent="0.25">
      <c r="B1386" s="32"/>
    </row>
    <row r="1387" spans="2:2" x14ac:dyDescent="0.25">
      <c r="B1387" s="32"/>
    </row>
    <row r="1388" spans="2:2" x14ac:dyDescent="0.25">
      <c r="B1388" s="32"/>
    </row>
    <row r="1389" spans="2:2" x14ac:dyDescent="0.25">
      <c r="B1389" s="32"/>
    </row>
    <row r="1390" spans="2:2" x14ac:dyDescent="0.25">
      <c r="B1390" s="32"/>
    </row>
    <row r="1391" spans="2:2" x14ac:dyDescent="0.25">
      <c r="B1391" s="32"/>
    </row>
    <row r="1392" spans="2:2" x14ac:dyDescent="0.25">
      <c r="B1392" s="32"/>
    </row>
    <row r="1393" spans="2:2" x14ac:dyDescent="0.25">
      <c r="B1393" s="32"/>
    </row>
    <row r="1394" spans="2:2" x14ac:dyDescent="0.25">
      <c r="B1394" s="32"/>
    </row>
    <row r="1395" spans="2:2" x14ac:dyDescent="0.25">
      <c r="B1395" s="32"/>
    </row>
    <row r="1396" spans="2:2" x14ac:dyDescent="0.25">
      <c r="B1396" s="32"/>
    </row>
    <row r="1397" spans="2:2" x14ac:dyDescent="0.25">
      <c r="B1397" s="32"/>
    </row>
    <row r="1398" spans="2:2" x14ac:dyDescent="0.25">
      <c r="B1398" s="32"/>
    </row>
    <row r="1399" spans="2:2" x14ac:dyDescent="0.25">
      <c r="B1399" s="32"/>
    </row>
    <row r="1400" spans="2:2" x14ac:dyDescent="0.25">
      <c r="B1400" s="32"/>
    </row>
    <row r="1401" spans="2:2" x14ac:dyDescent="0.25">
      <c r="B1401" s="32"/>
    </row>
    <row r="1402" spans="2:2" x14ac:dyDescent="0.25">
      <c r="B1402" s="32"/>
    </row>
    <row r="1403" spans="2:2" x14ac:dyDescent="0.25">
      <c r="B1403" s="32"/>
    </row>
    <row r="1404" spans="2:2" x14ac:dyDescent="0.25">
      <c r="B1404" s="32"/>
    </row>
    <row r="1405" spans="2:2" x14ac:dyDescent="0.25">
      <c r="B1405" s="32"/>
    </row>
    <row r="1406" spans="2:2" x14ac:dyDescent="0.25">
      <c r="B1406" s="32"/>
    </row>
    <row r="1407" spans="2:2" x14ac:dyDescent="0.25">
      <c r="B1407" s="32"/>
    </row>
    <row r="1408" spans="2:2" x14ac:dyDescent="0.25">
      <c r="B1408" s="32"/>
    </row>
    <row r="1409" spans="2:2" x14ac:dyDescent="0.25">
      <c r="B1409" s="32"/>
    </row>
    <row r="1410" spans="2:2" x14ac:dyDescent="0.25">
      <c r="B1410" s="32"/>
    </row>
    <row r="1411" spans="2:2" x14ac:dyDescent="0.25">
      <c r="B1411" s="32"/>
    </row>
    <row r="1412" spans="2:2" x14ac:dyDescent="0.25">
      <c r="B1412" s="32"/>
    </row>
    <row r="1413" spans="2:2" x14ac:dyDescent="0.25">
      <c r="B1413" s="32"/>
    </row>
    <row r="1414" spans="2:2" x14ac:dyDescent="0.25">
      <c r="B1414" s="32"/>
    </row>
    <row r="1415" spans="2:2" x14ac:dyDescent="0.25">
      <c r="B1415" s="32"/>
    </row>
    <row r="1416" spans="2:2" x14ac:dyDescent="0.25">
      <c r="B1416" s="32"/>
    </row>
    <row r="1417" spans="2:2" x14ac:dyDescent="0.25">
      <c r="B1417" s="32"/>
    </row>
    <row r="1418" spans="2:2" x14ac:dyDescent="0.25">
      <c r="B1418" s="32"/>
    </row>
    <row r="1419" spans="2:2" x14ac:dyDescent="0.25">
      <c r="B1419" s="32"/>
    </row>
    <row r="1420" spans="2:2" x14ac:dyDescent="0.25">
      <c r="B1420" s="32"/>
    </row>
    <row r="1421" spans="2:2" x14ac:dyDescent="0.25">
      <c r="B1421" s="32"/>
    </row>
    <row r="1422" spans="2:2" x14ac:dyDescent="0.25">
      <c r="B1422" s="32"/>
    </row>
    <row r="1423" spans="2:2" x14ac:dyDescent="0.25">
      <c r="B1423" s="32"/>
    </row>
    <row r="1424" spans="2:2" x14ac:dyDescent="0.25">
      <c r="B1424" s="32"/>
    </row>
    <row r="1425" spans="2:2" x14ac:dyDescent="0.25">
      <c r="B1425" s="32"/>
    </row>
    <row r="1426" spans="2:2" x14ac:dyDescent="0.25">
      <c r="B1426" s="32"/>
    </row>
    <row r="1427" spans="2:2" x14ac:dyDescent="0.25">
      <c r="B1427" s="32"/>
    </row>
    <row r="1428" spans="2:2" x14ac:dyDescent="0.25">
      <c r="B1428" s="32"/>
    </row>
    <row r="1429" spans="2:2" x14ac:dyDescent="0.25">
      <c r="B1429" s="32"/>
    </row>
    <row r="1430" spans="2:2" x14ac:dyDescent="0.25">
      <c r="B1430" s="32"/>
    </row>
    <row r="1431" spans="2:2" x14ac:dyDescent="0.25">
      <c r="B1431" s="32"/>
    </row>
    <row r="1432" spans="2:2" x14ac:dyDescent="0.25">
      <c r="B1432" s="32"/>
    </row>
    <row r="1433" spans="2:2" x14ac:dyDescent="0.25">
      <c r="B1433" s="32"/>
    </row>
    <row r="1434" spans="2:2" x14ac:dyDescent="0.25">
      <c r="B1434" s="32"/>
    </row>
    <row r="1435" spans="2:2" x14ac:dyDescent="0.25">
      <c r="B1435" s="32"/>
    </row>
    <row r="1436" spans="2:2" x14ac:dyDescent="0.25">
      <c r="B1436" s="32"/>
    </row>
    <row r="1437" spans="2:2" x14ac:dyDescent="0.25">
      <c r="B1437" s="32"/>
    </row>
    <row r="1438" spans="2:2" x14ac:dyDescent="0.25">
      <c r="B1438" s="32"/>
    </row>
    <row r="1439" spans="2:2" x14ac:dyDescent="0.25">
      <c r="B1439" s="32"/>
    </row>
    <row r="1440" spans="2:2" x14ac:dyDescent="0.25">
      <c r="B1440" s="32"/>
    </row>
    <row r="1441" spans="2:2" x14ac:dyDescent="0.25">
      <c r="B1441" s="32"/>
    </row>
    <row r="1442" spans="2:2" x14ac:dyDescent="0.25">
      <c r="B1442" s="32"/>
    </row>
    <row r="1443" spans="2:2" x14ac:dyDescent="0.25">
      <c r="B1443" s="32"/>
    </row>
    <row r="1444" spans="2:2" x14ac:dyDescent="0.25">
      <c r="B1444" s="32"/>
    </row>
    <row r="1445" spans="2:2" x14ac:dyDescent="0.25">
      <c r="B1445" s="32"/>
    </row>
    <row r="1446" spans="2:2" x14ac:dyDescent="0.25">
      <c r="B1446" s="32"/>
    </row>
    <row r="1447" spans="2:2" x14ac:dyDescent="0.25">
      <c r="B1447" s="32"/>
    </row>
    <row r="1448" spans="2:2" x14ac:dyDescent="0.25">
      <c r="B1448" s="32"/>
    </row>
    <row r="1449" spans="2:2" x14ac:dyDescent="0.25">
      <c r="B1449" s="32"/>
    </row>
    <row r="1450" spans="2:2" x14ac:dyDescent="0.25">
      <c r="B1450" s="32"/>
    </row>
    <row r="1451" spans="2:2" x14ac:dyDescent="0.25">
      <c r="B1451" s="32"/>
    </row>
    <row r="1452" spans="2:2" x14ac:dyDescent="0.25">
      <c r="B1452" s="32"/>
    </row>
    <row r="1453" spans="2:2" x14ac:dyDescent="0.25">
      <c r="B1453" s="32"/>
    </row>
    <row r="1454" spans="2:2" x14ac:dyDescent="0.25">
      <c r="B1454" s="32"/>
    </row>
    <row r="1455" spans="2:2" x14ac:dyDescent="0.25">
      <c r="B1455" s="32"/>
    </row>
    <row r="1456" spans="2:2" x14ac:dyDescent="0.25">
      <c r="B1456" s="32"/>
    </row>
    <row r="1457" spans="2:2" x14ac:dyDescent="0.25">
      <c r="B1457" s="32"/>
    </row>
    <row r="1458" spans="2:2" x14ac:dyDescent="0.25">
      <c r="B1458" s="32"/>
    </row>
    <row r="1459" spans="2:2" x14ac:dyDescent="0.25">
      <c r="B1459" s="32"/>
    </row>
    <row r="1460" spans="2:2" x14ac:dyDescent="0.25">
      <c r="B1460" s="32"/>
    </row>
    <row r="1461" spans="2:2" x14ac:dyDescent="0.25">
      <c r="B1461" s="32"/>
    </row>
    <row r="1462" spans="2:2" x14ac:dyDescent="0.25">
      <c r="B1462" s="32"/>
    </row>
    <row r="1463" spans="2:2" x14ac:dyDescent="0.25">
      <c r="B1463" s="32"/>
    </row>
    <row r="1464" spans="2:2" x14ac:dyDescent="0.25">
      <c r="B1464" s="32"/>
    </row>
    <row r="1465" spans="2:2" x14ac:dyDescent="0.25">
      <c r="B1465" s="32"/>
    </row>
    <row r="1466" spans="2:2" x14ac:dyDescent="0.25">
      <c r="B1466" s="32"/>
    </row>
    <row r="1467" spans="2:2" x14ac:dyDescent="0.25">
      <c r="B1467" s="32"/>
    </row>
    <row r="1468" spans="2:2" x14ac:dyDescent="0.25">
      <c r="B1468" s="32"/>
    </row>
    <row r="1469" spans="2:2" x14ac:dyDescent="0.25">
      <c r="B1469" s="32"/>
    </row>
    <row r="1470" spans="2:2" x14ac:dyDescent="0.25">
      <c r="B1470" s="32"/>
    </row>
    <row r="1471" spans="2:2" x14ac:dyDescent="0.25">
      <c r="B1471" s="32"/>
    </row>
    <row r="1472" spans="2:2" x14ac:dyDescent="0.25">
      <c r="B1472" s="32"/>
    </row>
    <row r="1473" spans="2:2" x14ac:dyDescent="0.25">
      <c r="B1473" s="32"/>
    </row>
    <row r="1474" spans="2:2" x14ac:dyDescent="0.25">
      <c r="B1474" s="32"/>
    </row>
    <row r="1475" spans="2:2" x14ac:dyDescent="0.25">
      <c r="B1475" s="32"/>
    </row>
    <row r="1476" spans="2:2" x14ac:dyDescent="0.25">
      <c r="B1476" s="32"/>
    </row>
    <row r="1477" spans="2:2" x14ac:dyDescent="0.25">
      <c r="B1477" s="32"/>
    </row>
    <row r="1478" spans="2:2" x14ac:dyDescent="0.25">
      <c r="B1478" s="32"/>
    </row>
    <row r="1479" spans="2:2" x14ac:dyDescent="0.25">
      <c r="B1479" s="32"/>
    </row>
    <row r="1480" spans="2:2" x14ac:dyDescent="0.25">
      <c r="B1480" s="32"/>
    </row>
    <row r="1481" spans="2:2" x14ac:dyDescent="0.25">
      <c r="B1481" s="32"/>
    </row>
    <row r="1482" spans="2:2" x14ac:dyDescent="0.25">
      <c r="B1482" s="32"/>
    </row>
    <row r="1483" spans="2:2" x14ac:dyDescent="0.25">
      <c r="B1483" s="32"/>
    </row>
    <row r="1484" spans="2:2" x14ac:dyDescent="0.25">
      <c r="B1484" s="32"/>
    </row>
    <row r="1485" spans="2:2" x14ac:dyDescent="0.25">
      <c r="B1485" s="32"/>
    </row>
    <row r="1486" spans="2:2" x14ac:dyDescent="0.25">
      <c r="B1486" s="32"/>
    </row>
    <row r="1487" spans="2:2" x14ac:dyDescent="0.25">
      <c r="B1487" s="32"/>
    </row>
    <row r="1488" spans="2:2" x14ac:dyDescent="0.25">
      <c r="B1488" s="32"/>
    </row>
    <row r="1489" spans="2:2" x14ac:dyDescent="0.25">
      <c r="B1489" s="32"/>
    </row>
    <row r="1490" spans="2:2" x14ac:dyDescent="0.25">
      <c r="B1490" s="32"/>
    </row>
    <row r="1491" spans="2:2" x14ac:dyDescent="0.25">
      <c r="B1491" s="32"/>
    </row>
    <row r="1492" spans="2:2" x14ac:dyDescent="0.25">
      <c r="B1492" s="32"/>
    </row>
    <row r="1493" spans="2:2" x14ac:dyDescent="0.25">
      <c r="B1493" s="32"/>
    </row>
    <row r="1494" spans="2:2" x14ac:dyDescent="0.25">
      <c r="B1494" s="32"/>
    </row>
    <row r="1495" spans="2:2" x14ac:dyDescent="0.25">
      <c r="B1495" s="32"/>
    </row>
    <row r="1496" spans="2:2" x14ac:dyDescent="0.25">
      <c r="B1496" s="32"/>
    </row>
    <row r="1497" spans="2:2" x14ac:dyDescent="0.25">
      <c r="B1497" s="32"/>
    </row>
    <row r="1498" spans="2:2" x14ac:dyDescent="0.25">
      <c r="B1498" s="32"/>
    </row>
    <row r="1499" spans="2:2" x14ac:dyDescent="0.25">
      <c r="B1499" s="32"/>
    </row>
    <row r="1500" spans="2:2" x14ac:dyDescent="0.25">
      <c r="B1500" s="32"/>
    </row>
    <row r="1501" spans="2:2" x14ac:dyDescent="0.25">
      <c r="B1501" s="32"/>
    </row>
    <row r="1502" spans="2:2" x14ac:dyDescent="0.25">
      <c r="B1502" s="32"/>
    </row>
    <row r="1503" spans="2:2" x14ac:dyDescent="0.25">
      <c r="B1503" s="32"/>
    </row>
    <row r="1504" spans="2:2" x14ac:dyDescent="0.25">
      <c r="B1504" s="32"/>
    </row>
    <row r="1505" spans="2:2" x14ac:dyDescent="0.25">
      <c r="B1505" s="32"/>
    </row>
    <row r="1506" spans="2:2" x14ac:dyDescent="0.25">
      <c r="B1506" s="32"/>
    </row>
    <row r="1507" spans="2:2" x14ac:dyDescent="0.25">
      <c r="B1507" s="32"/>
    </row>
    <row r="1508" spans="2:2" x14ac:dyDescent="0.25">
      <c r="B1508" s="32"/>
    </row>
    <row r="1509" spans="2:2" x14ac:dyDescent="0.25">
      <c r="B1509" s="32"/>
    </row>
    <row r="1510" spans="2:2" x14ac:dyDescent="0.25">
      <c r="B1510" s="32"/>
    </row>
    <row r="1511" spans="2:2" x14ac:dyDescent="0.25">
      <c r="B1511" s="32"/>
    </row>
    <row r="1512" spans="2:2" x14ac:dyDescent="0.25">
      <c r="B1512" s="32"/>
    </row>
    <row r="1513" spans="2:2" x14ac:dyDescent="0.25">
      <c r="B1513" s="32"/>
    </row>
    <row r="1514" spans="2:2" x14ac:dyDescent="0.25">
      <c r="B1514" s="32"/>
    </row>
    <row r="1515" spans="2:2" x14ac:dyDescent="0.25">
      <c r="B1515" s="32"/>
    </row>
    <row r="1516" spans="2:2" x14ac:dyDescent="0.25">
      <c r="B1516" s="32"/>
    </row>
    <row r="1517" spans="2:2" x14ac:dyDescent="0.25">
      <c r="B1517" s="32"/>
    </row>
    <row r="1518" spans="2:2" x14ac:dyDescent="0.25">
      <c r="B1518" s="32"/>
    </row>
    <row r="1519" spans="2:2" x14ac:dyDescent="0.25">
      <c r="B1519" s="32"/>
    </row>
    <row r="1520" spans="2:2" x14ac:dyDescent="0.25">
      <c r="B1520" s="32"/>
    </row>
    <row r="1521" spans="2:2" x14ac:dyDescent="0.25">
      <c r="B1521" s="32"/>
    </row>
    <row r="1522" spans="2:2" x14ac:dyDescent="0.25">
      <c r="B1522" s="32"/>
    </row>
    <row r="1523" spans="2:2" x14ac:dyDescent="0.25">
      <c r="B1523" s="32"/>
    </row>
    <row r="1524" spans="2:2" x14ac:dyDescent="0.25">
      <c r="B1524" s="32"/>
    </row>
    <row r="1525" spans="2:2" x14ac:dyDescent="0.25">
      <c r="B1525" s="32"/>
    </row>
    <row r="1526" spans="2:2" x14ac:dyDescent="0.25">
      <c r="B1526" s="32"/>
    </row>
    <row r="1527" spans="2:2" x14ac:dyDescent="0.25">
      <c r="B1527" s="32"/>
    </row>
    <row r="1528" spans="2:2" x14ac:dyDescent="0.25">
      <c r="B1528" s="32"/>
    </row>
    <row r="1529" spans="2:2" x14ac:dyDescent="0.25">
      <c r="B1529" s="32"/>
    </row>
    <row r="1530" spans="2:2" x14ac:dyDescent="0.25">
      <c r="B1530" s="32"/>
    </row>
    <row r="1531" spans="2:2" x14ac:dyDescent="0.25">
      <c r="B1531" s="32"/>
    </row>
    <row r="1532" spans="2:2" x14ac:dyDescent="0.25">
      <c r="B1532" s="32"/>
    </row>
    <row r="1533" spans="2:2" x14ac:dyDescent="0.25">
      <c r="B1533" s="32"/>
    </row>
    <row r="1534" spans="2:2" x14ac:dyDescent="0.25">
      <c r="B1534" s="32"/>
    </row>
    <row r="1535" spans="2:2" x14ac:dyDescent="0.25">
      <c r="B1535" s="32"/>
    </row>
    <row r="1536" spans="2:2" x14ac:dyDescent="0.25">
      <c r="B1536" s="32"/>
    </row>
    <row r="1537" spans="2:2" x14ac:dyDescent="0.25">
      <c r="B1537" s="32"/>
    </row>
    <row r="1538" spans="2:2" x14ac:dyDescent="0.25">
      <c r="B1538" s="32"/>
    </row>
    <row r="1539" spans="2:2" x14ac:dyDescent="0.25">
      <c r="B1539" s="32"/>
    </row>
    <row r="1540" spans="2:2" x14ac:dyDescent="0.25">
      <c r="B1540" s="32"/>
    </row>
    <row r="1541" spans="2:2" x14ac:dyDescent="0.25">
      <c r="B1541" s="32"/>
    </row>
    <row r="1542" spans="2:2" x14ac:dyDescent="0.25">
      <c r="B1542" s="32"/>
    </row>
    <row r="1543" spans="2:2" x14ac:dyDescent="0.25">
      <c r="B1543" s="32"/>
    </row>
    <row r="1544" spans="2:2" x14ac:dyDescent="0.25">
      <c r="B1544" s="32"/>
    </row>
    <row r="1545" spans="2:2" x14ac:dyDescent="0.25">
      <c r="B1545" s="32"/>
    </row>
    <row r="1546" spans="2:2" x14ac:dyDescent="0.25">
      <c r="B1546" s="32"/>
    </row>
    <row r="1547" spans="2:2" x14ac:dyDescent="0.25">
      <c r="B1547" s="32"/>
    </row>
    <row r="1548" spans="2:2" x14ac:dyDescent="0.25">
      <c r="B1548" s="32"/>
    </row>
    <row r="1549" spans="2:2" x14ac:dyDescent="0.25">
      <c r="B1549" s="32"/>
    </row>
    <row r="1550" spans="2:2" x14ac:dyDescent="0.25">
      <c r="B1550" s="32"/>
    </row>
    <row r="1551" spans="2:2" x14ac:dyDescent="0.25">
      <c r="B1551" s="32"/>
    </row>
    <row r="1552" spans="2:2" x14ac:dyDescent="0.25">
      <c r="B1552" s="32"/>
    </row>
    <row r="1553" spans="2:2" x14ac:dyDescent="0.25">
      <c r="B1553" s="32"/>
    </row>
    <row r="1554" spans="2:2" x14ac:dyDescent="0.25">
      <c r="B1554" s="32"/>
    </row>
    <row r="1555" spans="2:2" x14ac:dyDescent="0.25">
      <c r="B1555" s="32"/>
    </row>
    <row r="1556" spans="2:2" x14ac:dyDescent="0.25">
      <c r="B1556" s="32"/>
    </row>
    <row r="1557" spans="2:2" x14ac:dyDescent="0.25">
      <c r="B1557" s="32"/>
    </row>
    <row r="1558" spans="2:2" x14ac:dyDescent="0.25">
      <c r="B1558" s="32"/>
    </row>
    <row r="1559" spans="2:2" x14ac:dyDescent="0.25">
      <c r="B1559" s="32"/>
    </row>
    <row r="1560" spans="2:2" x14ac:dyDescent="0.25">
      <c r="B1560" s="32"/>
    </row>
    <row r="1561" spans="2:2" x14ac:dyDescent="0.25">
      <c r="B1561" s="32"/>
    </row>
    <row r="1562" spans="2:2" x14ac:dyDescent="0.25">
      <c r="B1562" s="32"/>
    </row>
    <row r="1563" spans="2:2" x14ac:dyDescent="0.25">
      <c r="B1563" s="32"/>
    </row>
    <row r="1564" spans="2:2" x14ac:dyDescent="0.25">
      <c r="B1564" s="32"/>
    </row>
    <row r="1565" spans="2:2" x14ac:dyDescent="0.25">
      <c r="B1565" s="32"/>
    </row>
    <row r="1566" spans="2:2" x14ac:dyDescent="0.25">
      <c r="B1566" s="32"/>
    </row>
    <row r="1567" spans="2:2" x14ac:dyDescent="0.25">
      <c r="B1567" s="32"/>
    </row>
    <row r="1568" spans="2:2" x14ac:dyDescent="0.25">
      <c r="B1568" s="32"/>
    </row>
    <row r="1569" spans="2:2" x14ac:dyDescent="0.25">
      <c r="B1569" s="32"/>
    </row>
    <row r="1570" spans="2:2" x14ac:dyDescent="0.25">
      <c r="B1570" s="32"/>
    </row>
    <row r="1571" spans="2:2" x14ac:dyDescent="0.25">
      <c r="B1571" s="32"/>
    </row>
    <row r="1572" spans="2:2" x14ac:dyDescent="0.25">
      <c r="B1572" s="32"/>
    </row>
    <row r="1573" spans="2:2" x14ac:dyDescent="0.25">
      <c r="B1573" s="32"/>
    </row>
    <row r="1574" spans="2:2" x14ac:dyDescent="0.25">
      <c r="B1574" s="32"/>
    </row>
    <row r="1575" spans="2:2" x14ac:dyDescent="0.25">
      <c r="B1575" s="32"/>
    </row>
    <row r="1576" spans="2:2" x14ac:dyDescent="0.25">
      <c r="B1576" s="32"/>
    </row>
    <row r="1577" spans="2:2" x14ac:dyDescent="0.25">
      <c r="B1577" s="32"/>
    </row>
    <row r="1578" spans="2:2" x14ac:dyDescent="0.25">
      <c r="B1578" s="32"/>
    </row>
    <row r="1579" spans="2:2" x14ac:dyDescent="0.25">
      <c r="B1579" s="32"/>
    </row>
    <row r="1580" spans="2:2" x14ac:dyDescent="0.25">
      <c r="B1580" s="32"/>
    </row>
    <row r="1581" spans="2:2" x14ac:dyDescent="0.25">
      <c r="B1581" s="32"/>
    </row>
    <row r="1582" spans="2:2" x14ac:dyDescent="0.25">
      <c r="B1582" s="32"/>
    </row>
    <row r="1583" spans="2:2" x14ac:dyDescent="0.25">
      <c r="B1583" s="32"/>
    </row>
    <row r="1584" spans="2:2" x14ac:dyDescent="0.25">
      <c r="B1584" s="32"/>
    </row>
    <row r="1585" spans="2:2" x14ac:dyDescent="0.25">
      <c r="B1585" s="32"/>
    </row>
    <row r="1586" spans="2:2" x14ac:dyDescent="0.25">
      <c r="B1586" s="32"/>
    </row>
    <row r="1587" spans="2:2" x14ac:dyDescent="0.25">
      <c r="B1587" s="32"/>
    </row>
    <row r="1588" spans="2:2" x14ac:dyDescent="0.25">
      <c r="B1588" s="32"/>
    </row>
    <row r="1589" spans="2:2" x14ac:dyDescent="0.25">
      <c r="B1589" s="32"/>
    </row>
    <row r="1590" spans="2:2" x14ac:dyDescent="0.25">
      <c r="B1590" s="32"/>
    </row>
    <row r="1591" spans="2:2" x14ac:dyDescent="0.25">
      <c r="B1591" s="32"/>
    </row>
    <row r="1592" spans="2:2" x14ac:dyDescent="0.25">
      <c r="B1592" s="32"/>
    </row>
    <row r="1593" spans="2:2" x14ac:dyDescent="0.25">
      <c r="B1593" s="32"/>
    </row>
    <row r="1594" spans="2:2" x14ac:dyDescent="0.25">
      <c r="B1594" s="32"/>
    </row>
    <row r="1595" spans="2:2" x14ac:dyDescent="0.25">
      <c r="B1595" s="32"/>
    </row>
    <row r="1596" spans="2:2" x14ac:dyDescent="0.25">
      <c r="B1596" s="32"/>
    </row>
    <row r="1597" spans="2:2" x14ac:dyDescent="0.25">
      <c r="B1597" s="32"/>
    </row>
    <row r="1598" spans="2:2" x14ac:dyDescent="0.25">
      <c r="B1598" s="32"/>
    </row>
    <row r="1599" spans="2:2" x14ac:dyDescent="0.25">
      <c r="B1599" s="32"/>
    </row>
    <row r="1600" spans="2:2" x14ac:dyDescent="0.25">
      <c r="B1600" s="32"/>
    </row>
    <row r="1601" spans="2:2" x14ac:dyDescent="0.25">
      <c r="B1601" s="32"/>
    </row>
    <row r="1602" spans="2:2" x14ac:dyDescent="0.25">
      <c r="B1602" s="32"/>
    </row>
    <row r="1603" spans="2:2" x14ac:dyDescent="0.25">
      <c r="B1603" s="32"/>
    </row>
    <row r="1604" spans="2:2" x14ac:dyDescent="0.25">
      <c r="B1604" s="32"/>
    </row>
    <row r="1605" spans="2:2" x14ac:dyDescent="0.25">
      <c r="B1605" s="32"/>
    </row>
    <row r="1606" spans="2:2" x14ac:dyDescent="0.25">
      <c r="B1606" s="32"/>
    </row>
    <row r="1607" spans="2:2" x14ac:dyDescent="0.25">
      <c r="B1607" s="32"/>
    </row>
    <row r="1608" spans="2:2" x14ac:dyDescent="0.25">
      <c r="B1608" s="32"/>
    </row>
    <row r="1609" spans="2:2" x14ac:dyDescent="0.25">
      <c r="B1609" s="32"/>
    </row>
    <row r="1610" spans="2:2" x14ac:dyDescent="0.25">
      <c r="B1610" s="32"/>
    </row>
    <row r="1611" spans="2:2" x14ac:dyDescent="0.25">
      <c r="B1611" s="32"/>
    </row>
    <row r="1612" spans="2:2" x14ac:dyDescent="0.25">
      <c r="B1612" s="32"/>
    </row>
    <row r="1613" spans="2:2" x14ac:dyDescent="0.25">
      <c r="B1613" s="32"/>
    </row>
    <row r="1614" spans="2:2" x14ac:dyDescent="0.25">
      <c r="B1614" s="32"/>
    </row>
    <row r="1615" spans="2:2" x14ac:dyDescent="0.25">
      <c r="B1615" s="32"/>
    </row>
    <row r="1616" spans="2:2" x14ac:dyDescent="0.25">
      <c r="B1616" s="32"/>
    </row>
    <row r="1617" spans="2:2" x14ac:dyDescent="0.25">
      <c r="B1617" s="32"/>
    </row>
    <row r="1618" spans="2:2" x14ac:dyDescent="0.25">
      <c r="B1618" s="32"/>
    </row>
    <row r="1619" spans="2:2" x14ac:dyDescent="0.25">
      <c r="B1619" s="32"/>
    </row>
    <row r="1620" spans="2:2" x14ac:dyDescent="0.25">
      <c r="B1620" s="32"/>
    </row>
    <row r="1621" spans="2:2" x14ac:dyDescent="0.25">
      <c r="B1621" s="32"/>
    </row>
    <row r="1622" spans="2:2" x14ac:dyDescent="0.25">
      <c r="B1622" s="32"/>
    </row>
    <row r="1623" spans="2:2" x14ac:dyDescent="0.25">
      <c r="B1623" s="32"/>
    </row>
    <row r="1624" spans="2:2" x14ac:dyDescent="0.25">
      <c r="B1624" s="32"/>
    </row>
    <row r="1625" spans="2:2" x14ac:dyDescent="0.25">
      <c r="B1625" s="32"/>
    </row>
    <row r="1626" spans="2:2" x14ac:dyDescent="0.25">
      <c r="B1626" s="32"/>
    </row>
    <row r="1627" spans="2:2" x14ac:dyDescent="0.25">
      <c r="B1627" s="32"/>
    </row>
    <row r="1628" spans="2:2" x14ac:dyDescent="0.25">
      <c r="B1628" s="32"/>
    </row>
    <row r="1629" spans="2:2" x14ac:dyDescent="0.25">
      <c r="B1629" s="32"/>
    </row>
    <row r="1630" spans="2:2" x14ac:dyDescent="0.25">
      <c r="B1630" s="32"/>
    </row>
    <row r="1631" spans="2:2" x14ac:dyDescent="0.25">
      <c r="B1631" s="32"/>
    </row>
    <row r="1632" spans="2:2" x14ac:dyDescent="0.25">
      <c r="B1632" s="32"/>
    </row>
    <row r="1633" spans="2:2" x14ac:dyDescent="0.25">
      <c r="B1633" s="32"/>
    </row>
    <row r="1634" spans="2:2" x14ac:dyDescent="0.25">
      <c r="B1634" s="32"/>
    </row>
    <row r="1635" spans="2:2" x14ac:dyDescent="0.25">
      <c r="B1635" s="32"/>
    </row>
    <row r="1636" spans="2:2" x14ac:dyDescent="0.25">
      <c r="B1636" s="32"/>
    </row>
    <row r="1637" spans="2:2" x14ac:dyDescent="0.25">
      <c r="B1637" s="32"/>
    </row>
    <row r="1638" spans="2:2" x14ac:dyDescent="0.25">
      <c r="B1638" s="32"/>
    </row>
    <row r="1639" spans="2:2" x14ac:dyDescent="0.25">
      <c r="B1639" s="32"/>
    </row>
    <row r="1640" spans="2:2" x14ac:dyDescent="0.25">
      <c r="B1640" s="32"/>
    </row>
    <row r="1641" spans="2:2" x14ac:dyDescent="0.25">
      <c r="B1641" s="32"/>
    </row>
    <row r="1642" spans="2:2" x14ac:dyDescent="0.25">
      <c r="B1642" s="32"/>
    </row>
    <row r="1643" spans="2:2" x14ac:dyDescent="0.25">
      <c r="B1643" s="32"/>
    </row>
    <row r="1644" spans="2:2" x14ac:dyDescent="0.25">
      <c r="B1644" s="32"/>
    </row>
    <row r="1645" spans="2:2" x14ac:dyDescent="0.25">
      <c r="B1645" s="32"/>
    </row>
    <row r="1646" spans="2:2" x14ac:dyDescent="0.25">
      <c r="B1646" s="32"/>
    </row>
    <row r="1647" spans="2:2" x14ac:dyDescent="0.25">
      <c r="B1647" s="32"/>
    </row>
    <row r="1648" spans="2:2" x14ac:dyDescent="0.25">
      <c r="B1648" s="32"/>
    </row>
    <row r="1649" spans="2:2" x14ac:dyDescent="0.25">
      <c r="B1649" s="32"/>
    </row>
    <row r="1650" spans="2:2" x14ac:dyDescent="0.25">
      <c r="B1650" s="32"/>
    </row>
    <row r="1651" spans="2:2" x14ac:dyDescent="0.25">
      <c r="B1651" s="32"/>
    </row>
    <row r="1652" spans="2:2" x14ac:dyDescent="0.25">
      <c r="B1652" s="32"/>
    </row>
    <row r="1653" spans="2:2" x14ac:dyDescent="0.25">
      <c r="B1653" s="32"/>
    </row>
    <row r="1654" spans="2:2" x14ac:dyDescent="0.25">
      <c r="B1654" s="32"/>
    </row>
    <row r="1655" spans="2:2" x14ac:dyDescent="0.25">
      <c r="B1655" s="32"/>
    </row>
    <row r="1656" spans="2:2" x14ac:dyDescent="0.25">
      <c r="B1656" s="32"/>
    </row>
    <row r="1657" spans="2:2" x14ac:dyDescent="0.25">
      <c r="B1657" s="32"/>
    </row>
    <row r="1658" spans="2:2" x14ac:dyDescent="0.25">
      <c r="B1658" s="32"/>
    </row>
    <row r="1659" spans="2:2" x14ac:dyDescent="0.25">
      <c r="B1659" s="32"/>
    </row>
    <row r="1660" spans="2:2" x14ac:dyDescent="0.25">
      <c r="B1660" s="32"/>
    </row>
    <row r="1661" spans="2:2" x14ac:dyDescent="0.25">
      <c r="B1661" s="32"/>
    </row>
    <row r="1662" spans="2:2" x14ac:dyDescent="0.25">
      <c r="B1662" s="32"/>
    </row>
    <row r="1663" spans="2:2" x14ac:dyDescent="0.25">
      <c r="B1663" s="32"/>
    </row>
    <row r="1664" spans="2:2" x14ac:dyDescent="0.25">
      <c r="B1664" s="32"/>
    </row>
    <row r="1665" spans="2:2" x14ac:dyDescent="0.25">
      <c r="B1665" s="32"/>
    </row>
    <row r="1666" spans="2:2" x14ac:dyDescent="0.25">
      <c r="B1666" s="32"/>
    </row>
    <row r="1667" spans="2:2" x14ac:dyDescent="0.25">
      <c r="B1667" s="32"/>
    </row>
    <row r="1668" spans="2:2" x14ac:dyDescent="0.25">
      <c r="B1668" s="32"/>
    </row>
    <row r="1669" spans="2:2" x14ac:dyDescent="0.25">
      <c r="B1669" s="32"/>
    </row>
    <row r="1670" spans="2:2" x14ac:dyDescent="0.25">
      <c r="B1670" s="32"/>
    </row>
    <row r="1671" spans="2:2" x14ac:dyDescent="0.25">
      <c r="B1671" s="32"/>
    </row>
    <row r="1672" spans="2:2" x14ac:dyDescent="0.25">
      <c r="B1672" s="32"/>
    </row>
    <row r="1673" spans="2:2" x14ac:dyDescent="0.25">
      <c r="B1673" s="32"/>
    </row>
    <row r="1674" spans="2:2" x14ac:dyDescent="0.25">
      <c r="B1674" s="32"/>
    </row>
    <row r="1675" spans="2:2" x14ac:dyDescent="0.25">
      <c r="B1675" s="32"/>
    </row>
    <row r="1676" spans="2:2" x14ac:dyDescent="0.25">
      <c r="B1676" s="32"/>
    </row>
    <row r="1677" spans="2:2" x14ac:dyDescent="0.25">
      <c r="B1677" s="32"/>
    </row>
    <row r="1678" spans="2:2" x14ac:dyDescent="0.25">
      <c r="B1678" s="32"/>
    </row>
    <row r="1679" spans="2:2" x14ac:dyDescent="0.25">
      <c r="B1679" s="32"/>
    </row>
    <row r="1680" spans="2:2" x14ac:dyDescent="0.25">
      <c r="B1680" s="32"/>
    </row>
    <row r="1681" spans="2:2" x14ac:dyDescent="0.25">
      <c r="B1681" s="32"/>
    </row>
    <row r="1682" spans="2:2" x14ac:dyDescent="0.25">
      <c r="B1682" s="32"/>
    </row>
    <row r="1683" spans="2:2" x14ac:dyDescent="0.25">
      <c r="B1683" s="32"/>
    </row>
    <row r="1684" spans="2:2" x14ac:dyDescent="0.25">
      <c r="B1684" s="32"/>
    </row>
    <row r="1685" spans="2:2" x14ac:dyDescent="0.25">
      <c r="B1685" s="32"/>
    </row>
    <row r="1686" spans="2:2" x14ac:dyDescent="0.25">
      <c r="B1686" s="32"/>
    </row>
    <row r="1687" spans="2:2" x14ac:dyDescent="0.25">
      <c r="B1687" s="32"/>
    </row>
    <row r="1688" spans="2:2" x14ac:dyDescent="0.25">
      <c r="B1688" s="32"/>
    </row>
    <row r="1689" spans="2:2" x14ac:dyDescent="0.25">
      <c r="B1689" s="32"/>
    </row>
    <row r="1690" spans="2:2" x14ac:dyDescent="0.25">
      <c r="B1690" s="32"/>
    </row>
    <row r="1691" spans="2:2" x14ac:dyDescent="0.25">
      <c r="B1691" s="32"/>
    </row>
    <row r="1692" spans="2:2" x14ac:dyDescent="0.25">
      <c r="B1692" s="32"/>
    </row>
    <row r="1693" spans="2:2" x14ac:dyDescent="0.25">
      <c r="B1693" s="32"/>
    </row>
    <row r="1694" spans="2:2" x14ac:dyDescent="0.25">
      <c r="B1694" s="32"/>
    </row>
    <row r="1695" spans="2:2" x14ac:dyDescent="0.25">
      <c r="B1695" s="32"/>
    </row>
    <row r="1696" spans="2:2" x14ac:dyDescent="0.25">
      <c r="B1696" s="32"/>
    </row>
    <row r="1697" spans="2:2" x14ac:dyDescent="0.25">
      <c r="B1697" s="32"/>
    </row>
    <row r="1698" spans="2:2" x14ac:dyDescent="0.25">
      <c r="B1698" s="32"/>
    </row>
    <row r="1699" spans="2:2" x14ac:dyDescent="0.25">
      <c r="B1699" s="32"/>
    </row>
    <row r="1700" spans="2:2" x14ac:dyDescent="0.25">
      <c r="B1700" s="32"/>
    </row>
    <row r="1701" spans="2:2" x14ac:dyDescent="0.25">
      <c r="B1701" s="32"/>
    </row>
    <row r="1702" spans="2:2" x14ac:dyDescent="0.25">
      <c r="B1702" s="32"/>
    </row>
    <row r="1703" spans="2:2" x14ac:dyDescent="0.25">
      <c r="B1703" s="32"/>
    </row>
    <row r="1704" spans="2:2" x14ac:dyDescent="0.25">
      <c r="B1704" s="32"/>
    </row>
    <row r="1705" spans="2:2" x14ac:dyDescent="0.25">
      <c r="B1705" s="32"/>
    </row>
    <row r="1706" spans="2:2" x14ac:dyDescent="0.25">
      <c r="B1706" s="32"/>
    </row>
    <row r="1707" spans="2:2" x14ac:dyDescent="0.25">
      <c r="B1707" s="32"/>
    </row>
    <row r="1708" spans="2:2" x14ac:dyDescent="0.25">
      <c r="B1708" s="32"/>
    </row>
    <row r="1709" spans="2:2" x14ac:dyDescent="0.25">
      <c r="B1709" s="32"/>
    </row>
    <row r="1710" spans="2:2" x14ac:dyDescent="0.25">
      <c r="B1710" s="32"/>
    </row>
    <row r="1711" spans="2:2" x14ac:dyDescent="0.25">
      <c r="B1711" s="32"/>
    </row>
    <row r="1712" spans="2:2" x14ac:dyDescent="0.25">
      <c r="B1712" s="32"/>
    </row>
    <row r="1713" spans="2:2" x14ac:dyDescent="0.25">
      <c r="B1713" s="32"/>
    </row>
    <row r="1714" spans="2:2" x14ac:dyDescent="0.25">
      <c r="B1714" s="32"/>
    </row>
    <row r="1715" spans="2:2" x14ac:dyDescent="0.25">
      <c r="B1715" s="32"/>
    </row>
    <row r="1716" spans="2:2" x14ac:dyDescent="0.25">
      <c r="B1716" s="32"/>
    </row>
    <row r="1717" spans="2:2" x14ac:dyDescent="0.25">
      <c r="B1717" s="32"/>
    </row>
    <row r="1718" spans="2:2" x14ac:dyDescent="0.25">
      <c r="B1718" s="32"/>
    </row>
    <row r="1719" spans="2:2" x14ac:dyDescent="0.25">
      <c r="B1719" s="32"/>
    </row>
    <row r="1720" spans="2:2" x14ac:dyDescent="0.25">
      <c r="B1720" s="32"/>
    </row>
    <row r="1721" spans="2:2" x14ac:dyDescent="0.25">
      <c r="B1721" s="32"/>
    </row>
    <row r="1722" spans="2:2" x14ac:dyDescent="0.25">
      <c r="B1722" s="32"/>
    </row>
    <row r="1723" spans="2:2" x14ac:dyDescent="0.25">
      <c r="B1723" s="32"/>
    </row>
    <row r="1724" spans="2:2" x14ac:dyDescent="0.25">
      <c r="B1724" s="32"/>
    </row>
    <row r="1725" spans="2:2" x14ac:dyDescent="0.25">
      <c r="B1725" s="32"/>
    </row>
    <row r="1726" spans="2:2" x14ac:dyDescent="0.25">
      <c r="B1726" s="32"/>
    </row>
    <row r="1727" spans="2:2" x14ac:dyDescent="0.25">
      <c r="B1727" s="32"/>
    </row>
    <row r="1728" spans="2:2" x14ac:dyDescent="0.25">
      <c r="B1728" s="32"/>
    </row>
    <row r="1729" spans="2:2" x14ac:dyDescent="0.25">
      <c r="B1729" s="32"/>
    </row>
    <row r="1730" spans="2:2" x14ac:dyDescent="0.25">
      <c r="B1730" s="32"/>
    </row>
    <row r="1731" spans="2:2" x14ac:dyDescent="0.25">
      <c r="B1731" s="32"/>
    </row>
    <row r="1732" spans="2:2" x14ac:dyDescent="0.25">
      <c r="B1732" s="32"/>
    </row>
    <row r="1733" spans="2:2" x14ac:dyDescent="0.25">
      <c r="B1733" s="32"/>
    </row>
    <row r="1734" spans="2:2" x14ac:dyDescent="0.25">
      <c r="B1734" s="32"/>
    </row>
    <row r="1735" spans="2:2" x14ac:dyDescent="0.25">
      <c r="B1735" s="32"/>
    </row>
    <row r="1736" spans="2:2" x14ac:dyDescent="0.25">
      <c r="B1736" s="32"/>
    </row>
    <row r="1737" spans="2:2" x14ac:dyDescent="0.25">
      <c r="B1737" s="32"/>
    </row>
    <row r="1738" spans="2:2" x14ac:dyDescent="0.25">
      <c r="B1738" s="32"/>
    </row>
    <row r="1739" spans="2:2" x14ac:dyDescent="0.25">
      <c r="B1739" s="32"/>
    </row>
    <row r="1740" spans="2:2" x14ac:dyDescent="0.25">
      <c r="B1740" s="32"/>
    </row>
    <row r="1741" spans="2:2" x14ac:dyDescent="0.25">
      <c r="B1741" s="32"/>
    </row>
    <row r="1742" spans="2:2" x14ac:dyDescent="0.25">
      <c r="B1742" s="32"/>
    </row>
    <row r="1743" spans="2:2" x14ac:dyDescent="0.25">
      <c r="B1743" s="32"/>
    </row>
    <row r="1744" spans="2:2" x14ac:dyDescent="0.25">
      <c r="B1744" s="32"/>
    </row>
    <row r="1745" spans="2:2" x14ac:dyDescent="0.25">
      <c r="B1745" s="32"/>
    </row>
    <row r="1746" spans="2:2" x14ac:dyDescent="0.25">
      <c r="B1746" s="32"/>
    </row>
    <row r="1747" spans="2:2" x14ac:dyDescent="0.25">
      <c r="B1747" s="32"/>
    </row>
    <row r="1748" spans="2:2" x14ac:dyDescent="0.25">
      <c r="B1748" s="32"/>
    </row>
    <row r="1749" spans="2:2" x14ac:dyDescent="0.25">
      <c r="B1749" s="32"/>
    </row>
    <row r="1750" spans="2:2" x14ac:dyDescent="0.25">
      <c r="B1750" s="32"/>
    </row>
    <row r="1751" spans="2:2" x14ac:dyDescent="0.25">
      <c r="B1751" s="32"/>
    </row>
    <row r="1752" spans="2:2" x14ac:dyDescent="0.25">
      <c r="B1752" s="32"/>
    </row>
    <row r="1753" spans="2:2" x14ac:dyDescent="0.25">
      <c r="B1753" s="32"/>
    </row>
    <row r="1754" spans="2:2" x14ac:dyDescent="0.25">
      <c r="B1754" s="32"/>
    </row>
    <row r="1755" spans="2:2" x14ac:dyDescent="0.25">
      <c r="B1755" s="32"/>
    </row>
    <row r="1756" spans="2:2" x14ac:dyDescent="0.25">
      <c r="B1756" s="32"/>
    </row>
    <row r="1757" spans="2:2" x14ac:dyDescent="0.25">
      <c r="B1757" s="32"/>
    </row>
    <row r="1758" spans="2:2" x14ac:dyDescent="0.25">
      <c r="B1758" s="32"/>
    </row>
    <row r="1759" spans="2:2" x14ac:dyDescent="0.25">
      <c r="B1759" s="32"/>
    </row>
    <row r="1760" spans="2:2" x14ac:dyDescent="0.25">
      <c r="B1760" s="32"/>
    </row>
    <row r="1761" spans="2:2" x14ac:dyDescent="0.25">
      <c r="B1761" s="32"/>
    </row>
    <row r="1762" spans="2:2" x14ac:dyDescent="0.25">
      <c r="B1762" s="32"/>
    </row>
    <row r="1763" spans="2:2" x14ac:dyDescent="0.25">
      <c r="B1763" s="32"/>
    </row>
    <row r="1764" spans="2:2" x14ac:dyDescent="0.25">
      <c r="B1764" s="32"/>
    </row>
    <row r="1765" spans="2:2" x14ac:dyDescent="0.25">
      <c r="B1765" s="32"/>
    </row>
    <row r="1766" spans="2:2" x14ac:dyDescent="0.25">
      <c r="B1766" s="32"/>
    </row>
    <row r="1767" spans="2:2" x14ac:dyDescent="0.25">
      <c r="B1767" s="32"/>
    </row>
    <row r="1768" spans="2:2" x14ac:dyDescent="0.25">
      <c r="B1768" s="32"/>
    </row>
    <row r="1769" spans="2:2" x14ac:dyDescent="0.25">
      <c r="B1769" s="32"/>
    </row>
    <row r="1770" spans="2:2" x14ac:dyDescent="0.25">
      <c r="B1770" s="32"/>
    </row>
    <row r="1771" spans="2:2" x14ac:dyDescent="0.25">
      <c r="B1771" s="32"/>
    </row>
    <row r="1772" spans="2:2" x14ac:dyDescent="0.25">
      <c r="B1772" s="32"/>
    </row>
    <row r="1773" spans="2:2" x14ac:dyDescent="0.25">
      <c r="B1773" s="32"/>
    </row>
    <row r="1774" spans="2:2" x14ac:dyDescent="0.25">
      <c r="B1774" s="32"/>
    </row>
    <row r="1775" spans="2:2" x14ac:dyDescent="0.25">
      <c r="B1775" s="32"/>
    </row>
    <row r="1776" spans="2:2" x14ac:dyDescent="0.25">
      <c r="B1776" s="32"/>
    </row>
    <row r="1777" spans="2:2" x14ac:dyDescent="0.25">
      <c r="B1777" s="32"/>
    </row>
    <row r="1778" spans="2:2" x14ac:dyDescent="0.25">
      <c r="B1778" s="32"/>
    </row>
    <row r="1779" spans="2:2" x14ac:dyDescent="0.25">
      <c r="B1779" s="32"/>
    </row>
    <row r="1780" spans="2:2" x14ac:dyDescent="0.25">
      <c r="B1780" s="32"/>
    </row>
    <row r="1781" spans="2:2" x14ac:dyDescent="0.25">
      <c r="B1781" s="32"/>
    </row>
    <row r="1782" spans="2:2" x14ac:dyDescent="0.25">
      <c r="B1782" s="32"/>
    </row>
    <row r="1783" spans="2:2" x14ac:dyDescent="0.25">
      <c r="B1783" s="32"/>
    </row>
    <row r="1784" spans="2:2" x14ac:dyDescent="0.25">
      <c r="B1784" s="32"/>
    </row>
    <row r="1785" spans="2:2" x14ac:dyDescent="0.25">
      <c r="B1785" s="32"/>
    </row>
    <row r="1786" spans="2:2" x14ac:dyDescent="0.25">
      <c r="B1786" s="32"/>
    </row>
    <row r="1787" spans="2:2" x14ac:dyDescent="0.25">
      <c r="B1787" s="32"/>
    </row>
    <row r="1788" spans="2:2" x14ac:dyDescent="0.25">
      <c r="B1788" s="32"/>
    </row>
    <row r="1789" spans="2:2" x14ac:dyDescent="0.25">
      <c r="B1789" s="32"/>
    </row>
    <row r="1790" spans="2:2" x14ac:dyDescent="0.25">
      <c r="B1790" s="32"/>
    </row>
    <row r="1791" spans="2:2" x14ac:dyDescent="0.25">
      <c r="B1791" s="32"/>
    </row>
    <row r="1792" spans="2:2" x14ac:dyDescent="0.25">
      <c r="B1792" s="32"/>
    </row>
    <row r="1793" spans="2:2" x14ac:dyDescent="0.25">
      <c r="B1793" s="32"/>
    </row>
    <row r="1794" spans="2:2" x14ac:dyDescent="0.25">
      <c r="B1794" s="32"/>
    </row>
    <row r="1795" spans="2:2" x14ac:dyDescent="0.25">
      <c r="B1795" s="32"/>
    </row>
    <row r="1796" spans="2:2" x14ac:dyDescent="0.25">
      <c r="B1796" s="32"/>
    </row>
    <row r="1797" spans="2:2" x14ac:dyDescent="0.25">
      <c r="B1797" s="32"/>
    </row>
    <row r="1798" spans="2:2" x14ac:dyDescent="0.25">
      <c r="B1798" s="32"/>
    </row>
    <row r="1799" spans="2:2" x14ac:dyDescent="0.25">
      <c r="B1799" s="32"/>
    </row>
    <row r="1800" spans="2:2" x14ac:dyDescent="0.25">
      <c r="B1800" s="32"/>
    </row>
    <row r="1801" spans="2:2" x14ac:dyDescent="0.25">
      <c r="B1801" s="32"/>
    </row>
    <row r="1802" spans="2:2" x14ac:dyDescent="0.25">
      <c r="B1802" s="32"/>
    </row>
    <row r="1803" spans="2:2" x14ac:dyDescent="0.25">
      <c r="B1803" s="32"/>
    </row>
    <row r="1804" spans="2:2" x14ac:dyDescent="0.25">
      <c r="B1804" s="32"/>
    </row>
    <row r="1805" spans="2:2" x14ac:dyDescent="0.25">
      <c r="B1805" s="32"/>
    </row>
    <row r="1806" spans="2:2" x14ac:dyDescent="0.25">
      <c r="B1806" s="32"/>
    </row>
    <row r="1807" spans="2:2" x14ac:dyDescent="0.25">
      <c r="B1807" s="32"/>
    </row>
    <row r="1808" spans="2:2" x14ac:dyDescent="0.25">
      <c r="B1808" s="32"/>
    </row>
    <row r="1809" spans="2:2" x14ac:dyDescent="0.25">
      <c r="B1809" s="32"/>
    </row>
    <row r="1810" spans="2:2" x14ac:dyDescent="0.25">
      <c r="B1810" s="32"/>
    </row>
    <row r="1811" spans="2:2" x14ac:dyDescent="0.25">
      <c r="B1811" s="32"/>
    </row>
    <row r="1812" spans="2:2" x14ac:dyDescent="0.25">
      <c r="B1812" s="32"/>
    </row>
    <row r="1813" spans="2:2" x14ac:dyDescent="0.25">
      <c r="B1813" s="32"/>
    </row>
    <row r="1814" spans="2:2" x14ac:dyDescent="0.25">
      <c r="B1814" s="32"/>
    </row>
    <row r="1815" spans="2:2" x14ac:dyDescent="0.25">
      <c r="B1815" s="32"/>
    </row>
    <row r="1816" spans="2:2" x14ac:dyDescent="0.25">
      <c r="B1816" s="32"/>
    </row>
    <row r="1817" spans="2:2" x14ac:dyDescent="0.25">
      <c r="B1817" s="32"/>
    </row>
    <row r="1818" spans="2:2" x14ac:dyDescent="0.25">
      <c r="B1818" s="32"/>
    </row>
    <row r="1819" spans="2:2" x14ac:dyDescent="0.25">
      <c r="B1819" s="32"/>
    </row>
    <row r="1820" spans="2:2" x14ac:dyDescent="0.25">
      <c r="B1820" s="32"/>
    </row>
    <row r="1821" spans="2:2" x14ac:dyDescent="0.25">
      <c r="B1821" s="32"/>
    </row>
    <row r="1822" spans="2:2" x14ac:dyDescent="0.25">
      <c r="B1822" s="32"/>
    </row>
    <row r="1823" spans="2:2" x14ac:dyDescent="0.25">
      <c r="B1823" s="32"/>
    </row>
    <row r="1824" spans="2:2" x14ac:dyDescent="0.25">
      <c r="B1824" s="32"/>
    </row>
    <row r="1825" spans="2:2" x14ac:dyDescent="0.25">
      <c r="B1825" s="32"/>
    </row>
    <row r="1826" spans="2:2" x14ac:dyDescent="0.25">
      <c r="B1826" s="32"/>
    </row>
    <row r="1827" spans="2:2" x14ac:dyDescent="0.25">
      <c r="B1827" s="32"/>
    </row>
    <row r="1828" spans="2:2" x14ac:dyDescent="0.25">
      <c r="B1828" s="32"/>
    </row>
    <row r="1829" spans="2:2" x14ac:dyDescent="0.25">
      <c r="B1829" s="32"/>
    </row>
    <row r="1830" spans="2:2" x14ac:dyDescent="0.25">
      <c r="B1830" s="32"/>
    </row>
    <row r="1831" spans="2:2" x14ac:dyDescent="0.25">
      <c r="B1831" s="32"/>
    </row>
    <row r="1832" spans="2:2" x14ac:dyDescent="0.25">
      <c r="B1832" s="32"/>
    </row>
    <row r="1833" spans="2:2" x14ac:dyDescent="0.25">
      <c r="B1833" s="32"/>
    </row>
    <row r="1834" spans="2:2" x14ac:dyDescent="0.25">
      <c r="B1834" s="32"/>
    </row>
    <row r="1835" spans="2:2" x14ac:dyDescent="0.25">
      <c r="B1835" s="32"/>
    </row>
    <row r="1836" spans="2:2" x14ac:dyDescent="0.25">
      <c r="B1836" s="32"/>
    </row>
    <row r="1837" spans="2:2" x14ac:dyDescent="0.25">
      <c r="B1837" s="32"/>
    </row>
    <row r="1838" spans="2:2" x14ac:dyDescent="0.25">
      <c r="B1838" s="32"/>
    </row>
    <row r="1839" spans="2:2" x14ac:dyDescent="0.25">
      <c r="B1839" s="32"/>
    </row>
    <row r="1840" spans="2:2" x14ac:dyDescent="0.25">
      <c r="B1840" s="32"/>
    </row>
    <row r="1841" spans="2:2" x14ac:dyDescent="0.25">
      <c r="B1841" s="32"/>
    </row>
    <row r="1842" spans="2:2" x14ac:dyDescent="0.25">
      <c r="B1842" s="32"/>
    </row>
    <row r="1843" spans="2:2" x14ac:dyDescent="0.25">
      <c r="B1843" s="32"/>
    </row>
    <row r="1844" spans="2:2" x14ac:dyDescent="0.25">
      <c r="B1844" s="32"/>
    </row>
    <row r="1845" spans="2:2" x14ac:dyDescent="0.25">
      <c r="B1845" s="32"/>
    </row>
    <row r="1846" spans="2:2" x14ac:dyDescent="0.25">
      <c r="B1846" s="32"/>
    </row>
    <row r="1847" spans="2:2" x14ac:dyDescent="0.25">
      <c r="B1847" s="32"/>
    </row>
    <row r="1848" spans="2:2" x14ac:dyDescent="0.25">
      <c r="B1848" s="32"/>
    </row>
    <row r="1849" spans="2:2" x14ac:dyDescent="0.25">
      <c r="B1849" s="32"/>
    </row>
    <row r="1850" spans="2:2" x14ac:dyDescent="0.25">
      <c r="B1850" s="32"/>
    </row>
    <row r="1851" spans="2:2" x14ac:dyDescent="0.25">
      <c r="B1851" s="32"/>
    </row>
    <row r="1852" spans="2:2" x14ac:dyDescent="0.25">
      <c r="B1852" s="32"/>
    </row>
    <row r="1853" spans="2:2" x14ac:dyDescent="0.25">
      <c r="B1853" s="32"/>
    </row>
    <row r="1854" spans="2:2" x14ac:dyDescent="0.25">
      <c r="B1854" s="32"/>
    </row>
    <row r="1855" spans="2:2" x14ac:dyDescent="0.25">
      <c r="B1855" s="32"/>
    </row>
    <row r="1856" spans="2:2" x14ac:dyDescent="0.25">
      <c r="B1856" s="32"/>
    </row>
    <row r="1857" spans="2:2" x14ac:dyDescent="0.25">
      <c r="B1857" s="32"/>
    </row>
    <row r="1858" spans="2:2" x14ac:dyDescent="0.25">
      <c r="B1858" s="32"/>
    </row>
    <row r="1859" spans="2:2" x14ac:dyDescent="0.25">
      <c r="B1859" s="32"/>
    </row>
    <row r="1860" spans="2:2" x14ac:dyDescent="0.25">
      <c r="B1860" s="32"/>
    </row>
    <row r="1861" spans="2:2" x14ac:dyDescent="0.25">
      <c r="B1861" s="32"/>
    </row>
    <row r="1862" spans="2:2" x14ac:dyDescent="0.25">
      <c r="B1862" s="32"/>
    </row>
    <row r="1863" spans="2:2" x14ac:dyDescent="0.25">
      <c r="B1863" s="32"/>
    </row>
    <row r="1864" spans="2:2" x14ac:dyDescent="0.25">
      <c r="B1864" s="32"/>
    </row>
    <row r="1865" spans="2:2" x14ac:dyDescent="0.25">
      <c r="B1865" s="32"/>
    </row>
    <row r="1866" spans="2:2" x14ac:dyDescent="0.25">
      <c r="B1866" s="32"/>
    </row>
    <row r="1867" spans="2:2" x14ac:dyDescent="0.25">
      <c r="B1867" s="32"/>
    </row>
    <row r="1868" spans="2:2" x14ac:dyDescent="0.25">
      <c r="B1868" s="32"/>
    </row>
    <row r="1869" spans="2:2" x14ac:dyDescent="0.25">
      <c r="B1869" s="32"/>
    </row>
    <row r="1870" spans="2:2" x14ac:dyDescent="0.25">
      <c r="B1870" s="32"/>
    </row>
    <row r="1871" spans="2:2" x14ac:dyDescent="0.25">
      <c r="B1871" s="32"/>
    </row>
    <row r="1872" spans="2:2" x14ac:dyDescent="0.25">
      <c r="B1872" s="32"/>
    </row>
    <row r="1873" spans="2:2" x14ac:dyDescent="0.25">
      <c r="B1873" s="32"/>
    </row>
    <row r="1874" spans="2:2" x14ac:dyDescent="0.25">
      <c r="B1874" s="32"/>
    </row>
    <row r="1875" spans="2:2" x14ac:dyDescent="0.25">
      <c r="B1875" s="32"/>
    </row>
    <row r="1876" spans="2:2" x14ac:dyDescent="0.25">
      <c r="B1876" s="32"/>
    </row>
    <row r="1877" spans="2:2" x14ac:dyDescent="0.25">
      <c r="B1877" s="32"/>
    </row>
    <row r="1878" spans="2:2" x14ac:dyDescent="0.25">
      <c r="B1878" s="32"/>
    </row>
    <row r="1879" spans="2:2" x14ac:dyDescent="0.25">
      <c r="B1879" s="32"/>
    </row>
    <row r="1880" spans="2:2" x14ac:dyDescent="0.25">
      <c r="B1880" s="32"/>
    </row>
    <row r="1881" spans="2:2" x14ac:dyDescent="0.25">
      <c r="B1881" s="32"/>
    </row>
    <row r="1882" spans="2:2" x14ac:dyDescent="0.25">
      <c r="B1882" s="32"/>
    </row>
    <row r="1883" spans="2:2" x14ac:dyDescent="0.25">
      <c r="B1883" s="32"/>
    </row>
    <row r="1884" spans="2:2" x14ac:dyDescent="0.25">
      <c r="B1884" s="32"/>
    </row>
    <row r="1885" spans="2:2" x14ac:dyDescent="0.25">
      <c r="B1885" s="32"/>
    </row>
    <row r="1886" spans="2:2" x14ac:dyDescent="0.25">
      <c r="B1886" s="32"/>
    </row>
    <row r="1887" spans="2:2" x14ac:dyDescent="0.25">
      <c r="B1887" s="32"/>
    </row>
    <row r="1888" spans="2:2" x14ac:dyDescent="0.25">
      <c r="B1888" s="32"/>
    </row>
    <row r="1889" spans="2:2" x14ac:dyDescent="0.25">
      <c r="B1889" s="32"/>
    </row>
    <row r="1890" spans="2:2" x14ac:dyDescent="0.25">
      <c r="B1890" s="32"/>
    </row>
    <row r="1891" spans="2:2" x14ac:dyDescent="0.25">
      <c r="B1891" s="32"/>
    </row>
    <row r="1892" spans="2:2" x14ac:dyDescent="0.25">
      <c r="B1892" s="32"/>
    </row>
    <row r="1893" spans="2:2" x14ac:dyDescent="0.25">
      <c r="B1893" s="32"/>
    </row>
    <row r="1894" spans="2:2" x14ac:dyDescent="0.25">
      <c r="B1894" s="32"/>
    </row>
    <row r="1895" spans="2:2" x14ac:dyDescent="0.25">
      <c r="B1895" s="32"/>
    </row>
    <row r="1896" spans="2:2" x14ac:dyDescent="0.25">
      <c r="B1896" s="32"/>
    </row>
    <row r="1897" spans="2:2" x14ac:dyDescent="0.25">
      <c r="B1897" s="32"/>
    </row>
    <row r="1898" spans="2:2" x14ac:dyDescent="0.25">
      <c r="B1898" s="32"/>
    </row>
    <row r="1899" spans="2:2" x14ac:dyDescent="0.25">
      <c r="B1899" s="32"/>
    </row>
    <row r="1900" spans="2:2" x14ac:dyDescent="0.25">
      <c r="B1900" s="32"/>
    </row>
    <row r="1901" spans="2:2" x14ac:dyDescent="0.25">
      <c r="B1901" s="32"/>
    </row>
    <row r="1902" spans="2:2" x14ac:dyDescent="0.25">
      <c r="B1902" s="32"/>
    </row>
    <row r="1903" spans="2:2" x14ac:dyDescent="0.25">
      <c r="B1903" s="32"/>
    </row>
    <row r="1904" spans="2:2" x14ac:dyDescent="0.25">
      <c r="B1904" s="32"/>
    </row>
    <row r="1905" spans="2:2" x14ac:dyDescent="0.25">
      <c r="B1905" s="32"/>
    </row>
    <row r="1906" spans="2:2" x14ac:dyDescent="0.25">
      <c r="B1906" s="32"/>
    </row>
    <row r="1907" spans="2:2" x14ac:dyDescent="0.25">
      <c r="B1907" s="32"/>
    </row>
    <row r="1908" spans="2:2" x14ac:dyDescent="0.25">
      <c r="B1908" s="32"/>
    </row>
    <row r="1909" spans="2:2" x14ac:dyDescent="0.25">
      <c r="B1909" s="32"/>
    </row>
    <row r="1910" spans="2:2" x14ac:dyDescent="0.25">
      <c r="B1910" s="32"/>
    </row>
    <row r="1911" spans="2:2" x14ac:dyDescent="0.25">
      <c r="B1911" s="32"/>
    </row>
    <row r="1912" spans="2:2" x14ac:dyDescent="0.25">
      <c r="B1912" s="32"/>
    </row>
    <row r="1913" spans="2:2" x14ac:dyDescent="0.25">
      <c r="B1913" s="32"/>
    </row>
    <row r="1914" spans="2:2" x14ac:dyDescent="0.25">
      <c r="B1914" s="32"/>
    </row>
    <row r="1915" spans="2:2" x14ac:dyDescent="0.25">
      <c r="B1915" s="32"/>
    </row>
    <row r="1916" spans="2:2" x14ac:dyDescent="0.25">
      <c r="B1916" s="32"/>
    </row>
    <row r="1917" spans="2:2" x14ac:dyDescent="0.25">
      <c r="B1917" s="32"/>
    </row>
    <row r="1918" spans="2:2" x14ac:dyDescent="0.25">
      <c r="B1918" s="32"/>
    </row>
    <row r="1919" spans="2:2" x14ac:dyDescent="0.25">
      <c r="B1919" s="32"/>
    </row>
    <row r="1920" spans="2:2" x14ac:dyDescent="0.25">
      <c r="B1920" s="32"/>
    </row>
    <row r="1921" spans="2:2" x14ac:dyDescent="0.25">
      <c r="B1921" s="32"/>
    </row>
    <row r="1922" spans="2:2" x14ac:dyDescent="0.25">
      <c r="B1922" s="32"/>
    </row>
    <row r="1923" spans="2:2" x14ac:dyDescent="0.25">
      <c r="B1923" s="32"/>
    </row>
    <row r="1924" spans="2:2" x14ac:dyDescent="0.25">
      <c r="B1924" s="32"/>
    </row>
    <row r="1925" spans="2:2" x14ac:dyDescent="0.25">
      <c r="B1925" s="32"/>
    </row>
    <row r="1926" spans="2:2" x14ac:dyDescent="0.25">
      <c r="B1926" s="32"/>
    </row>
    <row r="1927" spans="2:2" x14ac:dyDescent="0.25">
      <c r="B1927" s="32"/>
    </row>
    <row r="1928" spans="2:2" x14ac:dyDescent="0.25">
      <c r="B1928" s="32"/>
    </row>
    <row r="1929" spans="2:2" x14ac:dyDescent="0.25">
      <c r="B1929" s="32"/>
    </row>
    <row r="1930" spans="2:2" x14ac:dyDescent="0.25">
      <c r="B1930" s="32"/>
    </row>
    <row r="1931" spans="2:2" x14ac:dyDescent="0.25">
      <c r="B1931" s="32"/>
    </row>
    <row r="1932" spans="2:2" x14ac:dyDescent="0.25">
      <c r="B1932" s="32"/>
    </row>
    <row r="1933" spans="2:2" x14ac:dyDescent="0.25">
      <c r="B1933" s="32"/>
    </row>
    <row r="1934" spans="2:2" x14ac:dyDescent="0.25">
      <c r="B1934" s="32"/>
    </row>
    <row r="1935" spans="2:2" x14ac:dyDescent="0.25">
      <c r="B1935" s="32"/>
    </row>
    <row r="1936" spans="2:2" x14ac:dyDescent="0.25">
      <c r="B1936" s="32"/>
    </row>
    <row r="1937" spans="2:2" x14ac:dyDescent="0.25">
      <c r="B1937" s="32"/>
    </row>
    <row r="1938" spans="2:2" x14ac:dyDescent="0.25">
      <c r="B1938" s="32"/>
    </row>
    <row r="1939" spans="2:2" x14ac:dyDescent="0.25">
      <c r="B1939" s="32"/>
    </row>
    <row r="1940" spans="2:2" x14ac:dyDescent="0.25">
      <c r="B1940" s="32"/>
    </row>
    <row r="1941" spans="2:2" x14ac:dyDescent="0.25">
      <c r="B1941" s="32"/>
    </row>
    <row r="1942" spans="2:2" x14ac:dyDescent="0.25">
      <c r="B1942" s="32"/>
    </row>
    <row r="1943" spans="2:2" x14ac:dyDescent="0.25">
      <c r="B1943" s="32"/>
    </row>
    <row r="1944" spans="2:2" x14ac:dyDescent="0.25">
      <c r="B1944" s="32"/>
    </row>
    <row r="1945" spans="2:2" x14ac:dyDescent="0.25">
      <c r="B1945" s="32"/>
    </row>
    <row r="1946" spans="2:2" x14ac:dyDescent="0.25">
      <c r="B1946" s="32"/>
    </row>
    <row r="1947" spans="2:2" x14ac:dyDescent="0.25">
      <c r="B1947" s="32"/>
    </row>
    <row r="1948" spans="2:2" x14ac:dyDescent="0.25">
      <c r="B1948" s="32"/>
    </row>
    <row r="1949" spans="2:2" x14ac:dyDescent="0.25">
      <c r="B1949" s="32"/>
    </row>
    <row r="1950" spans="2:2" x14ac:dyDescent="0.25">
      <c r="B1950" s="32"/>
    </row>
    <row r="1951" spans="2:2" x14ac:dyDescent="0.25">
      <c r="B1951" s="32"/>
    </row>
    <row r="1952" spans="2:2" x14ac:dyDescent="0.25">
      <c r="B1952" s="32"/>
    </row>
    <row r="1953" spans="2:2" x14ac:dyDescent="0.25">
      <c r="B1953" s="32"/>
    </row>
    <row r="1954" spans="2:2" x14ac:dyDescent="0.25">
      <c r="B1954" s="32"/>
    </row>
    <row r="1955" spans="2:2" x14ac:dyDescent="0.25">
      <c r="B1955" s="32"/>
    </row>
    <row r="1956" spans="2:2" x14ac:dyDescent="0.25">
      <c r="B1956" s="32"/>
    </row>
    <row r="1957" spans="2:2" x14ac:dyDescent="0.25">
      <c r="B1957" s="32"/>
    </row>
    <row r="1958" spans="2:2" x14ac:dyDescent="0.25">
      <c r="B1958" s="32"/>
    </row>
    <row r="1959" spans="2:2" x14ac:dyDescent="0.25">
      <c r="B1959" s="32"/>
    </row>
    <row r="1960" spans="2:2" x14ac:dyDescent="0.25">
      <c r="B1960" s="32"/>
    </row>
    <row r="1961" spans="2:2" x14ac:dyDescent="0.25">
      <c r="B1961" s="32"/>
    </row>
    <row r="1962" spans="2:2" x14ac:dyDescent="0.25">
      <c r="B1962" s="32"/>
    </row>
    <row r="1963" spans="2:2" x14ac:dyDescent="0.25">
      <c r="B1963" s="32"/>
    </row>
    <row r="1964" spans="2:2" x14ac:dyDescent="0.25">
      <c r="B1964" s="32"/>
    </row>
    <row r="1965" spans="2:2" x14ac:dyDescent="0.25">
      <c r="B1965" s="32"/>
    </row>
    <row r="1966" spans="2:2" x14ac:dyDescent="0.25">
      <c r="B1966" s="32"/>
    </row>
    <row r="1967" spans="2:2" x14ac:dyDescent="0.25">
      <c r="B1967" s="32"/>
    </row>
    <row r="1968" spans="2:2" x14ac:dyDescent="0.25">
      <c r="B1968" s="32"/>
    </row>
    <row r="1969" spans="2:2" x14ac:dyDescent="0.25">
      <c r="B1969" s="32"/>
    </row>
    <row r="1970" spans="2:2" x14ac:dyDescent="0.25">
      <c r="B1970" s="32"/>
    </row>
    <row r="1971" spans="2:2" x14ac:dyDescent="0.25">
      <c r="B1971" s="32"/>
    </row>
    <row r="1972" spans="2:2" x14ac:dyDescent="0.25">
      <c r="B1972" s="32"/>
    </row>
    <row r="1973" spans="2:2" x14ac:dyDescent="0.25">
      <c r="B1973" s="32"/>
    </row>
    <row r="1974" spans="2:2" x14ac:dyDescent="0.25">
      <c r="B1974" s="32"/>
    </row>
    <row r="1975" spans="2:2" x14ac:dyDescent="0.25">
      <c r="B1975" s="32"/>
    </row>
    <row r="1976" spans="2:2" x14ac:dyDescent="0.25">
      <c r="B1976" s="32"/>
    </row>
    <row r="1977" spans="2:2" x14ac:dyDescent="0.25">
      <c r="B1977" s="32"/>
    </row>
    <row r="1978" spans="2:2" x14ac:dyDescent="0.25">
      <c r="B1978" s="32"/>
    </row>
    <row r="1979" spans="2:2" x14ac:dyDescent="0.25">
      <c r="B1979" s="32"/>
    </row>
    <row r="1980" spans="2:2" x14ac:dyDescent="0.25">
      <c r="B1980" s="32"/>
    </row>
    <row r="1981" spans="2:2" x14ac:dyDescent="0.25">
      <c r="B1981" s="32"/>
    </row>
    <row r="1982" spans="2:2" x14ac:dyDescent="0.25">
      <c r="B1982" s="32"/>
    </row>
    <row r="1983" spans="2:2" x14ac:dyDescent="0.25">
      <c r="B1983" s="32"/>
    </row>
    <row r="1984" spans="2:2" x14ac:dyDescent="0.25">
      <c r="B1984" s="32"/>
    </row>
    <row r="1985" spans="2:2" x14ac:dyDescent="0.25">
      <c r="B1985" s="32"/>
    </row>
    <row r="1986" spans="2:2" x14ac:dyDescent="0.25">
      <c r="B1986" s="32"/>
    </row>
    <row r="1987" spans="2:2" x14ac:dyDescent="0.25">
      <c r="B1987" s="32"/>
    </row>
    <row r="1988" spans="2:2" x14ac:dyDescent="0.25">
      <c r="B1988" s="32"/>
    </row>
    <row r="1989" spans="2:2" x14ac:dyDescent="0.25">
      <c r="B1989" s="32"/>
    </row>
    <row r="1990" spans="2:2" x14ac:dyDescent="0.25">
      <c r="B1990" s="32"/>
    </row>
    <row r="1991" spans="2:2" x14ac:dyDescent="0.25">
      <c r="B1991" s="32"/>
    </row>
    <row r="1992" spans="2:2" x14ac:dyDescent="0.25">
      <c r="B1992" s="32"/>
    </row>
    <row r="1993" spans="2:2" x14ac:dyDescent="0.25">
      <c r="B1993" s="32"/>
    </row>
    <row r="1994" spans="2:2" x14ac:dyDescent="0.25">
      <c r="B1994" s="32"/>
    </row>
    <row r="1995" spans="2:2" x14ac:dyDescent="0.25">
      <c r="B1995" s="32"/>
    </row>
    <row r="1996" spans="2:2" x14ac:dyDescent="0.25">
      <c r="B1996" s="32"/>
    </row>
    <row r="1997" spans="2:2" x14ac:dyDescent="0.25">
      <c r="B1997" s="32"/>
    </row>
    <row r="1998" spans="2:2" x14ac:dyDescent="0.25">
      <c r="B1998" s="32"/>
    </row>
    <row r="1999" spans="2:2" x14ac:dyDescent="0.25">
      <c r="B1999" s="32"/>
    </row>
    <row r="2000" spans="2:2" x14ac:dyDescent="0.25">
      <c r="B2000" s="32"/>
    </row>
    <row r="2001" spans="2:2" x14ac:dyDescent="0.25">
      <c r="B2001" s="32"/>
    </row>
    <row r="2002" spans="2:2" x14ac:dyDescent="0.25">
      <c r="B2002" s="32"/>
    </row>
    <row r="2003" spans="2:2" x14ac:dyDescent="0.25">
      <c r="B2003" s="32"/>
    </row>
    <row r="2004" spans="2:2" x14ac:dyDescent="0.25">
      <c r="B2004" s="32"/>
    </row>
    <row r="2005" spans="2:2" x14ac:dyDescent="0.25">
      <c r="B2005" s="32"/>
    </row>
    <row r="2006" spans="2:2" x14ac:dyDescent="0.25">
      <c r="B2006" s="32"/>
    </row>
    <row r="2007" spans="2:2" x14ac:dyDescent="0.25">
      <c r="B2007" s="32"/>
    </row>
    <row r="2008" spans="2:2" x14ac:dyDescent="0.25">
      <c r="B2008" s="32"/>
    </row>
    <row r="2009" spans="2:2" x14ac:dyDescent="0.25">
      <c r="B2009" s="32"/>
    </row>
    <row r="2010" spans="2:2" x14ac:dyDescent="0.25">
      <c r="B2010" s="32"/>
    </row>
    <row r="2011" spans="2:2" x14ac:dyDescent="0.25">
      <c r="B2011" s="32"/>
    </row>
    <row r="2012" spans="2:2" x14ac:dyDescent="0.25">
      <c r="B2012" s="32"/>
    </row>
    <row r="2013" spans="2:2" x14ac:dyDescent="0.25">
      <c r="B2013" s="32"/>
    </row>
    <row r="2014" spans="2:2" x14ac:dyDescent="0.25">
      <c r="B2014" s="32"/>
    </row>
    <row r="2015" spans="2:2" x14ac:dyDescent="0.25">
      <c r="B2015" s="32"/>
    </row>
    <row r="2016" spans="2:2" x14ac:dyDescent="0.25">
      <c r="B2016" s="32"/>
    </row>
    <row r="2017" spans="2:2" x14ac:dyDescent="0.25">
      <c r="B2017" s="32"/>
    </row>
    <row r="2018" spans="2:2" x14ac:dyDescent="0.25">
      <c r="B2018" s="32"/>
    </row>
    <row r="2019" spans="2:2" x14ac:dyDescent="0.25">
      <c r="B2019" s="32"/>
    </row>
    <row r="2020" spans="2:2" x14ac:dyDescent="0.25">
      <c r="B2020" s="32"/>
    </row>
    <row r="2021" spans="2:2" x14ac:dyDescent="0.25">
      <c r="B2021" s="32"/>
    </row>
    <row r="2022" spans="2:2" x14ac:dyDescent="0.25">
      <c r="B2022" s="32"/>
    </row>
    <row r="2023" spans="2:2" x14ac:dyDescent="0.25">
      <c r="B2023" s="32"/>
    </row>
    <row r="2024" spans="2:2" x14ac:dyDescent="0.25">
      <c r="B2024" s="32"/>
    </row>
    <row r="2025" spans="2:2" x14ac:dyDescent="0.25">
      <c r="B2025" s="32"/>
    </row>
    <row r="2026" spans="2:2" x14ac:dyDescent="0.25">
      <c r="B2026" s="32"/>
    </row>
    <row r="2027" spans="2:2" x14ac:dyDescent="0.25">
      <c r="B2027" s="32"/>
    </row>
    <row r="2028" spans="2:2" x14ac:dyDescent="0.25">
      <c r="B2028" s="32"/>
    </row>
    <row r="2029" spans="2:2" x14ac:dyDescent="0.25">
      <c r="B2029" s="32"/>
    </row>
    <row r="2030" spans="2:2" x14ac:dyDescent="0.25">
      <c r="B2030" s="32"/>
    </row>
    <row r="2031" spans="2:2" x14ac:dyDescent="0.25">
      <c r="B2031" s="32"/>
    </row>
    <row r="2032" spans="2:2" x14ac:dyDescent="0.25">
      <c r="B2032" s="32"/>
    </row>
    <row r="2033" spans="2:2" x14ac:dyDescent="0.25">
      <c r="B2033" s="32"/>
    </row>
    <row r="2034" spans="2:2" x14ac:dyDescent="0.25">
      <c r="B2034" s="32"/>
    </row>
    <row r="2035" spans="2:2" x14ac:dyDescent="0.25">
      <c r="B2035" s="32"/>
    </row>
    <row r="2036" spans="2:2" x14ac:dyDescent="0.25">
      <c r="B2036" s="32"/>
    </row>
    <row r="2037" spans="2:2" x14ac:dyDescent="0.25">
      <c r="B2037" s="32"/>
    </row>
    <row r="2038" spans="2:2" x14ac:dyDescent="0.25">
      <c r="B2038" s="32"/>
    </row>
    <row r="2039" spans="2:2" x14ac:dyDescent="0.25">
      <c r="B2039" s="32"/>
    </row>
    <row r="2040" spans="2:2" x14ac:dyDescent="0.25">
      <c r="B2040" s="32"/>
    </row>
    <row r="2041" spans="2:2" x14ac:dyDescent="0.25">
      <c r="B2041" s="32"/>
    </row>
    <row r="2042" spans="2:2" x14ac:dyDescent="0.25">
      <c r="B2042" s="32"/>
    </row>
    <row r="2043" spans="2:2" x14ac:dyDescent="0.25">
      <c r="B2043" s="32"/>
    </row>
    <row r="2044" spans="2:2" x14ac:dyDescent="0.25">
      <c r="B2044" s="32"/>
    </row>
    <row r="2045" spans="2:2" x14ac:dyDescent="0.25">
      <c r="B2045" s="32"/>
    </row>
    <row r="2046" spans="2:2" x14ac:dyDescent="0.25">
      <c r="B2046" s="32"/>
    </row>
    <row r="2047" spans="2:2" x14ac:dyDescent="0.25">
      <c r="B2047" s="32"/>
    </row>
    <row r="2048" spans="2:2" x14ac:dyDescent="0.25">
      <c r="B2048" s="32"/>
    </row>
    <row r="2049" spans="2:2" x14ac:dyDescent="0.25">
      <c r="B2049" s="32"/>
    </row>
    <row r="2050" spans="2:2" x14ac:dyDescent="0.25">
      <c r="B2050" s="32"/>
    </row>
    <row r="2051" spans="2:2" x14ac:dyDescent="0.25">
      <c r="B2051" s="32"/>
    </row>
    <row r="2052" spans="2:2" x14ac:dyDescent="0.25">
      <c r="B2052" s="32"/>
    </row>
    <row r="2053" spans="2:2" x14ac:dyDescent="0.25">
      <c r="B2053" s="32"/>
    </row>
    <row r="2054" spans="2:2" x14ac:dyDescent="0.25">
      <c r="B2054" s="32"/>
    </row>
    <row r="2055" spans="2:2" x14ac:dyDescent="0.25">
      <c r="B2055" s="32"/>
    </row>
    <row r="2056" spans="2:2" x14ac:dyDescent="0.25">
      <c r="B2056" s="32"/>
    </row>
    <row r="2057" spans="2:2" x14ac:dyDescent="0.25">
      <c r="B2057" s="32"/>
    </row>
    <row r="2058" spans="2:2" x14ac:dyDescent="0.25">
      <c r="B2058" s="32"/>
    </row>
    <row r="2059" spans="2:2" x14ac:dyDescent="0.25">
      <c r="B2059" s="32"/>
    </row>
    <row r="2060" spans="2:2" x14ac:dyDescent="0.25">
      <c r="B2060" s="32"/>
    </row>
    <row r="2061" spans="2:2" x14ac:dyDescent="0.25">
      <c r="B2061" s="32"/>
    </row>
    <row r="2062" spans="2:2" x14ac:dyDescent="0.25">
      <c r="B2062" s="32"/>
    </row>
    <row r="2063" spans="2:2" x14ac:dyDescent="0.25">
      <c r="B2063" s="32"/>
    </row>
    <row r="2064" spans="2:2" x14ac:dyDescent="0.25">
      <c r="B2064" s="32"/>
    </row>
    <row r="2065" spans="2:2" x14ac:dyDescent="0.25">
      <c r="B2065" s="32"/>
    </row>
    <row r="2066" spans="2:2" x14ac:dyDescent="0.25">
      <c r="B2066" s="32"/>
    </row>
    <row r="2067" spans="2:2" x14ac:dyDescent="0.25">
      <c r="B2067" s="32"/>
    </row>
    <row r="2068" spans="2:2" x14ac:dyDescent="0.25">
      <c r="B2068" s="32"/>
    </row>
    <row r="2069" spans="2:2" x14ac:dyDescent="0.25">
      <c r="B2069" s="32"/>
    </row>
    <row r="2070" spans="2:2" x14ac:dyDescent="0.25">
      <c r="B2070" s="32"/>
    </row>
    <row r="2071" spans="2:2" x14ac:dyDescent="0.25">
      <c r="B2071" s="32"/>
    </row>
    <row r="2072" spans="2:2" x14ac:dyDescent="0.25">
      <c r="B2072" s="32"/>
    </row>
    <row r="2073" spans="2:2" x14ac:dyDescent="0.25">
      <c r="B2073" s="32"/>
    </row>
    <row r="2074" spans="2:2" x14ac:dyDescent="0.25">
      <c r="B2074" s="32"/>
    </row>
    <row r="2075" spans="2:2" x14ac:dyDescent="0.25">
      <c r="B2075" s="32"/>
    </row>
    <row r="2076" spans="2:2" x14ac:dyDescent="0.25">
      <c r="B2076" s="32"/>
    </row>
    <row r="2077" spans="2:2" x14ac:dyDescent="0.25">
      <c r="B2077" s="32"/>
    </row>
    <row r="2078" spans="2:2" x14ac:dyDescent="0.25">
      <c r="B2078" s="32"/>
    </row>
    <row r="2079" spans="2:2" x14ac:dyDescent="0.25">
      <c r="B2079" s="32"/>
    </row>
    <row r="2080" spans="2:2" x14ac:dyDescent="0.25">
      <c r="B2080" s="32"/>
    </row>
    <row r="2081" spans="2:2" x14ac:dyDescent="0.25">
      <c r="B2081" s="32"/>
    </row>
    <row r="2082" spans="2:2" x14ac:dyDescent="0.25">
      <c r="B2082" s="32"/>
    </row>
    <row r="2083" spans="2:2" x14ac:dyDescent="0.25">
      <c r="B2083" s="32"/>
    </row>
    <row r="2084" spans="2:2" x14ac:dyDescent="0.25">
      <c r="B2084" s="32"/>
    </row>
    <row r="2085" spans="2:2" x14ac:dyDescent="0.25">
      <c r="B2085" s="32"/>
    </row>
    <row r="2086" spans="2:2" x14ac:dyDescent="0.25">
      <c r="B2086" s="32"/>
    </row>
    <row r="2087" spans="2:2" x14ac:dyDescent="0.25">
      <c r="B2087" s="32"/>
    </row>
    <row r="2088" spans="2:2" x14ac:dyDescent="0.25">
      <c r="B2088" s="32"/>
    </row>
    <row r="2089" spans="2:2" x14ac:dyDescent="0.25">
      <c r="B2089" s="32"/>
    </row>
    <row r="2090" spans="2:2" x14ac:dyDescent="0.25">
      <c r="B2090" s="32"/>
    </row>
    <row r="2091" spans="2:2" x14ac:dyDescent="0.25">
      <c r="B2091" s="32"/>
    </row>
    <row r="2092" spans="2:2" x14ac:dyDescent="0.25">
      <c r="B2092" s="32"/>
    </row>
    <row r="2093" spans="2:2" x14ac:dyDescent="0.25">
      <c r="B2093" s="32"/>
    </row>
    <row r="2094" spans="2:2" x14ac:dyDescent="0.25">
      <c r="B2094" s="32"/>
    </row>
    <row r="2095" spans="2:2" x14ac:dyDescent="0.25">
      <c r="B2095" s="32"/>
    </row>
    <row r="2096" spans="2:2" x14ac:dyDescent="0.25">
      <c r="B2096" s="32"/>
    </row>
    <row r="2097" spans="2:2" x14ac:dyDescent="0.25">
      <c r="B2097" s="32"/>
    </row>
    <row r="2098" spans="2:2" x14ac:dyDescent="0.25">
      <c r="B2098" s="32"/>
    </row>
    <row r="2099" spans="2:2" x14ac:dyDescent="0.25">
      <c r="B2099" s="32"/>
    </row>
    <row r="2100" spans="2:2" x14ac:dyDescent="0.25">
      <c r="B2100" s="32"/>
    </row>
    <row r="2101" spans="2:2" x14ac:dyDescent="0.25">
      <c r="B2101" s="32"/>
    </row>
    <row r="2102" spans="2:2" x14ac:dyDescent="0.25">
      <c r="B2102" s="32"/>
    </row>
    <row r="2103" spans="2:2" x14ac:dyDescent="0.25">
      <c r="B2103" s="32"/>
    </row>
    <row r="2104" spans="2:2" x14ac:dyDescent="0.25">
      <c r="B2104" s="32"/>
    </row>
    <row r="2105" spans="2:2" x14ac:dyDescent="0.25">
      <c r="B2105" s="32"/>
    </row>
    <row r="2106" spans="2:2" x14ac:dyDescent="0.25">
      <c r="B2106" s="32"/>
    </row>
    <row r="2107" spans="2:2" x14ac:dyDescent="0.25">
      <c r="B2107" s="32"/>
    </row>
    <row r="2108" spans="2:2" x14ac:dyDescent="0.25">
      <c r="B2108" s="32"/>
    </row>
    <row r="2109" spans="2:2" x14ac:dyDescent="0.25">
      <c r="B2109" s="32"/>
    </row>
    <row r="2110" spans="2:2" x14ac:dyDescent="0.25">
      <c r="B2110" s="32"/>
    </row>
    <row r="2111" spans="2:2" x14ac:dyDescent="0.25">
      <c r="B2111" s="32"/>
    </row>
    <row r="2112" spans="2:2" x14ac:dyDescent="0.25">
      <c r="B2112" s="32"/>
    </row>
    <row r="2113" spans="2:2" x14ac:dyDescent="0.25">
      <c r="B2113" s="32"/>
    </row>
    <row r="2114" spans="2:2" x14ac:dyDescent="0.25">
      <c r="B2114" s="32"/>
    </row>
    <row r="2115" spans="2:2" x14ac:dyDescent="0.25">
      <c r="B2115" s="32"/>
    </row>
    <row r="2116" spans="2:2" x14ac:dyDescent="0.25">
      <c r="B2116" s="32"/>
    </row>
    <row r="2117" spans="2:2" x14ac:dyDescent="0.25">
      <c r="B2117" s="32"/>
    </row>
    <row r="2118" spans="2:2" x14ac:dyDescent="0.25">
      <c r="B2118" s="32"/>
    </row>
    <row r="2119" spans="2:2" x14ac:dyDescent="0.25">
      <c r="B2119" s="32"/>
    </row>
    <row r="2120" spans="2:2" x14ac:dyDescent="0.25">
      <c r="B2120" s="32"/>
    </row>
    <row r="2121" spans="2:2" x14ac:dyDescent="0.25">
      <c r="B2121" s="32"/>
    </row>
    <row r="2122" spans="2:2" x14ac:dyDescent="0.25">
      <c r="B2122" s="32"/>
    </row>
    <row r="2123" spans="2:2" x14ac:dyDescent="0.25">
      <c r="B2123" s="32"/>
    </row>
    <row r="2124" spans="2:2" x14ac:dyDescent="0.25">
      <c r="B2124" s="32"/>
    </row>
    <row r="2125" spans="2:2" x14ac:dyDescent="0.25">
      <c r="B2125" s="32"/>
    </row>
    <row r="2126" spans="2:2" x14ac:dyDescent="0.25">
      <c r="B2126" s="32"/>
    </row>
  </sheetData>
  <conditionalFormatting sqref="B37:K45">
    <cfRule type="expression" dxfId="1" priority="31">
      <formula>MOD(ROW(),2)</formula>
    </cfRule>
  </conditionalFormatting>
  <conditionalFormatting sqref="B10:K18">
    <cfRule type="expression" dxfId="0" priority="11">
      <formula>MOD(ROW(),2)</formula>
    </cfRule>
  </conditionalFormatting>
  <dataValidations count="2">
    <dataValidation type="list" allowBlank="1" sqref="C6" xr:uid="{7705F405-AD17-461E-9D0C-A35EA8780FCB}">
      <formula1>"Units,Thousands,Millions,Billions"</formula1>
    </dataValidation>
    <dataValidation type="list" allowBlank="1" showInputMessage="1" sqref="C7" xr:uid="{B6EC1984-8CB9-49BF-B75F-FC97E2D2DDEA}">
      <formula1>"ORIGINAL CURRENCY,USD,EUR,INFLATION ADJUSTED"</formula1>
    </dataValidation>
  </dataValidations>
  <printOptions horizontalCentered="1"/>
  <pageMargins left="0.19685039370078741" right="0.19685039370078741" top="0.19685039370078741" bottom="0.19685039370078741" header="0.39370078740157483" footer="0.31496062992125984"/>
  <pageSetup paperSize="9" scale="69" fitToWidth="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List Box 3">
              <controlPr defaultSize="0" print="0" autoLine="0" autoPict="0">
                <anchor moveWithCells="1">
                  <from>
                    <xdr:col>11</xdr:col>
                    <xdr:colOff>47625</xdr:colOff>
                    <xdr:row>0</xdr:row>
                    <xdr:rowOff>466725</xdr:rowOff>
                  </from>
                  <to>
                    <xdr:col>13</xdr:col>
                    <xdr:colOff>657225</xdr:colOff>
                    <xdr:row>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91DBC-C8D7-4C7C-AC0B-71828ADDE227}">
  <sheetPr codeName="Planilha12"/>
  <dimension ref="A1:I6268"/>
  <sheetViews>
    <sheetView workbookViewId="0">
      <selection activeCell="A5" sqref="A5"/>
    </sheetView>
  </sheetViews>
  <sheetFormatPr baseColWidth="10" defaultColWidth="9.140625" defaultRowHeight="12.75" x14ac:dyDescent="0.2"/>
  <cols>
    <col min="1" max="1" width="15.5703125" style="11" bestFit="1" customWidth="1"/>
    <col min="2" max="2" width="14.7109375" style="8" bestFit="1" customWidth="1"/>
    <col min="3" max="4" width="12.85546875" style="8" customWidth="1"/>
    <col min="5" max="7" width="12.85546875" style="9" customWidth="1"/>
    <col min="8" max="8" width="9.140625" style="9"/>
    <col min="9" max="9" width="10.42578125" style="9" bestFit="1" customWidth="1"/>
    <col min="10" max="16384" width="9.140625" style="9"/>
  </cols>
  <sheetData>
    <row r="1" spans="1:9" x14ac:dyDescent="0.2">
      <c r="A1" s="7" t="s">
        <v>61</v>
      </c>
    </row>
    <row r="2" spans="1:9" x14ac:dyDescent="0.2">
      <c r="A2" s="4" t="s">
        <v>62</v>
      </c>
      <c r="B2" s="6">
        <f>Analisis!B10-1</f>
        <v>41273</v>
      </c>
      <c r="C2" s="5"/>
      <c r="D2" s="17"/>
    </row>
    <row r="3" spans="1:9" x14ac:dyDescent="0.2">
      <c r="A3" s="4" t="s">
        <v>30</v>
      </c>
      <c r="B3" s="51">
        <f>IF(Analisis!C4="",_xll.ECONOMATICA(B4,"Fin Statm Date"),Analisis!C4)</f>
        <v>44012</v>
      </c>
      <c r="C3" s="5"/>
      <c r="D3" s="17"/>
    </row>
    <row r="4" spans="1:9" x14ac:dyDescent="0.2">
      <c r="A4" s="4" t="s">
        <v>2</v>
      </c>
      <c r="B4" s="10" t="str">
        <f>Analisis!C3</f>
        <v>YPFD</v>
      </c>
      <c r="C4" s="9"/>
      <c r="G4" s="11"/>
      <c r="I4" s="16"/>
    </row>
    <row r="5" spans="1:9" x14ac:dyDescent="0.2">
      <c r="A5" s="4"/>
      <c r="C5" s="9"/>
      <c r="E5" s="12"/>
      <c r="G5" s="11"/>
    </row>
    <row r="6" spans="1:9" x14ac:dyDescent="0.2">
      <c r="A6" s="13" t="s">
        <v>4</v>
      </c>
      <c r="B6" s="14" t="str">
        <f>_xll.ECONOMATICA(B4,"ticker")</f>
        <v>YPFD</v>
      </c>
      <c r="C6" s="13" t="s">
        <v>27</v>
      </c>
      <c r="D6" s="13" t="s">
        <v>28</v>
      </c>
      <c r="E6" s="12"/>
      <c r="G6" s="11"/>
    </row>
    <row r="7" spans="1:9" x14ac:dyDescent="0.2">
      <c r="A7" s="52">
        <f>_xll.ECONOMATICA(B4,"close",,B3,$B$2,,,,"true","false",,{"def.defdef=7"})</f>
        <v>41271</v>
      </c>
      <c r="B7" s="15">
        <v>100</v>
      </c>
      <c r="C7" s="8">
        <f>_xll.ECONOMATICA(C6,"close",,B3,B2,"d",,,"false","false",,{"def.defdef=7"})</f>
        <v>100</v>
      </c>
      <c r="D7" s="8">
        <f>_xll.ECONOMATICA(D6,"close",,B3,B2,"d",,,"false","false",,{"def.defdef=7"})</f>
        <v>100</v>
      </c>
      <c r="E7" s="12"/>
      <c r="F7" s="18"/>
      <c r="G7" s="11"/>
      <c r="I7" s="40"/>
    </row>
    <row r="8" spans="1:9" x14ac:dyDescent="0.2">
      <c r="A8" s="48">
        <v>41274</v>
      </c>
      <c r="E8" s="12"/>
      <c r="F8" s="18"/>
      <c r="G8" s="39"/>
    </row>
    <row r="9" spans="1:9" x14ac:dyDescent="0.2">
      <c r="A9" s="48">
        <v>41275</v>
      </c>
      <c r="F9" s="18"/>
      <c r="G9" s="39"/>
    </row>
    <row r="10" spans="1:9" x14ac:dyDescent="0.2">
      <c r="A10" s="48">
        <v>41276</v>
      </c>
      <c r="B10" s="8">
        <v>103.03030303027499</v>
      </c>
      <c r="C10" s="8">
        <v>103.453748568078</v>
      </c>
      <c r="D10" s="8">
        <v>103.142972774105</v>
      </c>
      <c r="F10" s="18"/>
      <c r="G10" s="39"/>
    </row>
    <row r="11" spans="1:9" x14ac:dyDescent="0.2">
      <c r="A11" s="48">
        <v>41277</v>
      </c>
      <c r="B11" s="8">
        <v>102.323232323281</v>
      </c>
      <c r="C11" s="8">
        <v>104.237481124932</v>
      </c>
      <c r="D11" s="8">
        <v>104.112769429339</v>
      </c>
      <c r="F11" s="18"/>
      <c r="G11" s="39"/>
    </row>
    <row r="12" spans="1:9" x14ac:dyDescent="0.2">
      <c r="A12" s="48">
        <v>41278</v>
      </c>
      <c r="B12" s="8">
        <v>102.828282828326</v>
      </c>
      <c r="C12" s="8">
        <v>104.974617155385</v>
      </c>
      <c r="D12" s="8">
        <v>104.854927712004</v>
      </c>
      <c r="F12" s="18"/>
      <c r="G12" s="39"/>
    </row>
    <row r="13" spans="1:9" x14ac:dyDescent="0.2">
      <c r="A13" s="48">
        <v>41281</v>
      </c>
      <c r="B13" s="8">
        <v>103.939393939334</v>
      </c>
      <c r="C13" s="8">
        <v>104.867760458845</v>
      </c>
      <c r="D13" s="8">
        <v>104.533562347526</v>
      </c>
      <c r="F13" s="18"/>
      <c r="G13" s="39"/>
    </row>
    <row r="14" spans="1:9" x14ac:dyDescent="0.2">
      <c r="A14" s="48">
        <v>41282</v>
      </c>
      <c r="B14" s="8">
        <v>109.090909090941</v>
      </c>
      <c r="C14" s="8">
        <v>105.735576973646</v>
      </c>
      <c r="D14" s="8">
        <v>105.41391810169399</v>
      </c>
      <c r="F14" s="18"/>
      <c r="G14" s="39"/>
    </row>
    <row r="15" spans="1:9" x14ac:dyDescent="0.2">
      <c r="A15" s="48">
        <v>41283</v>
      </c>
      <c r="B15" s="8">
        <v>111.010101010092</v>
      </c>
      <c r="C15" s="8">
        <v>107.62151007785</v>
      </c>
      <c r="D15" s="8">
        <v>106.727315360913</v>
      </c>
      <c r="E15" s="12"/>
      <c r="F15" s="18"/>
      <c r="G15" s="39"/>
    </row>
    <row r="16" spans="1:9" x14ac:dyDescent="0.2">
      <c r="A16" s="48">
        <v>41284</v>
      </c>
      <c r="B16" s="8">
        <v>111.61616161617</v>
      </c>
      <c r="C16" s="8">
        <v>109.105942283408</v>
      </c>
      <c r="D16" s="8">
        <v>108.492721449467</v>
      </c>
      <c r="E16" s="12"/>
      <c r="F16" s="18"/>
      <c r="G16" s="11"/>
    </row>
    <row r="17" spans="1:8" x14ac:dyDescent="0.2">
      <c r="A17" s="48">
        <v>41285</v>
      </c>
      <c r="B17" s="8">
        <v>110.101010100916</v>
      </c>
      <c r="C17" s="8">
        <v>108.876813498326</v>
      </c>
      <c r="D17" s="8">
        <v>109.034317504382</v>
      </c>
      <c r="E17" s="12"/>
      <c r="F17" s="18"/>
      <c r="G17" s="11"/>
    </row>
    <row r="18" spans="1:8" x14ac:dyDescent="0.2">
      <c r="A18" s="48">
        <v>41288</v>
      </c>
      <c r="B18" s="8">
        <v>110.959595959517</v>
      </c>
      <c r="C18" s="8">
        <v>108.447284613736</v>
      </c>
      <c r="D18" s="8">
        <v>108.705770041677</v>
      </c>
      <c r="E18" s="12"/>
      <c r="F18" s="18"/>
    </row>
    <row r="19" spans="1:8" x14ac:dyDescent="0.2">
      <c r="A19" s="48">
        <v>41289</v>
      </c>
      <c r="B19" s="8">
        <v>110.808080808027</v>
      </c>
      <c r="C19" s="8">
        <v>107.991829842096</v>
      </c>
      <c r="D19" s="8">
        <v>108.374485089909</v>
      </c>
      <c r="F19" s="18"/>
    </row>
    <row r="20" spans="1:8" x14ac:dyDescent="0.2">
      <c r="A20" s="48">
        <v>41290</v>
      </c>
      <c r="B20" s="8">
        <v>111.86868686857601</v>
      </c>
      <c r="C20" s="8">
        <v>109.799634935567</v>
      </c>
      <c r="D20" s="8">
        <v>109.609470663476</v>
      </c>
      <c r="F20" s="16"/>
    </row>
    <row r="21" spans="1:8" x14ac:dyDescent="0.2">
      <c r="A21" s="48">
        <v>41291</v>
      </c>
      <c r="B21" s="8">
        <v>111.111111111008</v>
      </c>
      <c r="C21" s="8">
        <v>111.009743228671</v>
      </c>
      <c r="D21" s="8">
        <v>111.21730956411901</v>
      </c>
      <c r="F21" s="16"/>
    </row>
    <row r="22" spans="1:8" x14ac:dyDescent="0.2">
      <c r="A22" s="48">
        <v>41292</v>
      </c>
      <c r="B22" s="8">
        <v>112.626262626261</v>
      </c>
      <c r="C22" s="8">
        <v>112.01910107256801</v>
      </c>
      <c r="D22" s="8">
        <v>112.530786082498</v>
      </c>
      <c r="F22" s="16"/>
    </row>
    <row r="23" spans="1:8" x14ac:dyDescent="0.2">
      <c r="A23" s="48">
        <v>41295</v>
      </c>
      <c r="B23" s="8">
        <v>117.676767676719</v>
      </c>
      <c r="C23" s="8">
        <v>113.877356540645</v>
      </c>
      <c r="D23" s="8">
        <v>113.71197908150501</v>
      </c>
      <c r="F23" s="16"/>
    </row>
    <row r="24" spans="1:8" x14ac:dyDescent="0.2">
      <c r="A24" s="48">
        <v>41296</v>
      </c>
      <c r="B24" s="8">
        <v>114.59595959587</v>
      </c>
      <c r="C24" s="8">
        <v>115.83265890996</v>
      </c>
      <c r="D24" s="8">
        <v>116.474178710603</v>
      </c>
      <c r="F24" s="16"/>
    </row>
    <row r="25" spans="1:8" x14ac:dyDescent="0.2">
      <c r="A25" s="48">
        <v>41297</v>
      </c>
      <c r="B25" s="8">
        <v>115.656565656536</v>
      </c>
      <c r="C25" s="8">
        <v>115.645572103793</v>
      </c>
      <c r="D25" s="8">
        <v>116.504419124336</v>
      </c>
      <c r="F25" s="16"/>
    </row>
    <row r="26" spans="1:8" x14ac:dyDescent="0.2">
      <c r="A26" s="48">
        <v>41298</v>
      </c>
      <c r="B26" s="8">
        <v>116.161616161582</v>
      </c>
      <c r="C26" s="8">
        <v>116.18476048344699</v>
      </c>
      <c r="D26" s="8">
        <v>116.938545870129</v>
      </c>
      <c r="F26" s="16"/>
    </row>
    <row r="27" spans="1:8" x14ac:dyDescent="0.2">
      <c r="A27" s="48">
        <v>41299</v>
      </c>
      <c r="B27" s="8">
        <v>118.686868686811</v>
      </c>
      <c r="C27" s="8">
        <v>117.00878327013901</v>
      </c>
      <c r="D27" s="8">
        <v>117.47753856692</v>
      </c>
      <c r="F27" s="16"/>
    </row>
    <row r="28" spans="1:8" x14ac:dyDescent="0.2">
      <c r="A28" s="48">
        <v>41302</v>
      </c>
      <c r="B28" s="8">
        <v>120.656565656536</v>
      </c>
      <c r="C28" s="8">
        <v>117.090414779261</v>
      </c>
      <c r="D28" s="8">
        <v>117.57577723346201</v>
      </c>
      <c r="F28" s="16"/>
    </row>
    <row r="29" spans="1:8" ht="15" x14ac:dyDescent="0.25">
      <c r="A29" s="48">
        <v>41303</v>
      </c>
      <c r="B29" s="8">
        <v>131.91919191926701</v>
      </c>
      <c r="C29" s="8">
        <v>121.576644279296</v>
      </c>
      <c r="D29" s="8">
        <v>120.13860352209301</v>
      </c>
      <c r="F29" s="16"/>
      <c r="H29"/>
    </row>
    <row r="30" spans="1:8" x14ac:dyDescent="0.2">
      <c r="A30" s="48">
        <v>41304</v>
      </c>
      <c r="B30" s="8">
        <v>134.74747474724401</v>
      </c>
      <c r="C30" s="8">
        <v>121.30582386523</v>
      </c>
      <c r="D30" s="8">
        <v>120.27131382166399</v>
      </c>
      <c r="F30" s="16"/>
    </row>
    <row r="31" spans="1:8" x14ac:dyDescent="0.2">
      <c r="A31" s="48">
        <v>41305</v>
      </c>
      <c r="F31" s="16"/>
    </row>
    <row r="32" spans="1:8" x14ac:dyDescent="0.2">
      <c r="A32" s="48">
        <v>41306</v>
      </c>
      <c r="B32" s="8">
        <v>134.84848484839301</v>
      </c>
      <c r="C32" s="8">
        <v>123.724639052176</v>
      </c>
      <c r="D32" s="8">
        <v>123.342008348787</v>
      </c>
      <c r="F32" s="16"/>
    </row>
    <row r="33" spans="1:6" x14ac:dyDescent="0.2">
      <c r="A33" s="48">
        <v>41309</v>
      </c>
      <c r="B33" s="8">
        <v>132.32323232316401</v>
      </c>
      <c r="C33" s="8">
        <v>120.124093907885</v>
      </c>
      <c r="D33" s="8">
        <v>120.223392520798</v>
      </c>
      <c r="F33" s="16"/>
    </row>
    <row r="34" spans="1:6" x14ac:dyDescent="0.2">
      <c r="A34" s="48">
        <v>41310</v>
      </c>
      <c r="B34" s="8">
        <v>131.010101010092</v>
      </c>
      <c r="C34" s="8">
        <v>117.643967501586</v>
      </c>
      <c r="D34" s="8">
        <v>117.554541878519</v>
      </c>
      <c r="F34" s="16"/>
    </row>
    <row r="35" spans="1:6" x14ac:dyDescent="0.2">
      <c r="A35" s="48">
        <v>41311</v>
      </c>
      <c r="B35" s="8">
        <v>131.212121211924</v>
      </c>
      <c r="C35" s="8">
        <v>115.26544254447801</v>
      </c>
      <c r="D35" s="8">
        <v>115.14600876532501</v>
      </c>
      <c r="F35" s="16"/>
    </row>
    <row r="36" spans="1:6" x14ac:dyDescent="0.2">
      <c r="A36" s="48">
        <v>41312</v>
      </c>
      <c r="B36" s="8">
        <v>131.313131313073</v>
      </c>
      <c r="C36" s="8">
        <v>115.71949591673901</v>
      </c>
      <c r="D36" s="8">
        <v>115.759748936398</v>
      </c>
      <c r="F36" s="16"/>
    </row>
    <row r="37" spans="1:6" x14ac:dyDescent="0.2">
      <c r="A37" s="48">
        <v>41313</v>
      </c>
      <c r="B37" s="8">
        <v>130.808080808027</v>
      </c>
      <c r="C37" s="8">
        <v>114.913340971107</v>
      </c>
      <c r="D37" s="8">
        <v>114.87528390018301</v>
      </c>
      <c r="F37" s="16"/>
    </row>
    <row r="38" spans="1:6" x14ac:dyDescent="0.2">
      <c r="A38" s="48">
        <v>41316</v>
      </c>
      <c r="F38" s="16"/>
    </row>
    <row r="39" spans="1:6" x14ac:dyDescent="0.2">
      <c r="A39" s="48">
        <v>41317</v>
      </c>
      <c r="F39" s="16"/>
    </row>
    <row r="40" spans="1:6" x14ac:dyDescent="0.2">
      <c r="A40" s="48">
        <v>41318</v>
      </c>
      <c r="B40" s="8">
        <v>129.797979797935</v>
      </c>
      <c r="C40" s="8">
        <v>115.88871488184699</v>
      </c>
      <c r="D40" s="8">
        <v>115.938716094475</v>
      </c>
      <c r="F40" s="16"/>
    </row>
    <row r="41" spans="1:6" x14ac:dyDescent="0.2">
      <c r="A41" s="48">
        <v>41319</v>
      </c>
      <c r="B41" s="8">
        <v>129.797979797935</v>
      </c>
      <c r="C41" s="8">
        <v>115.748224602314</v>
      </c>
      <c r="D41" s="8">
        <v>115.699524176773</v>
      </c>
      <c r="F41" s="16"/>
    </row>
    <row r="42" spans="1:6" x14ac:dyDescent="0.2">
      <c r="A42" s="48">
        <v>41320</v>
      </c>
      <c r="B42" s="8">
        <v>128.28282828279799</v>
      </c>
      <c r="C42" s="8">
        <v>115.45498179947</v>
      </c>
      <c r="D42" s="8">
        <v>116.173762148945</v>
      </c>
      <c r="F42" s="16"/>
    </row>
    <row r="43" spans="1:6" x14ac:dyDescent="0.2">
      <c r="A43" s="48">
        <v>41323</v>
      </c>
      <c r="B43" s="8">
        <v>126.76767676766001</v>
      </c>
      <c r="C43" s="8">
        <v>114.354182651499</v>
      </c>
      <c r="D43" s="8">
        <v>115.286955919582</v>
      </c>
      <c r="F43" s="16"/>
    </row>
    <row r="44" spans="1:6" x14ac:dyDescent="0.2">
      <c r="A44" s="48">
        <v>41324</v>
      </c>
      <c r="B44" s="8">
        <v>127.777777777635</v>
      </c>
      <c r="C44" s="8">
        <v>114.521299517597</v>
      </c>
      <c r="D44" s="8">
        <v>115.874686895986</v>
      </c>
      <c r="F44" s="16"/>
    </row>
    <row r="45" spans="1:6" x14ac:dyDescent="0.2">
      <c r="A45" s="48">
        <v>41325</v>
      </c>
      <c r="F45" s="16"/>
    </row>
    <row r="46" spans="1:6" x14ac:dyDescent="0.2">
      <c r="A46" s="48">
        <v>41326</v>
      </c>
      <c r="B46" s="8">
        <v>119.797979797819</v>
      </c>
      <c r="C46" s="8">
        <v>109.46224805479901</v>
      </c>
      <c r="D46" s="8">
        <v>112.08336209028499</v>
      </c>
      <c r="F46" s="16"/>
    </row>
    <row r="47" spans="1:6" x14ac:dyDescent="0.2">
      <c r="A47" s="48">
        <v>41327</v>
      </c>
      <c r="B47" s="8">
        <v>117.12121212109901</v>
      </c>
      <c r="C47" s="8">
        <v>110.023158123367</v>
      </c>
      <c r="D47" s="8">
        <v>112.96216924244101</v>
      </c>
      <c r="F47" s="16"/>
    </row>
    <row r="48" spans="1:6" x14ac:dyDescent="0.2">
      <c r="A48" s="48">
        <v>41330</v>
      </c>
      <c r="B48" s="8">
        <v>117.97979797981699</v>
      </c>
      <c r="C48" s="8">
        <v>109.47170750005201</v>
      </c>
      <c r="D48" s="8">
        <v>112.516178011661</v>
      </c>
      <c r="F48" s="16"/>
    </row>
    <row r="49" spans="1:6" x14ac:dyDescent="0.2">
      <c r="A49" s="48">
        <v>41331</v>
      </c>
      <c r="B49" s="8">
        <v>115.15151515149</v>
      </c>
      <c r="C49" s="8">
        <v>109.2954815384</v>
      </c>
      <c r="D49" s="8">
        <v>112.266761663835</v>
      </c>
      <c r="F49" s="16"/>
    </row>
    <row r="50" spans="1:6" x14ac:dyDescent="0.2">
      <c r="A50" s="48">
        <v>41332</v>
      </c>
      <c r="B50" s="8">
        <v>117.57575757568701</v>
      </c>
      <c r="C50" s="8">
        <v>110.672706697718</v>
      </c>
      <c r="D50" s="8">
        <v>113.311714282841</v>
      </c>
      <c r="F50" s="16"/>
    </row>
    <row r="51" spans="1:6" x14ac:dyDescent="0.2">
      <c r="A51" s="48">
        <v>41333</v>
      </c>
      <c r="B51" s="8">
        <v>112.121212121216</v>
      </c>
      <c r="C51" s="8">
        <v>106.805895686965</v>
      </c>
      <c r="D51" s="8">
        <v>111.23290532582899</v>
      </c>
      <c r="F51" s="16"/>
    </row>
    <row r="52" spans="1:6" x14ac:dyDescent="0.2">
      <c r="A52" s="48">
        <v>41334</v>
      </c>
      <c r="B52" s="8">
        <v>112.121212121216</v>
      </c>
      <c r="C52" s="8">
        <v>108.598285388085</v>
      </c>
      <c r="D52" s="8">
        <v>112.04768937639901</v>
      </c>
      <c r="F52" s="16"/>
    </row>
    <row r="53" spans="1:6" x14ac:dyDescent="0.2">
      <c r="A53" s="48">
        <v>41337</v>
      </c>
      <c r="B53" s="8">
        <v>113.232323232223</v>
      </c>
      <c r="C53" s="8">
        <v>110.020355324843</v>
      </c>
      <c r="D53" s="8">
        <v>112.97430198907399</v>
      </c>
      <c r="F53" s="16"/>
    </row>
    <row r="54" spans="1:6" x14ac:dyDescent="0.2">
      <c r="A54" s="48">
        <v>41338</v>
      </c>
      <c r="B54" s="8">
        <v>116.262626262498</v>
      </c>
      <c r="C54" s="8">
        <v>111.871954146191</v>
      </c>
      <c r="D54" s="8">
        <v>114.92804610589501</v>
      </c>
      <c r="F54" s="16"/>
    </row>
    <row r="55" spans="1:6" x14ac:dyDescent="0.2">
      <c r="A55" s="48">
        <v>41339</v>
      </c>
      <c r="B55" s="8">
        <v>120.858585858485</v>
      </c>
      <c r="C55" s="8">
        <v>113.286666736822</v>
      </c>
      <c r="D55" s="8">
        <v>116.029955568491</v>
      </c>
      <c r="F55" s="16"/>
    </row>
    <row r="56" spans="1:6" x14ac:dyDescent="0.2">
      <c r="A56" s="48">
        <v>41340</v>
      </c>
      <c r="B56" s="8">
        <v>122.727272727177</v>
      </c>
      <c r="C56" s="8">
        <v>116.603078173706</v>
      </c>
      <c r="D56" s="8">
        <v>118.873481181334</v>
      </c>
      <c r="F56" s="16"/>
    </row>
    <row r="57" spans="1:6" x14ac:dyDescent="0.2">
      <c r="A57" s="48">
        <v>41341</v>
      </c>
      <c r="B57" s="8">
        <v>121.21212121204</v>
      </c>
      <c r="C57" s="8">
        <v>116.48746273166</v>
      </c>
      <c r="D57" s="8">
        <v>119.11042945541</v>
      </c>
      <c r="F57" s="16"/>
    </row>
    <row r="58" spans="1:6" x14ac:dyDescent="0.2">
      <c r="A58" s="48">
        <v>41344</v>
      </c>
      <c r="B58" s="8">
        <v>124.242424242315</v>
      </c>
      <c r="C58" s="8">
        <v>117.71018361835699</v>
      </c>
      <c r="D58" s="8">
        <v>119.914037965937</v>
      </c>
      <c r="F58" s="16"/>
    </row>
    <row r="59" spans="1:6" x14ac:dyDescent="0.2">
      <c r="A59" s="48">
        <v>41345</v>
      </c>
      <c r="B59" s="8">
        <v>128.28282828279799</v>
      </c>
      <c r="C59" s="8">
        <v>118.645617649192</v>
      </c>
      <c r="D59" s="8">
        <v>120.435032738955</v>
      </c>
      <c r="F59" s="16"/>
    </row>
    <row r="60" spans="1:6" x14ac:dyDescent="0.2">
      <c r="A60" s="48">
        <v>41346</v>
      </c>
      <c r="B60" s="8">
        <v>131.111111111008</v>
      </c>
      <c r="C60" s="8">
        <v>121.262730836868</v>
      </c>
      <c r="D60" s="8">
        <v>121.372875763336</v>
      </c>
      <c r="F60" s="16"/>
    </row>
    <row r="61" spans="1:6" x14ac:dyDescent="0.2">
      <c r="A61" s="48">
        <v>41347</v>
      </c>
      <c r="B61" s="8">
        <v>132.12121212109901</v>
      </c>
      <c r="C61" s="8">
        <v>122.59616226807699</v>
      </c>
      <c r="D61" s="8">
        <v>123.15481043292699</v>
      </c>
      <c r="F61" s="16"/>
    </row>
    <row r="62" spans="1:6" x14ac:dyDescent="0.2">
      <c r="A62" s="48">
        <v>41348</v>
      </c>
      <c r="B62" s="8">
        <v>129.797979797935</v>
      </c>
      <c r="C62" s="8">
        <v>122.228645302472</v>
      </c>
      <c r="D62" s="8">
        <v>123.168125969823</v>
      </c>
      <c r="F62" s="16"/>
    </row>
    <row r="63" spans="1:6" x14ac:dyDescent="0.2">
      <c r="A63" s="48">
        <v>41351</v>
      </c>
      <c r="B63" s="8">
        <v>129.292929292889</v>
      </c>
      <c r="C63" s="8">
        <v>120.749818694079</v>
      </c>
      <c r="D63" s="8">
        <v>121.47758319589801</v>
      </c>
      <c r="F63" s="16"/>
    </row>
    <row r="64" spans="1:6" x14ac:dyDescent="0.2">
      <c r="A64" s="48">
        <v>41352</v>
      </c>
      <c r="B64" s="8">
        <v>127.676767676719</v>
      </c>
      <c r="C64" s="8">
        <v>119.793714023544</v>
      </c>
      <c r="D64" s="8">
        <v>120.606988510815</v>
      </c>
      <c r="F64" s="16"/>
    </row>
    <row r="65" spans="1:6" x14ac:dyDescent="0.2">
      <c r="A65" s="48">
        <v>41353</v>
      </c>
      <c r="B65" s="8">
        <v>133.33333333325601</v>
      </c>
      <c r="C65" s="8">
        <v>122.10146831616299</v>
      </c>
      <c r="D65" s="8">
        <v>122.869300688035</v>
      </c>
      <c r="F65" s="16"/>
    </row>
    <row r="66" spans="1:6" x14ac:dyDescent="0.2">
      <c r="A66" s="48">
        <v>41354</v>
      </c>
      <c r="B66" s="8">
        <v>132.32323232316401</v>
      </c>
      <c r="C66" s="8">
        <v>122.271738330717</v>
      </c>
      <c r="D66" s="8">
        <v>123.16805890447</v>
      </c>
      <c r="F66" s="16"/>
    </row>
    <row r="67" spans="1:6" x14ac:dyDescent="0.2">
      <c r="A67" s="48">
        <v>41355</v>
      </c>
      <c r="B67" s="8">
        <v>128.78787878784399</v>
      </c>
      <c r="C67" s="8">
        <v>120.175945681869</v>
      </c>
      <c r="D67" s="8">
        <v>121.621871428099</v>
      </c>
      <c r="F67" s="16"/>
    </row>
    <row r="68" spans="1:6" x14ac:dyDescent="0.2">
      <c r="A68" s="48">
        <v>41358</v>
      </c>
      <c r="B68" s="8">
        <v>125.252525252523</v>
      </c>
      <c r="C68" s="8">
        <v>119.290611675824</v>
      </c>
      <c r="D68" s="8">
        <v>121.454896788695</v>
      </c>
      <c r="F68" s="16"/>
    </row>
    <row r="69" spans="1:6" x14ac:dyDescent="0.2">
      <c r="A69" s="48">
        <v>41359</v>
      </c>
      <c r="B69" s="8">
        <v>126.262626262615</v>
      </c>
      <c r="C69" s="8">
        <v>119.725746157579</v>
      </c>
      <c r="D69" s="8">
        <v>121.98923148622301</v>
      </c>
      <c r="F69" s="16"/>
    </row>
    <row r="70" spans="1:6" x14ac:dyDescent="0.2">
      <c r="A70" s="48">
        <v>41360</v>
      </c>
      <c r="B70" s="8">
        <v>124.747474747361</v>
      </c>
      <c r="C70" s="8">
        <v>118.44556789961599</v>
      </c>
      <c r="D70" s="8">
        <v>120.89051068003801</v>
      </c>
      <c r="F70" s="16"/>
    </row>
    <row r="71" spans="1:6" x14ac:dyDescent="0.2">
      <c r="A71" s="48">
        <v>41361</v>
      </c>
      <c r="F71" s="16"/>
    </row>
    <row r="72" spans="1:6" x14ac:dyDescent="0.2">
      <c r="A72" s="48">
        <v>41362</v>
      </c>
      <c r="F72" s="16"/>
    </row>
    <row r="73" spans="1:6" x14ac:dyDescent="0.2">
      <c r="A73" s="48">
        <v>41365</v>
      </c>
      <c r="F73" s="16"/>
    </row>
    <row r="74" spans="1:6" x14ac:dyDescent="0.2">
      <c r="A74" s="48">
        <v>41366</v>
      </c>
      <c r="F74" s="16"/>
    </row>
    <row r="75" spans="1:6" x14ac:dyDescent="0.2">
      <c r="A75" s="48">
        <v>41367</v>
      </c>
      <c r="B75" s="8">
        <v>118.28282828279799</v>
      </c>
      <c r="C75" s="8">
        <v>115.824600863969</v>
      </c>
      <c r="D75" s="8">
        <v>118.817048667348</v>
      </c>
      <c r="F75" s="16"/>
    </row>
    <row r="76" spans="1:6" x14ac:dyDescent="0.2">
      <c r="A76" s="48">
        <v>41368</v>
      </c>
      <c r="B76" s="8">
        <v>117.171717171674</v>
      </c>
      <c r="C76" s="8">
        <v>115.514891619328</v>
      </c>
      <c r="D76" s="8">
        <v>118.766341102542</v>
      </c>
      <c r="F76" s="16"/>
    </row>
    <row r="77" spans="1:6" x14ac:dyDescent="0.2">
      <c r="A77" s="48">
        <v>41369</v>
      </c>
      <c r="B77" s="8">
        <v>119.696969696903</v>
      </c>
      <c r="C77" s="8">
        <v>116.063889794052</v>
      </c>
      <c r="D77" s="8">
        <v>118.611578469165</v>
      </c>
      <c r="F77" s="16"/>
    </row>
    <row r="78" spans="1:6" x14ac:dyDescent="0.2">
      <c r="A78" s="48">
        <v>41372</v>
      </c>
      <c r="B78" s="8">
        <v>117.676767676719</v>
      </c>
      <c r="C78" s="8">
        <v>118.396869274089</v>
      </c>
      <c r="D78" s="8">
        <v>120.700843536877</v>
      </c>
      <c r="F78" s="16"/>
    </row>
    <row r="79" spans="1:6" x14ac:dyDescent="0.2">
      <c r="A79" s="48">
        <v>41373</v>
      </c>
      <c r="B79" s="8">
        <v>122.12121212109901</v>
      </c>
      <c r="C79" s="8">
        <v>121.73885624809201</v>
      </c>
      <c r="D79" s="8">
        <v>123.66337981005201</v>
      </c>
      <c r="F79" s="16"/>
    </row>
    <row r="80" spans="1:6" x14ac:dyDescent="0.2">
      <c r="A80" s="48">
        <v>41374</v>
      </c>
      <c r="B80" s="8">
        <v>118.08080808073299</v>
      </c>
      <c r="C80" s="8">
        <v>121.316684709745</v>
      </c>
      <c r="D80" s="8">
        <v>124.519140840624</v>
      </c>
      <c r="F80" s="16"/>
    </row>
    <row r="81" spans="1:6" x14ac:dyDescent="0.2">
      <c r="A81" s="48">
        <v>41375</v>
      </c>
      <c r="B81" s="8">
        <v>119.595959595987</v>
      </c>
      <c r="C81" s="8">
        <v>122.192208920605</v>
      </c>
      <c r="D81" s="8">
        <v>125.54641866940101</v>
      </c>
      <c r="F81" s="16"/>
    </row>
    <row r="82" spans="1:6" x14ac:dyDescent="0.2">
      <c r="A82" s="48">
        <v>41376</v>
      </c>
      <c r="B82" s="8">
        <v>121.111111111124</v>
      </c>
      <c r="C82" s="8">
        <v>121.34331129631001</v>
      </c>
      <c r="D82" s="8">
        <v>124.76745365723001</v>
      </c>
      <c r="F82" s="16"/>
    </row>
    <row r="83" spans="1:6" x14ac:dyDescent="0.2">
      <c r="A83" s="48">
        <v>41379</v>
      </c>
      <c r="B83" s="8">
        <v>117.474747474655</v>
      </c>
      <c r="C83" s="8">
        <v>119.22824940714101</v>
      </c>
      <c r="D83" s="8">
        <v>123.103657797561</v>
      </c>
      <c r="F83" s="16"/>
    </row>
    <row r="84" spans="1:6" x14ac:dyDescent="0.2">
      <c r="A84" s="48">
        <v>41380</v>
      </c>
      <c r="B84" s="8">
        <v>119.191919191857</v>
      </c>
      <c r="C84" s="8">
        <v>121.690507972264</v>
      </c>
      <c r="D84" s="8">
        <v>125.235094829346</v>
      </c>
      <c r="F84" s="16"/>
    </row>
    <row r="85" spans="1:6" x14ac:dyDescent="0.2">
      <c r="A85" s="48">
        <v>41381</v>
      </c>
      <c r="B85" s="8">
        <v>116.919191919151</v>
      </c>
      <c r="C85" s="8">
        <v>119.99586587213</v>
      </c>
      <c r="D85" s="8">
        <v>123.998981337063</v>
      </c>
      <c r="F85" s="16"/>
    </row>
    <row r="86" spans="1:6" x14ac:dyDescent="0.2">
      <c r="A86" s="48">
        <v>41382</v>
      </c>
      <c r="B86" s="8">
        <v>115.404040404013</v>
      </c>
      <c r="C86" s="8">
        <v>119.604525118368</v>
      </c>
      <c r="D86" s="8">
        <v>123.895621309988</v>
      </c>
      <c r="F86" s="16"/>
    </row>
    <row r="87" spans="1:6" x14ac:dyDescent="0.2">
      <c r="A87" s="48">
        <v>41383</v>
      </c>
      <c r="B87" s="8">
        <v>115.15151515149</v>
      </c>
      <c r="C87" s="8">
        <v>120.677646630211</v>
      </c>
      <c r="D87" s="8">
        <v>124.997500288417</v>
      </c>
      <c r="F87" s="16"/>
    </row>
    <row r="88" spans="1:6" x14ac:dyDescent="0.2">
      <c r="A88" s="48">
        <v>41386</v>
      </c>
      <c r="B88" s="8">
        <v>115.454545454588</v>
      </c>
      <c r="C88" s="8">
        <v>123.687501970795</v>
      </c>
      <c r="D88" s="8">
        <v>128.43248815438699</v>
      </c>
      <c r="F88" s="16"/>
    </row>
    <row r="89" spans="1:6" x14ac:dyDescent="0.2">
      <c r="A89" s="48">
        <v>41387</v>
      </c>
      <c r="B89" s="8">
        <v>115.858585858485</v>
      </c>
      <c r="C89" s="8">
        <v>125.048611038248</v>
      </c>
      <c r="D89" s="8">
        <v>129.350235936232</v>
      </c>
      <c r="F89" s="16"/>
    </row>
    <row r="90" spans="1:6" x14ac:dyDescent="0.2">
      <c r="A90" s="48">
        <v>41388</v>
      </c>
      <c r="B90" s="8">
        <v>115.656565656536</v>
      </c>
      <c r="C90" s="8">
        <v>126.245756387943</v>
      </c>
      <c r="D90" s="8">
        <v>130.715938136913</v>
      </c>
      <c r="F90" s="16"/>
    </row>
    <row r="91" spans="1:6" x14ac:dyDescent="0.2">
      <c r="A91" s="48">
        <v>41389</v>
      </c>
      <c r="B91" s="8">
        <v>117.171717171674</v>
      </c>
      <c r="C91" s="8">
        <v>129.12563194357801</v>
      </c>
      <c r="D91" s="8">
        <v>133.67142644291701</v>
      </c>
      <c r="F91" s="16"/>
    </row>
    <row r="92" spans="1:6" x14ac:dyDescent="0.2">
      <c r="A92" s="48">
        <v>41390</v>
      </c>
      <c r="B92" s="8">
        <v>119.393939393922</v>
      </c>
      <c r="C92" s="8">
        <v>130.829032789217</v>
      </c>
      <c r="D92" s="8">
        <v>135.65347826946501</v>
      </c>
      <c r="F92" s="16"/>
    </row>
    <row r="93" spans="1:6" x14ac:dyDescent="0.2">
      <c r="A93" s="48">
        <v>41393</v>
      </c>
      <c r="B93" s="8">
        <v>118.18181818164901</v>
      </c>
      <c r="C93" s="8">
        <v>133.64864817517801</v>
      </c>
      <c r="D93" s="8">
        <v>139.00665850006001</v>
      </c>
      <c r="F93" s="16"/>
    </row>
    <row r="94" spans="1:6" x14ac:dyDescent="0.2">
      <c r="A94" s="48">
        <v>41394</v>
      </c>
      <c r="B94" s="8">
        <v>122.22222222224801</v>
      </c>
      <c r="C94" s="8">
        <v>134.74244032683799</v>
      </c>
      <c r="D94" s="8">
        <v>139.461471883813</v>
      </c>
      <c r="F94" s="16"/>
    </row>
    <row r="95" spans="1:6" x14ac:dyDescent="0.2">
      <c r="A95" s="48">
        <v>41395</v>
      </c>
      <c r="F95" s="16"/>
    </row>
    <row r="96" spans="1:6" x14ac:dyDescent="0.2">
      <c r="A96" s="48">
        <v>41396</v>
      </c>
      <c r="B96" s="8">
        <v>122.22222222224801</v>
      </c>
      <c r="C96" s="8">
        <v>134.64504307555001</v>
      </c>
      <c r="D96" s="8">
        <v>139.010353195947</v>
      </c>
      <c r="F96" s="16"/>
    </row>
    <row r="97" spans="1:6" x14ac:dyDescent="0.2">
      <c r="A97" s="48">
        <v>41397</v>
      </c>
      <c r="B97" s="8">
        <v>126.262626262615</v>
      </c>
      <c r="C97" s="8">
        <v>136.21951518603601</v>
      </c>
      <c r="D97" s="8">
        <v>140.46430741040999</v>
      </c>
      <c r="F97" s="16"/>
    </row>
    <row r="98" spans="1:6" x14ac:dyDescent="0.2">
      <c r="A98" s="48">
        <v>41400</v>
      </c>
      <c r="B98" s="8">
        <v>128.48484848486299</v>
      </c>
      <c r="C98" s="8">
        <v>138.33212462649701</v>
      </c>
      <c r="D98" s="8">
        <v>142.13956536236199</v>
      </c>
      <c r="F98" s="16"/>
    </row>
    <row r="99" spans="1:6" x14ac:dyDescent="0.2">
      <c r="A99" s="48">
        <v>41401</v>
      </c>
      <c r="B99" s="8">
        <v>137.37373737385499</v>
      </c>
      <c r="C99" s="8">
        <v>142.46905535180099</v>
      </c>
      <c r="D99" s="8">
        <v>143.93098674225601</v>
      </c>
      <c r="F99" s="16"/>
    </row>
    <row r="100" spans="1:6" x14ac:dyDescent="0.2">
      <c r="A100" s="48">
        <v>41402</v>
      </c>
      <c r="B100" s="8">
        <v>132.32323232316401</v>
      </c>
      <c r="C100" s="8">
        <v>141.479317098157</v>
      </c>
      <c r="D100" s="8">
        <v>144.61182892811499</v>
      </c>
      <c r="F100" s="16"/>
    </row>
    <row r="101" spans="1:6" x14ac:dyDescent="0.2">
      <c r="A101" s="48">
        <v>41403</v>
      </c>
      <c r="B101" s="8">
        <v>125.959595959517</v>
      </c>
      <c r="C101" s="8">
        <v>135.34679377381701</v>
      </c>
      <c r="D101" s="8">
        <v>139.29470453783901</v>
      </c>
      <c r="F101" s="16"/>
    </row>
    <row r="102" spans="1:6" x14ac:dyDescent="0.2">
      <c r="A102" s="48">
        <v>41404</v>
      </c>
      <c r="B102" s="8">
        <v>118.13131313119101</v>
      </c>
      <c r="C102" s="8">
        <v>130.067722621141</v>
      </c>
      <c r="D102" s="8">
        <v>134.746070758207</v>
      </c>
      <c r="F102" s="16"/>
    </row>
    <row r="103" spans="1:6" x14ac:dyDescent="0.2">
      <c r="A103" s="48">
        <v>41407</v>
      </c>
      <c r="B103" s="8">
        <v>116.010101010092</v>
      </c>
      <c r="C103" s="8">
        <v>125.487599368091</v>
      </c>
      <c r="D103" s="8">
        <v>129.46120484150001</v>
      </c>
      <c r="F103" s="16"/>
    </row>
    <row r="104" spans="1:6" x14ac:dyDescent="0.2">
      <c r="A104" s="48">
        <v>41408</v>
      </c>
      <c r="B104" s="8">
        <v>107.07070707064101</v>
      </c>
      <c r="C104" s="8">
        <v>122.976642177207</v>
      </c>
      <c r="D104" s="8">
        <v>128.109872934176</v>
      </c>
      <c r="F104" s="16"/>
    </row>
    <row r="105" spans="1:6" x14ac:dyDescent="0.2">
      <c r="A105" s="48">
        <v>41409</v>
      </c>
      <c r="B105" s="8">
        <v>120.202020201948</v>
      </c>
      <c r="C105" s="8">
        <v>130.362016473431</v>
      </c>
      <c r="D105" s="8">
        <v>133.48709404980801</v>
      </c>
      <c r="F105" s="16"/>
    </row>
    <row r="106" spans="1:6" x14ac:dyDescent="0.2">
      <c r="A106" s="48">
        <v>41410</v>
      </c>
      <c r="B106" s="8">
        <v>124.242424242315</v>
      </c>
      <c r="C106" s="8">
        <v>129.86451972299301</v>
      </c>
      <c r="D106" s="8">
        <v>133.00219267397199</v>
      </c>
      <c r="F106" s="16"/>
    </row>
    <row r="107" spans="1:6" x14ac:dyDescent="0.2">
      <c r="A107" s="48">
        <v>41411</v>
      </c>
      <c r="B107" s="8">
        <v>125.757575757569</v>
      </c>
      <c r="C107" s="8">
        <v>129.44515098328699</v>
      </c>
      <c r="D107" s="8">
        <v>132.320210375823</v>
      </c>
      <c r="F107" s="16"/>
    </row>
    <row r="108" spans="1:6" x14ac:dyDescent="0.2">
      <c r="A108" s="48">
        <v>41414</v>
      </c>
      <c r="B108" s="8">
        <v>123.18181818164901</v>
      </c>
      <c r="C108" s="8">
        <v>128.74865553271999</v>
      </c>
      <c r="D108" s="8">
        <v>132.30389518477</v>
      </c>
      <c r="F108" s="16"/>
    </row>
    <row r="109" spans="1:6" x14ac:dyDescent="0.2">
      <c r="A109" s="48">
        <v>41415</v>
      </c>
      <c r="B109" s="8">
        <v>125.959595959517</v>
      </c>
      <c r="C109" s="8">
        <v>127.448857684503</v>
      </c>
      <c r="D109" s="8">
        <v>130.256204589037</v>
      </c>
      <c r="F109" s="16"/>
    </row>
    <row r="110" spans="1:6" x14ac:dyDescent="0.2">
      <c r="A110" s="48">
        <v>41416</v>
      </c>
      <c r="B110" s="8">
        <v>124.040404040366</v>
      </c>
      <c r="C110" s="8">
        <v>124.29500856611401</v>
      </c>
      <c r="D110" s="8">
        <v>126.77804487431401</v>
      </c>
      <c r="F110" s="16"/>
    </row>
    <row r="111" spans="1:6" x14ac:dyDescent="0.2">
      <c r="A111" s="48">
        <v>41417</v>
      </c>
      <c r="B111" s="8">
        <v>123.232323232223</v>
      </c>
      <c r="C111" s="8">
        <v>124.63870174379601</v>
      </c>
      <c r="D111" s="8">
        <v>126.896750691929</v>
      </c>
      <c r="F111" s="16"/>
    </row>
    <row r="112" spans="1:6" x14ac:dyDescent="0.2">
      <c r="A112" s="48">
        <v>41418</v>
      </c>
      <c r="B112" s="8">
        <v>120.202020201948</v>
      </c>
      <c r="C112" s="8">
        <v>122.962978534051</v>
      </c>
      <c r="D112" s="8">
        <v>125.680769023485</v>
      </c>
      <c r="F112" s="16"/>
    </row>
    <row r="113" spans="1:6" x14ac:dyDescent="0.2">
      <c r="A113" s="48">
        <v>41421</v>
      </c>
      <c r="B113" s="8">
        <v>115.858585858485</v>
      </c>
      <c r="C113" s="8">
        <v>123.705369811854</v>
      </c>
      <c r="D113" s="8">
        <v>126.95460377377501</v>
      </c>
      <c r="F113" s="16"/>
    </row>
    <row r="114" spans="1:6" x14ac:dyDescent="0.2">
      <c r="A114" s="48">
        <v>41422</v>
      </c>
      <c r="B114" s="8">
        <v>115.15151515149</v>
      </c>
      <c r="C114" s="8">
        <v>119.874294483103</v>
      </c>
      <c r="D114" s="8">
        <v>123.247732639546</v>
      </c>
      <c r="F114" s="16"/>
    </row>
    <row r="115" spans="1:6" x14ac:dyDescent="0.2">
      <c r="A115" s="48">
        <v>41423</v>
      </c>
      <c r="B115" s="8">
        <v>124.949494949309</v>
      </c>
      <c r="C115" s="8">
        <v>121.71363106067299</v>
      </c>
      <c r="D115" s="8">
        <v>123.459202145692</v>
      </c>
      <c r="F115" s="16"/>
    </row>
    <row r="116" spans="1:6" x14ac:dyDescent="0.2">
      <c r="A116" s="48">
        <v>41424</v>
      </c>
      <c r="B116" s="8">
        <v>125.353535353439</v>
      </c>
      <c r="C116" s="8">
        <v>123.13394924846899</v>
      </c>
      <c r="D116" s="8">
        <v>124.80596750671999</v>
      </c>
      <c r="F116" s="16"/>
    </row>
    <row r="117" spans="1:6" x14ac:dyDescent="0.2">
      <c r="A117" s="48">
        <v>41425</v>
      </c>
      <c r="B117" s="8">
        <v>123.232323232223</v>
      </c>
      <c r="C117" s="8">
        <v>122.25211874058</v>
      </c>
      <c r="D117" s="8">
        <v>124.234070069506</v>
      </c>
      <c r="F117" s="16"/>
    </row>
    <row r="118" spans="1:6" x14ac:dyDescent="0.2">
      <c r="A118" s="48">
        <v>41428</v>
      </c>
      <c r="B118" s="8">
        <v>123.232323232223</v>
      </c>
      <c r="C118" s="8">
        <v>122.13089770136899</v>
      </c>
      <c r="D118" s="8">
        <v>124.288667429355</v>
      </c>
      <c r="F118" s="16"/>
    </row>
    <row r="119" spans="1:6" x14ac:dyDescent="0.2">
      <c r="A119" s="48">
        <v>41429</v>
      </c>
      <c r="B119" s="8">
        <v>121.71717171720201</v>
      </c>
      <c r="C119" s="8">
        <v>120.606875965721</v>
      </c>
      <c r="D119" s="8">
        <v>122.795845747576</v>
      </c>
      <c r="F119" s="16"/>
    </row>
    <row r="120" spans="1:6" x14ac:dyDescent="0.2">
      <c r="A120" s="48">
        <v>41430</v>
      </c>
      <c r="B120" s="8">
        <v>124.393939393805</v>
      </c>
      <c r="C120" s="8">
        <v>119.93140150455299</v>
      </c>
      <c r="D120" s="8">
        <v>121.829365782905</v>
      </c>
      <c r="F120" s="16"/>
    </row>
    <row r="121" spans="1:6" x14ac:dyDescent="0.2">
      <c r="A121" s="48">
        <v>41431</v>
      </c>
      <c r="B121" s="8">
        <v>126.010101009975</v>
      </c>
      <c r="C121" s="8">
        <v>120.898717369419</v>
      </c>
      <c r="D121" s="8">
        <v>122.44972104439501</v>
      </c>
      <c r="F121" s="16"/>
    </row>
    <row r="122" spans="1:6" x14ac:dyDescent="0.2">
      <c r="A122" s="48">
        <v>41432</v>
      </c>
      <c r="B122" s="8">
        <v>127.07070707064101</v>
      </c>
      <c r="C122" s="8">
        <v>120.859478189028</v>
      </c>
      <c r="D122" s="8">
        <v>122.13031277118699</v>
      </c>
      <c r="F122" s="16"/>
    </row>
    <row r="123" spans="1:6" x14ac:dyDescent="0.2">
      <c r="A123" s="48">
        <v>41435</v>
      </c>
      <c r="B123" s="8">
        <v>125.757575757569</v>
      </c>
      <c r="C123" s="8">
        <v>119.601371969911</v>
      </c>
      <c r="D123" s="8">
        <v>120.958557707956</v>
      </c>
      <c r="F123" s="16"/>
    </row>
    <row r="124" spans="1:6" x14ac:dyDescent="0.2">
      <c r="A124" s="48">
        <v>41436</v>
      </c>
      <c r="B124" s="8">
        <v>122.727272727177</v>
      </c>
      <c r="C124" s="8">
        <v>117.108983319835</v>
      </c>
      <c r="D124" s="8">
        <v>118.96481820510201</v>
      </c>
      <c r="F124" s="16"/>
    </row>
    <row r="125" spans="1:6" x14ac:dyDescent="0.2">
      <c r="A125" s="48">
        <v>41437</v>
      </c>
      <c r="B125" s="8">
        <v>118.686868686811</v>
      </c>
      <c r="C125" s="8">
        <v>113.410340224742</v>
      </c>
      <c r="D125" s="8">
        <v>115.68620254297301</v>
      </c>
      <c r="F125" s="16"/>
    </row>
    <row r="126" spans="1:6" x14ac:dyDescent="0.2">
      <c r="A126" s="48">
        <v>41438</v>
      </c>
      <c r="B126" s="8">
        <v>119.191919191857</v>
      </c>
      <c r="C126" s="8">
        <v>113.654884402058</v>
      </c>
      <c r="D126" s="8">
        <v>115.544048210955</v>
      </c>
      <c r="F126" s="16"/>
    </row>
    <row r="127" spans="1:6" x14ac:dyDescent="0.2">
      <c r="A127" s="48">
        <v>41439</v>
      </c>
      <c r="B127" s="8">
        <v>120.202020201948</v>
      </c>
      <c r="C127" s="8">
        <v>112.10914097737999</v>
      </c>
      <c r="D127" s="8">
        <v>113.376225133077</v>
      </c>
      <c r="F127" s="16"/>
    </row>
    <row r="128" spans="1:6" x14ac:dyDescent="0.2">
      <c r="A128" s="48">
        <v>41442</v>
      </c>
      <c r="B128" s="8">
        <v>118.18181818164901</v>
      </c>
      <c r="C128" s="8">
        <v>108.620707776863</v>
      </c>
      <c r="D128" s="8">
        <v>110.884835724952</v>
      </c>
      <c r="F128" s="16"/>
    </row>
    <row r="129" spans="1:6" x14ac:dyDescent="0.2">
      <c r="A129" s="48">
        <v>41443</v>
      </c>
      <c r="B129" s="8">
        <v>116.666666666628</v>
      </c>
      <c r="C129" s="8">
        <v>106.78627609671101</v>
      </c>
      <c r="D129" s="8">
        <v>109.12731287349</v>
      </c>
      <c r="F129" s="16"/>
    </row>
    <row r="130" spans="1:6" x14ac:dyDescent="0.2">
      <c r="A130" s="48">
        <v>41444</v>
      </c>
      <c r="B130" s="8">
        <v>117.171717171674</v>
      </c>
      <c r="C130" s="8">
        <v>107.587526144926</v>
      </c>
      <c r="D130" s="8">
        <v>109.91592921118701</v>
      </c>
      <c r="F130" s="16"/>
    </row>
    <row r="131" spans="1:6" x14ac:dyDescent="0.2">
      <c r="A131" s="48">
        <v>41445</v>
      </c>
      <c r="F131" s="16"/>
    </row>
    <row r="132" spans="1:6" x14ac:dyDescent="0.2">
      <c r="A132" s="48">
        <v>41446</v>
      </c>
      <c r="F132" s="16"/>
    </row>
    <row r="133" spans="1:6" x14ac:dyDescent="0.2">
      <c r="A133" s="48">
        <v>41449</v>
      </c>
      <c r="B133" s="8">
        <v>117.424242424197</v>
      </c>
      <c r="C133" s="8">
        <v>105.84628751815799</v>
      </c>
      <c r="D133" s="8">
        <v>107.21019258024199</v>
      </c>
      <c r="F133" s="16"/>
    </row>
    <row r="134" spans="1:6" x14ac:dyDescent="0.2">
      <c r="A134" s="48">
        <v>41450</v>
      </c>
      <c r="B134" s="8">
        <v>115.656565656536</v>
      </c>
      <c r="C134" s="8">
        <v>105.565657308791</v>
      </c>
      <c r="D134" s="8">
        <v>107.774932306609</v>
      </c>
      <c r="F134" s="16"/>
    </row>
    <row r="135" spans="1:6" x14ac:dyDescent="0.2">
      <c r="A135" s="48">
        <v>41451</v>
      </c>
      <c r="B135" s="8">
        <v>114.393939393922</v>
      </c>
      <c r="C135" s="8">
        <v>103.931625728379</v>
      </c>
      <c r="D135" s="8">
        <v>106.53636178071601</v>
      </c>
      <c r="F135" s="16"/>
    </row>
    <row r="136" spans="1:6" x14ac:dyDescent="0.2">
      <c r="A136" s="48">
        <v>41452</v>
      </c>
      <c r="B136" s="8">
        <v>112.626262626261</v>
      </c>
      <c r="C136" s="8">
        <v>103.04068612505201</v>
      </c>
      <c r="D136" s="8">
        <v>105.841978474171</v>
      </c>
      <c r="F136" s="16"/>
    </row>
    <row r="137" spans="1:6" x14ac:dyDescent="0.2">
      <c r="A137" s="48">
        <v>41453</v>
      </c>
      <c r="B137" s="8">
        <v>115.656565656536</v>
      </c>
      <c r="C137" s="8">
        <v>104.27356715686599</v>
      </c>
      <c r="D137" s="8">
        <v>106.733765836223</v>
      </c>
      <c r="F137" s="16"/>
    </row>
    <row r="138" spans="1:6" x14ac:dyDescent="0.2">
      <c r="A138" s="48">
        <v>41456</v>
      </c>
      <c r="B138" s="8">
        <v>116.161616161582</v>
      </c>
      <c r="C138" s="8">
        <v>105.799340641708</v>
      </c>
      <c r="D138" s="8">
        <v>107.397957503912</v>
      </c>
      <c r="F138" s="16"/>
    </row>
    <row r="139" spans="1:6" x14ac:dyDescent="0.2">
      <c r="A139" s="48">
        <v>41457</v>
      </c>
      <c r="B139" s="8">
        <v>116.464646464563</v>
      </c>
      <c r="C139" s="8">
        <v>104.89754019386601</v>
      </c>
      <c r="D139" s="8">
        <v>107.242359600961</v>
      </c>
      <c r="F139" s="16"/>
    </row>
    <row r="140" spans="1:6" x14ac:dyDescent="0.2">
      <c r="A140" s="48">
        <v>41458</v>
      </c>
      <c r="B140" s="8">
        <v>118.18181818164901</v>
      </c>
      <c r="C140" s="8">
        <v>105.912503634929</v>
      </c>
      <c r="D140" s="8">
        <v>107.691594359931</v>
      </c>
      <c r="F140" s="16"/>
    </row>
    <row r="141" spans="1:6" x14ac:dyDescent="0.2">
      <c r="A141" s="48">
        <v>41459</v>
      </c>
      <c r="B141" s="8">
        <v>122.727272727177</v>
      </c>
      <c r="C141" s="8">
        <v>108.47215945122301</v>
      </c>
      <c r="D141" s="8">
        <v>109.48635072098099</v>
      </c>
      <c r="F141" s="16"/>
    </row>
    <row r="142" spans="1:6" x14ac:dyDescent="0.2">
      <c r="A142" s="48">
        <v>41460</v>
      </c>
      <c r="B142" s="8">
        <v>119.191919191857</v>
      </c>
      <c r="C142" s="8">
        <v>107.33632532099701</v>
      </c>
      <c r="D142" s="8">
        <v>109.110826970544</v>
      </c>
      <c r="F142" s="16"/>
    </row>
    <row r="143" spans="1:6" x14ac:dyDescent="0.2">
      <c r="A143" s="48">
        <v>41463</v>
      </c>
      <c r="B143" s="8">
        <v>122.22222222224801</v>
      </c>
      <c r="C143" s="8">
        <v>109.57751314691301</v>
      </c>
      <c r="D143" s="8">
        <v>110.930135377101</v>
      </c>
      <c r="F143" s="16"/>
    </row>
    <row r="144" spans="1:6" x14ac:dyDescent="0.2">
      <c r="A144" s="48">
        <v>41464</v>
      </c>
      <c r="F144" s="16"/>
    </row>
    <row r="145" spans="1:6" x14ac:dyDescent="0.2">
      <c r="A145" s="48">
        <v>41465</v>
      </c>
      <c r="B145" s="8">
        <v>122.727272727177</v>
      </c>
      <c r="C145" s="8">
        <v>109.562097754679</v>
      </c>
      <c r="D145" s="8">
        <v>110.805076633813</v>
      </c>
      <c r="F145" s="16"/>
    </row>
    <row r="146" spans="1:6" x14ac:dyDescent="0.2">
      <c r="A146" s="48">
        <v>41466</v>
      </c>
      <c r="B146" s="8">
        <v>125.050505050574</v>
      </c>
      <c r="C146" s="8">
        <v>113.235515662469</v>
      </c>
      <c r="D146" s="8">
        <v>114.503625557292</v>
      </c>
      <c r="F146" s="16"/>
    </row>
    <row r="147" spans="1:6" x14ac:dyDescent="0.2">
      <c r="A147" s="48">
        <v>41467</v>
      </c>
      <c r="B147" s="8">
        <v>127.27272727259</v>
      </c>
      <c r="C147" s="8">
        <v>113.036166612408</v>
      </c>
      <c r="D147" s="8">
        <v>114.64276194479299</v>
      </c>
      <c r="F147" s="16"/>
    </row>
    <row r="148" spans="1:6" x14ac:dyDescent="0.2">
      <c r="A148" s="48">
        <v>41470</v>
      </c>
      <c r="B148" s="8">
        <v>134.14141414151501</v>
      </c>
      <c r="C148" s="8">
        <v>117.331455458305</v>
      </c>
      <c r="D148" s="8">
        <v>118.269343561027</v>
      </c>
      <c r="F148" s="16"/>
    </row>
    <row r="149" spans="1:6" x14ac:dyDescent="0.2">
      <c r="A149" s="48">
        <v>41471</v>
      </c>
      <c r="B149" s="8">
        <v>138.88888888875999</v>
      </c>
      <c r="C149" s="8">
        <v>118.91854016249999</v>
      </c>
      <c r="D149" s="8">
        <v>119.235951559735</v>
      </c>
      <c r="F149" s="16"/>
    </row>
    <row r="150" spans="1:6" x14ac:dyDescent="0.2">
      <c r="A150" s="48">
        <v>41472</v>
      </c>
      <c r="B150" s="8">
        <v>147.77777777775199</v>
      </c>
      <c r="C150" s="8">
        <v>121.77108843182199</v>
      </c>
      <c r="D150" s="8">
        <v>121.485405464191</v>
      </c>
      <c r="F150" s="16"/>
    </row>
    <row r="151" spans="1:6" x14ac:dyDescent="0.2">
      <c r="A151" s="48">
        <v>41473</v>
      </c>
      <c r="B151" s="8">
        <v>140.909090909176</v>
      </c>
      <c r="C151" s="8">
        <v>118.309281817987</v>
      </c>
      <c r="D151" s="8">
        <v>119.066617436591</v>
      </c>
      <c r="F151" s="16"/>
    </row>
    <row r="152" spans="1:6" x14ac:dyDescent="0.2">
      <c r="A152" s="48">
        <v>41474</v>
      </c>
      <c r="B152" s="8">
        <v>144.44444444449601</v>
      </c>
      <c r="C152" s="8">
        <v>119.47419498383501</v>
      </c>
      <c r="D152" s="8">
        <v>119.654116732418</v>
      </c>
      <c r="F152" s="16"/>
    </row>
    <row r="153" spans="1:6" x14ac:dyDescent="0.2">
      <c r="A153" s="48">
        <v>41477</v>
      </c>
      <c r="B153" s="8">
        <v>143.13131313119101</v>
      </c>
      <c r="C153" s="8">
        <v>120.886455125525</v>
      </c>
      <c r="D153" s="8">
        <v>121.465090734651</v>
      </c>
      <c r="F153" s="16"/>
    </row>
    <row r="154" spans="1:6" x14ac:dyDescent="0.2">
      <c r="A154" s="48">
        <v>41478</v>
      </c>
      <c r="B154" s="8">
        <v>143.13131313119101</v>
      </c>
      <c r="C154" s="8">
        <v>121.293211271521</v>
      </c>
      <c r="D154" s="8">
        <v>121.826323451009</v>
      </c>
      <c r="F154" s="16"/>
    </row>
    <row r="155" spans="1:6" x14ac:dyDescent="0.2">
      <c r="A155" s="48">
        <v>41479</v>
      </c>
      <c r="B155" s="8">
        <v>142.92929292912601</v>
      </c>
      <c r="C155" s="8">
        <v>121.342960946611</v>
      </c>
      <c r="D155" s="8">
        <v>121.688814924564</v>
      </c>
      <c r="F155" s="16"/>
    </row>
    <row r="156" spans="1:6" x14ac:dyDescent="0.2">
      <c r="A156" s="48">
        <v>41480</v>
      </c>
      <c r="B156" s="8">
        <v>138.38383838371399</v>
      </c>
      <c r="C156" s="8">
        <v>120.045265197405</v>
      </c>
      <c r="D156" s="8">
        <v>121.28757462860101</v>
      </c>
      <c r="F156" s="16"/>
    </row>
    <row r="157" spans="1:6" x14ac:dyDescent="0.2">
      <c r="A157" s="48">
        <v>41481</v>
      </c>
      <c r="B157" s="8">
        <v>134.94949494930901</v>
      </c>
      <c r="C157" s="8">
        <v>119.93140150455299</v>
      </c>
      <c r="D157" s="8">
        <v>121.56245145387901</v>
      </c>
      <c r="F157" s="16"/>
    </row>
    <row r="158" spans="1:6" x14ac:dyDescent="0.2">
      <c r="A158" s="48">
        <v>41484</v>
      </c>
      <c r="B158" s="8">
        <v>132.92929292935901</v>
      </c>
      <c r="C158" s="8">
        <v>118.564336490119</v>
      </c>
      <c r="D158" s="8">
        <v>120.59116106841201</v>
      </c>
      <c r="F158" s="16"/>
    </row>
    <row r="159" spans="1:6" x14ac:dyDescent="0.2">
      <c r="A159" s="48">
        <v>41485</v>
      </c>
      <c r="B159" s="8">
        <v>129.292929292889</v>
      </c>
      <c r="C159" s="8">
        <v>116.902627273346</v>
      </c>
      <c r="D159" s="8">
        <v>119.730839588563</v>
      </c>
      <c r="F159" s="16"/>
    </row>
    <row r="160" spans="1:6" x14ac:dyDescent="0.2">
      <c r="A160" s="48">
        <v>41486</v>
      </c>
      <c r="B160" s="8">
        <v>136.36363636353099</v>
      </c>
      <c r="C160" s="8">
        <v>117.642566102324</v>
      </c>
      <c r="D160" s="8">
        <v>118.88388242037</v>
      </c>
      <c r="F160" s="16"/>
    </row>
    <row r="161" spans="1:6" x14ac:dyDescent="0.2">
      <c r="A161" s="48">
        <v>41487</v>
      </c>
      <c r="B161" s="8">
        <v>139.393939393805</v>
      </c>
      <c r="C161" s="8">
        <v>120.232702353387</v>
      </c>
      <c r="D161" s="8">
        <v>120.893492043484</v>
      </c>
      <c r="F161" s="16"/>
    </row>
    <row r="162" spans="1:6" x14ac:dyDescent="0.2">
      <c r="A162" s="48">
        <v>41488</v>
      </c>
      <c r="B162" s="8">
        <v>140.909090909176</v>
      </c>
      <c r="C162" s="8">
        <v>121.178646878921</v>
      </c>
      <c r="D162" s="8">
        <v>122.376766046276</v>
      </c>
      <c r="F162" s="16"/>
    </row>
    <row r="163" spans="1:6" x14ac:dyDescent="0.2">
      <c r="A163" s="48">
        <v>41491</v>
      </c>
      <c r="B163" s="8">
        <v>142.37373737362199</v>
      </c>
      <c r="C163" s="8">
        <v>120.980348878424</v>
      </c>
      <c r="D163" s="8">
        <v>122.315084137954</v>
      </c>
      <c r="F163" s="16"/>
    </row>
    <row r="164" spans="1:6" x14ac:dyDescent="0.2">
      <c r="A164" s="48">
        <v>41492</v>
      </c>
      <c r="B164" s="8">
        <v>141.414141413989</v>
      </c>
      <c r="C164" s="8">
        <v>121.54441209556499</v>
      </c>
      <c r="D164" s="8">
        <v>123.40553150826599</v>
      </c>
      <c r="F164" s="16"/>
    </row>
    <row r="165" spans="1:6" x14ac:dyDescent="0.2">
      <c r="A165" s="48">
        <v>41493</v>
      </c>
      <c r="B165" s="8">
        <v>139.64646464656099</v>
      </c>
      <c r="C165" s="8">
        <v>124.24420784157699</v>
      </c>
      <c r="D165" s="8">
        <v>126.466361319763</v>
      </c>
      <c r="F165" s="16"/>
    </row>
    <row r="166" spans="1:6" x14ac:dyDescent="0.2">
      <c r="A166" s="48">
        <v>41494</v>
      </c>
      <c r="B166" s="8">
        <v>142.42424242408001</v>
      </c>
      <c r="C166" s="8">
        <v>125.50336511014</v>
      </c>
      <c r="D166" s="8">
        <v>127.617899203324</v>
      </c>
      <c r="F166" s="16"/>
    </row>
    <row r="167" spans="1:6" x14ac:dyDescent="0.2">
      <c r="A167" s="48">
        <v>41495</v>
      </c>
      <c r="B167" s="8">
        <v>141.414141413989</v>
      </c>
      <c r="C167" s="8">
        <v>126.655315332464</v>
      </c>
      <c r="D167" s="8">
        <v>128.97611446282801</v>
      </c>
      <c r="F167" s="16"/>
    </row>
    <row r="168" spans="1:6" x14ac:dyDescent="0.2">
      <c r="A168" s="48">
        <v>41498</v>
      </c>
      <c r="B168" s="8">
        <v>143.03030303050801</v>
      </c>
      <c r="C168" s="8">
        <v>128.53739458858001</v>
      </c>
      <c r="D168" s="8">
        <v>130.08752282965</v>
      </c>
      <c r="F168" s="16"/>
    </row>
    <row r="169" spans="1:6" x14ac:dyDescent="0.2">
      <c r="A169" s="48">
        <v>41499</v>
      </c>
      <c r="B169" s="8">
        <v>143.93939393921801</v>
      </c>
      <c r="C169" s="8">
        <v>131.88253471092301</v>
      </c>
      <c r="D169" s="8">
        <v>133.22898358316201</v>
      </c>
      <c r="F169" s="16"/>
    </row>
    <row r="170" spans="1:6" x14ac:dyDescent="0.2">
      <c r="A170" s="48">
        <v>41500</v>
      </c>
      <c r="B170" s="8">
        <v>144.94949494930901</v>
      </c>
      <c r="C170" s="8">
        <v>136.049245171249</v>
      </c>
      <c r="D170" s="8">
        <v>136.40563539857999</v>
      </c>
      <c r="F170" s="16"/>
    </row>
    <row r="171" spans="1:6" x14ac:dyDescent="0.2">
      <c r="A171" s="48">
        <v>41501</v>
      </c>
      <c r="B171" s="8">
        <v>146.46464646467899</v>
      </c>
      <c r="C171" s="8">
        <v>135.414060939802</v>
      </c>
      <c r="D171" s="8">
        <v>135.875416080235</v>
      </c>
      <c r="F171" s="16"/>
    </row>
    <row r="172" spans="1:6" x14ac:dyDescent="0.2">
      <c r="A172" s="48">
        <v>41502</v>
      </c>
      <c r="B172" s="8">
        <v>145.45454545458799</v>
      </c>
      <c r="C172" s="8">
        <v>133.66861811513101</v>
      </c>
      <c r="D172" s="8">
        <v>135.07122836797501</v>
      </c>
      <c r="F172" s="16"/>
    </row>
    <row r="173" spans="1:6" x14ac:dyDescent="0.2">
      <c r="A173" s="48">
        <v>41505</v>
      </c>
      <c r="F173" s="16"/>
    </row>
    <row r="174" spans="1:6" x14ac:dyDescent="0.2">
      <c r="A174" s="48">
        <v>41506</v>
      </c>
      <c r="B174" s="8">
        <v>144.44444444449601</v>
      </c>
      <c r="C174" s="8">
        <v>134.91025789268301</v>
      </c>
      <c r="D174" s="8">
        <v>135.36720032058699</v>
      </c>
      <c r="F174" s="16"/>
    </row>
    <row r="175" spans="1:6" x14ac:dyDescent="0.2">
      <c r="A175" s="48">
        <v>41507</v>
      </c>
      <c r="B175" s="8">
        <v>141.81818181811801</v>
      </c>
      <c r="C175" s="8">
        <v>134.96981736272599</v>
      </c>
      <c r="D175" s="8">
        <v>135.97841639234699</v>
      </c>
      <c r="F175" s="16"/>
    </row>
    <row r="176" spans="1:6" x14ac:dyDescent="0.2">
      <c r="A176" s="48">
        <v>41508</v>
      </c>
      <c r="B176" s="8">
        <v>148.18181818164899</v>
      </c>
      <c r="C176" s="8">
        <v>138.159752513049</v>
      </c>
      <c r="D176" s="8">
        <v>138.47554904036201</v>
      </c>
      <c r="F176" s="16"/>
    </row>
    <row r="177" spans="1:6" x14ac:dyDescent="0.2">
      <c r="A177" s="48">
        <v>41509</v>
      </c>
      <c r="B177" s="8">
        <v>145.26633303612499</v>
      </c>
      <c r="C177" s="8">
        <v>136.748893770622</v>
      </c>
      <c r="D177" s="8">
        <v>137.75573574076401</v>
      </c>
      <c r="F177" s="16"/>
    </row>
    <row r="178" spans="1:6" x14ac:dyDescent="0.2">
      <c r="A178" s="48">
        <v>41512</v>
      </c>
      <c r="B178" s="8">
        <v>147.501199698308</v>
      </c>
      <c r="C178" s="8">
        <v>136.54534052242499</v>
      </c>
      <c r="D178" s="8">
        <v>136.81919744378001</v>
      </c>
      <c r="F178" s="16"/>
    </row>
    <row r="179" spans="1:6" x14ac:dyDescent="0.2">
      <c r="A179" s="48">
        <v>41513</v>
      </c>
      <c r="B179" s="8">
        <v>148.31387848453599</v>
      </c>
      <c r="C179" s="8">
        <v>134.81531309010501</v>
      </c>
      <c r="D179" s="8">
        <v>134.97755624773001</v>
      </c>
      <c r="F179" s="16"/>
    </row>
    <row r="180" spans="1:6" x14ac:dyDescent="0.2">
      <c r="A180" s="48">
        <v>41514</v>
      </c>
      <c r="B180" s="8">
        <v>150.59953757072799</v>
      </c>
      <c r="C180" s="8">
        <v>137.52316688210701</v>
      </c>
      <c r="D180" s="8">
        <v>137.58780999155701</v>
      </c>
      <c r="F180" s="16"/>
    </row>
    <row r="181" spans="1:6" x14ac:dyDescent="0.2">
      <c r="A181" s="48">
        <v>41515</v>
      </c>
      <c r="B181" s="8">
        <v>151.36142393294699</v>
      </c>
      <c r="C181" s="8">
        <v>137.41946333437201</v>
      </c>
      <c r="D181" s="8">
        <v>137.36744517041399</v>
      </c>
      <c r="F181" s="16"/>
    </row>
    <row r="182" spans="1:6" x14ac:dyDescent="0.2">
      <c r="A182" s="48">
        <v>41516</v>
      </c>
      <c r="B182" s="8">
        <v>151.36142393294699</v>
      </c>
      <c r="C182" s="8">
        <v>137.89383699628499</v>
      </c>
      <c r="D182" s="8">
        <v>138.39083320391401</v>
      </c>
      <c r="F182" s="16"/>
    </row>
    <row r="183" spans="1:6" x14ac:dyDescent="0.2">
      <c r="A183" s="48">
        <v>41519</v>
      </c>
      <c r="B183" s="8">
        <v>150.34557545022099</v>
      </c>
      <c r="C183" s="8">
        <v>139.24758871737899</v>
      </c>
      <c r="D183" s="8">
        <v>141.14052208140501</v>
      </c>
      <c r="F183" s="16"/>
    </row>
    <row r="184" spans="1:6" x14ac:dyDescent="0.2">
      <c r="A184" s="48">
        <v>41520</v>
      </c>
      <c r="B184" s="8">
        <v>156.44066634657801</v>
      </c>
      <c r="C184" s="8">
        <v>142.114150979789</v>
      </c>
      <c r="D184" s="8">
        <v>142.53833033400599</v>
      </c>
      <c r="F184" s="16"/>
    </row>
    <row r="185" spans="1:6" x14ac:dyDescent="0.2">
      <c r="A185" s="48">
        <v>41521</v>
      </c>
      <c r="B185" s="8">
        <v>160.75802239845501</v>
      </c>
      <c r="C185" s="8">
        <v>143.46545025217301</v>
      </c>
      <c r="D185" s="8">
        <v>143.85649533593099</v>
      </c>
      <c r="F185" s="16"/>
    </row>
    <row r="186" spans="1:6" x14ac:dyDescent="0.2">
      <c r="A186" s="48">
        <v>41522</v>
      </c>
      <c r="B186" s="8">
        <v>161.21515421546101</v>
      </c>
      <c r="C186" s="8">
        <v>146.29978033085399</v>
      </c>
      <c r="D186" s="8">
        <v>145.35585284908299</v>
      </c>
      <c r="F186" s="16"/>
    </row>
    <row r="187" spans="1:6" x14ac:dyDescent="0.2">
      <c r="A187" s="48">
        <v>41523</v>
      </c>
      <c r="B187" s="8">
        <v>161.82466330542201</v>
      </c>
      <c r="C187" s="8">
        <v>146.50158182950699</v>
      </c>
      <c r="D187" s="8">
        <v>144.513559777057</v>
      </c>
      <c r="F187" s="16"/>
    </row>
    <row r="188" spans="1:6" x14ac:dyDescent="0.2">
      <c r="A188" s="48">
        <v>41526</v>
      </c>
      <c r="B188" s="8">
        <v>166.49756632605599</v>
      </c>
      <c r="C188" s="8">
        <v>153.045415847795</v>
      </c>
      <c r="D188" s="8">
        <v>149.23190568503901</v>
      </c>
      <c r="F188" s="16"/>
    </row>
    <row r="189" spans="1:6" x14ac:dyDescent="0.2">
      <c r="A189" s="48">
        <v>41527</v>
      </c>
      <c r="B189" s="8">
        <v>169.240357229719</v>
      </c>
      <c r="C189" s="8">
        <v>157.72889229911399</v>
      </c>
      <c r="D189" s="8">
        <v>153.889264726313</v>
      </c>
      <c r="F189" s="16"/>
    </row>
    <row r="190" spans="1:6" x14ac:dyDescent="0.2">
      <c r="A190" s="48">
        <v>41528</v>
      </c>
      <c r="B190" s="8">
        <v>169.64669662271601</v>
      </c>
      <c r="C190" s="8">
        <v>158.243556190748</v>
      </c>
      <c r="D190" s="8">
        <v>154.86271339934299</v>
      </c>
      <c r="F190" s="16"/>
    </row>
    <row r="191" spans="1:6" x14ac:dyDescent="0.2">
      <c r="A191" s="48">
        <v>41529</v>
      </c>
      <c r="B191" s="8">
        <v>168.63084813999001</v>
      </c>
      <c r="C191" s="8">
        <v>153.96998903411401</v>
      </c>
      <c r="D191" s="8">
        <v>150.34893535450101</v>
      </c>
      <c r="F191" s="16"/>
    </row>
    <row r="192" spans="1:6" x14ac:dyDescent="0.2">
      <c r="A192" s="48">
        <v>41530</v>
      </c>
      <c r="B192" s="8">
        <v>168.63084813999001</v>
      </c>
      <c r="C192" s="8">
        <v>157.47979357396301</v>
      </c>
      <c r="D192" s="8">
        <v>154.41255191783401</v>
      </c>
      <c r="F192" s="16"/>
    </row>
    <row r="193" spans="1:6" x14ac:dyDescent="0.2">
      <c r="A193" s="48">
        <v>41533</v>
      </c>
      <c r="B193" s="8">
        <v>171.678393588169</v>
      </c>
      <c r="C193" s="8">
        <v>162.823329094332</v>
      </c>
      <c r="D193" s="8">
        <v>158.96573395328599</v>
      </c>
      <c r="F193" s="16"/>
    </row>
    <row r="194" spans="1:6" x14ac:dyDescent="0.2">
      <c r="A194" s="48">
        <v>41534</v>
      </c>
      <c r="B194" s="8">
        <v>175.030693581561</v>
      </c>
      <c r="C194" s="8">
        <v>162.27678336831701</v>
      </c>
      <c r="D194" s="8">
        <v>158.07908624201099</v>
      </c>
      <c r="F194" s="16"/>
    </row>
    <row r="195" spans="1:6" x14ac:dyDescent="0.2">
      <c r="A195" s="48">
        <v>41535</v>
      </c>
      <c r="B195" s="8">
        <v>177.773484484758</v>
      </c>
      <c r="C195" s="8">
        <v>165.78974105650599</v>
      </c>
      <c r="D195" s="8">
        <v>160.72301293048099</v>
      </c>
      <c r="F195" s="16"/>
    </row>
    <row r="196" spans="1:6" x14ac:dyDescent="0.2">
      <c r="A196" s="48">
        <v>41536</v>
      </c>
      <c r="B196" s="8">
        <v>180.059143571183</v>
      </c>
      <c r="C196" s="8">
        <v>167.07167106377901</v>
      </c>
      <c r="D196" s="8">
        <v>160.98778726253701</v>
      </c>
      <c r="F196" s="16"/>
    </row>
    <row r="197" spans="1:6" x14ac:dyDescent="0.2">
      <c r="A197" s="48">
        <v>41537</v>
      </c>
      <c r="B197" s="8">
        <v>184.47808447131001</v>
      </c>
      <c r="C197" s="8">
        <v>166.58888900582701</v>
      </c>
      <c r="D197" s="8">
        <v>159.816928437212</v>
      </c>
      <c r="F197" s="16"/>
    </row>
    <row r="198" spans="1:6" x14ac:dyDescent="0.2">
      <c r="A198" s="48">
        <v>41540</v>
      </c>
      <c r="B198" s="8">
        <v>195.04290869203399</v>
      </c>
      <c r="C198" s="8">
        <v>171.41390678589201</v>
      </c>
      <c r="D198" s="8">
        <v>161.21932152705301</v>
      </c>
      <c r="F198" s="16"/>
    </row>
    <row r="199" spans="1:6" x14ac:dyDescent="0.2">
      <c r="A199" s="48">
        <v>41541</v>
      </c>
      <c r="B199" s="8">
        <v>186.916120829992</v>
      </c>
      <c r="C199" s="8">
        <v>168.71376069006499</v>
      </c>
      <c r="D199" s="8">
        <v>159.60093506285901</v>
      </c>
      <c r="F199" s="16"/>
    </row>
    <row r="200" spans="1:6" x14ac:dyDescent="0.2">
      <c r="A200" s="48">
        <v>41542</v>
      </c>
      <c r="B200" s="8">
        <v>189.45574203669099</v>
      </c>
      <c r="C200" s="8">
        <v>168.11361144133801</v>
      </c>
      <c r="D200" s="8">
        <v>158.34444587235299</v>
      </c>
      <c r="F200" s="16"/>
    </row>
    <row r="201" spans="1:6" x14ac:dyDescent="0.2">
      <c r="A201" s="48">
        <v>41543</v>
      </c>
      <c r="B201" s="8">
        <v>192.50328748510199</v>
      </c>
      <c r="C201" s="8">
        <v>169.51816388661999</v>
      </c>
      <c r="D201" s="8">
        <v>159.584247963503</v>
      </c>
      <c r="F201" s="16"/>
    </row>
    <row r="202" spans="1:6" x14ac:dyDescent="0.2">
      <c r="A202" s="48">
        <v>41544</v>
      </c>
      <c r="B202" s="8">
        <v>185.39234810555399</v>
      </c>
      <c r="C202" s="8">
        <v>165.720371791394</v>
      </c>
      <c r="D202" s="8">
        <v>156.66427385318099</v>
      </c>
      <c r="F202" s="16"/>
    </row>
    <row r="203" spans="1:6" x14ac:dyDescent="0.2">
      <c r="A203" s="48">
        <v>41547</v>
      </c>
      <c r="B203" s="8">
        <v>183.10668901936199</v>
      </c>
      <c r="C203" s="8">
        <v>167.59929789905399</v>
      </c>
      <c r="D203" s="8">
        <v>157.327105921693</v>
      </c>
      <c r="F203" s="16"/>
    </row>
    <row r="204" spans="1:6" x14ac:dyDescent="0.2">
      <c r="A204" s="48">
        <v>41548</v>
      </c>
      <c r="B204" s="8">
        <v>185.39234810555399</v>
      </c>
      <c r="C204" s="8">
        <v>171.89984199241701</v>
      </c>
      <c r="D204" s="8">
        <v>161.10916960076401</v>
      </c>
      <c r="F204" s="16"/>
    </row>
    <row r="205" spans="1:6" x14ac:dyDescent="0.2">
      <c r="A205" s="48">
        <v>41549</v>
      </c>
      <c r="B205" s="8">
        <v>183.868575381581</v>
      </c>
      <c r="C205" s="8">
        <v>170.61335743730899</v>
      </c>
      <c r="D205" s="8">
        <v>160.87206280836801</v>
      </c>
      <c r="F205" s="16"/>
    </row>
    <row r="206" spans="1:6" x14ac:dyDescent="0.2">
      <c r="A206" s="48">
        <v>41550</v>
      </c>
      <c r="B206" s="8">
        <v>186.76374355750201</v>
      </c>
      <c r="C206" s="8">
        <v>170.499493744457</v>
      </c>
      <c r="D206" s="8">
        <v>160.378253923263</v>
      </c>
      <c r="F206" s="16"/>
    </row>
    <row r="207" spans="1:6" x14ac:dyDescent="0.2">
      <c r="A207" s="48">
        <v>41551</v>
      </c>
      <c r="B207" s="8">
        <v>200.12215110589801</v>
      </c>
      <c r="C207" s="8">
        <v>170.11130613926801</v>
      </c>
      <c r="D207" s="8">
        <v>159.14529860345601</v>
      </c>
      <c r="F207" s="16"/>
    </row>
    <row r="208" spans="1:6" x14ac:dyDescent="0.2">
      <c r="A208" s="48">
        <v>41554</v>
      </c>
      <c r="B208" s="8">
        <v>199.207887471421</v>
      </c>
      <c r="C208" s="8">
        <v>172.510852085892</v>
      </c>
      <c r="D208" s="8">
        <v>161.54365606117099</v>
      </c>
      <c r="F208" s="16"/>
    </row>
    <row r="209" spans="1:6" x14ac:dyDescent="0.2">
      <c r="A209" s="48">
        <v>41555</v>
      </c>
      <c r="B209" s="8">
        <v>196.05875717475999</v>
      </c>
      <c r="C209" s="8">
        <v>172.57146260538099</v>
      </c>
      <c r="D209" s="8">
        <v>161.54486933583399</v>
      </c>
      <c r="F209" s="16"/>
    </row>
    <row r="210" spans="1:6" x14ac:dyDescent="0.2">
      <c r="A210" s="48">
        <v>41556</v>
      </c>
      <c r="B210" s="8">
        <v>194.53498445078699</v>
      </c>
      <c r="C210" s="8">
        <v>173.29773779143599</v>
      </c>
      <c r="D210" s="8">
        <v>161.88155000656801</v>
      </c>
      <c r="F210" s="16"/>
    </row>
    <row r="211" spans="1:6" x14ac:dyDescent="0.2">
      <c r="A211" s="48">
        <v>41557</v>
      </c>
      <c r="B211" s="8">
        <v>199.10630262317099</v>
      </c>
      <c r="C211" s="8">
        <v>180.97180034266799</v>
      </c>
      <c r="D211" s="8">
        <v>168.139541462529</v>
      </c>
      <c r="F211" s="16"/>
    </row>
    <row r="212" spans="1:6" x14ac:dyDescent="0.2">
      <c r="A212" s="48">
        <v>41558</v>
      </c>
      <c r="B212" s="8">
        <v>204.795054126764</v>
      </c>
      <c r="C212" s="8">
        <v>183.649173700251</v>
      </c>
      <c r="D212" s="8">
        <v>170.05366819887399</v>
      </c>
      <c r="F212" s="16"/>
    </row>
    <row r="213" spans="1:6" x14ac:dyDescent="0.2">
      <c r="A213" s="48">
        <v>41561</v>
      </c>
      <c r="F213" s="16"/>
    </row>
    <row r="214" spans="1:6" x14ac:dyDescent="0.2">
      <c r="A214" s="48">
        <v>41562</v>
      </c>
      <c r="B214" s="8">
        <v>205.20139351952801</v>
      </c>
      <c r="C214" s="8">
        <v>185.16969193751001</v>
      </c>
      <c r="D214" s="8">
        <v>172.50070906477001</v>
      </c>
      <c r="F214" s="16"/>
    </row>
    <row r="215" spans="1:6" x14ac:dyDescent="0.2">
      <c r="A215" s="48">
        <v>41563</v>
      </c>
      <c r="B215" s="8">
        <v>208.807655633427</v>
      </c>
      <c r="C215" s="8">
        <v>184.17154528806</v>
      </c>
      <c r="D215" s="8">
        <v>172.47056620055801</v>
      </c>
      <c r="F215" s="16"/>
    </row>
    <row r="216" spans="1:6" x14ac:dyDescent="0.2">
      <c r="A216" s="48">
        <v>41564</v>
      </c>
      <c r="B216" s="8">
        <v>209.26478745066601</v>
      </c>
      <c r="C216" s="8">
        <v>188.70437131496101</v>
      </c>
      <c r="D216" s="8">
        <v>177.06980999489301</v>
      </c>
      <c r="F216" s="16"/>
    </row>
    <row r="217" spans="1:6" x14ac:dyDescent="0.2">
      <c r="A217" s="48">
        <v>41565</v>
      </c>
      <c r="B217" s="8">
        <v>211.29648441635101</v>
      </c>
      <c r="C217" s="8">
        <v>191.495958714979</v>
      </c>
      <c r="D217" s="8">
        <v>179.440731593641</v>
      </c>
      <c r="F217" s="16"/>
    </row>
    <row r="218" spans="1:6" x14ac:dyDescent="0.2">
      <c r="A218" s="48">
        <v>41568</v>
      </c>
      <c r="B218" s="8">
        <v>216.37572683021401</v>
      </c>
      <c r="C218" s="8">
        <v>198.37717961380301</v>
      </c>
      <c r="D218" s="8">
        <v>184.93707311316399</v>
      </c>
      <c r="F218" s="16"/>
    </row>
    <row r="219" spans="1:6" x14ac:dyDescent="0.2">
      <c r="A219" s="48">
        <v>41569</v>
      </c>
      <c r="B219" s="8">
        <v>207.23309048521301</v>
      </c>
      <c r="C219" s="8">
        <v>196.76732217147901</v>
      </c>
      <c r="D219" s="8">
        <v>185.272869739681</v>
      </c>
      <c r="F219" s="16"/>
    </row>
    <row r="220" spans="1:6" x14ac:dyDescent="0.2">
      <c r="A220" s="48">
        <v>41570</v>
      </c>
      <c r="B220" s="8">
        <v>202.560187464347</v>
      </c>
      <c r="C220" s="8">
        <v>187.909077213611</v>
      </c>
      <c r="D220" s="8">
        <v>178.31492244917899</v>
      </c>
      <c r="F220" s="16"/>
    </row>
    <row r="221" spans="1:6" x14ac:dyDescent="0.2">
      <c r="A221" s="48">
        <v>41571</v>
      </c>
      <c r="B221" s="8">
        <v>211.093314719852</v>
      </c>
      <c r="C221" s="8">
        <v>197.652305827476</v>
      </c>
      <c r="D221" s="8">
        <v>184.21169338282201</v>
      </c>
      <c r="F221" s="16"/>
    </row>
    <row r="222" spans="1:6" x14ac:dyDescent="0.2">
      <c r="A222" s="48">
        <v>41572</v>
      </c>
      <c r="B222" s="8">
        <v>208.24893896793901</v>
      </c>
      <c r="C222" s="8">
        <v>193.61347305285699</v>
      </c>
      <c r="D222" s="8">
        <v>181.017360680038</v>
      </c>
      <c r="F222" s="16"/>
    </row>
    <row r="223" spans="1:6" x14ac:dyDescent="0.2">
      <c r="A223" s="48">
        <v>41575</v>
      </c>
      <c r="B223" s="8">
        <v>210.78856017510401</v>
      </c>
      <c r="C223" s="8">
        <v>191.666228729533</v>
      </c>
      <c r="D223" s="8">
        <v>179.33821903006199</v>
      </c>
      <c r="F223" s="16"/>
    </row>
    <row r="224" spans="1:6" x14ac:dyDescent="0.2">
      <c r="A224" s="48">
        <v>41576</v>
      </c>
      <c r="B224" s="8">
        <v>204.18554503680201</v>
      </c>
      <c r="C224" s="8">
        <v>182.82515091332601</v>
      </c>
      <c r="D224" s="8">
        <v>173.33976470539301</v>
      </c>
      <c r="F224" s="16"/>
    </row>
    <row r="225" spans="1:6" x14ac:dyDescent="0.2">
      <c r="A225" s="48">
        <v>41577</v>
      </c>
      <c r="B225" s="8">
        <v>198.59837838169199</v>
      </c>
      <c r="C225" s="8">
        <v>183.11138671985799</v>
      </c>
      <c r="D225" s="8">
        <v>171.95305883022999</v>
      </c>
      <c r="F225" s="16"/>
    </row>
    <row r="226" spans="1:6" x14ac:dyDescent="0.2">
      <c r="A226" s="48">
        <v>41578</v>
      </c>
      <c r="B226" s="8">
        <v>196.56668141600699</v>
      </c>
      <c r="C226" s="8">
        <v>180.95883739925901</v>
      </c>
      <c r="D226" s="8">
        <v>171.57472442835601</v>
      </c>
      <c r="F226" s="16"/>
    </row>
    <row r="227" spans="1:6" x14ac:dyDescent="0.2">
      <c r="A227" s="48">
        <v>41579</v>
      </c>
      <c r="B227" s="8">
        <v>187.93196931248499</v>
      </c>
      <c r="C227" s="8">
        <v>178.49167393660201</v>
      </c>
      <c r="D227" s="8">
        <v>170.970166124869</v>
      </c>
      <c r="F227" s="16"/>
    </row>
    <row r="228" spans="1:6" x14ac:dyDescent="0.2">
      <c r="A228" s="48">
        <v>41582</v>
      </c>
      <c r="B228" s="8">
        <v>188.94781779521099</v>
      </c>
      <c r="C228" s="8">
        <v>183.00207757437599</v>
      </c>
      <c r="D228" s="8">
        <v>174.103743641172</v>
      </c>
      <c r="F228" s="16"/>
    </row>
    <row r="229" spans="1:6" x14ac:dyDescent="0.2">
      <c r="A229" s="48">
        <v>41583</v>
      </c>
      <c r="B229" s="8">
        <v>201.64592382986999</v>
      </c>
      <c r="C229" s="8">
        <v>192.884044718696</v>
      </c>
      <c r="D229" s="8">
        <v>180.66162123228401</v>
      </c>
      <c r="F229" s="16"/>
    </row>
    <row r="230" spans="1:6" x14ac:dyDescent="0.2">
      <c r="A230" s="48">
        <v>41584</v>
      </c>
      <c r="F230" s="16"/>
    </row>
    <row r="231" spans="1:6" x14ac:dyDescent="0.2">
      <c r="A231" s="48">
        <v>41585</v>
      </c>
      <c r="B231" s="8">
        <v>204.69346927828201</v>
      </c>
      <c r="C231" s="8">
        <v>185.829751006328</v>
      </c>
      <c r="D231" s="8">
        <v>174.94071415648801</v>
      </c>
      <c r="F231" s="16"/>
    </row>
    <row r="232" spans="1:6" x14ac:dyDescent="0.2">
      <c r="A232" s="48">
        <v>41586</v>
      </c>
      <c r="B232" s="8">
        <v>207.74101472669301</v>
      </c>
      <c r="C232" s="8">
        <v>185.48150328104401</v>
      </c>
      <c r="D232" s="8">
        <v>174.406129488023</v>
      </c>
      <c r="F232" s="16"/>
    </row>
    <row r="233" spans="1:6" x14ac:dyDescent="0.2">
      <c r="A233" s="48">
        <v>41589</v>
      </c>
      <c r="B233" s="8">
        <v>219.62644197489101</v>
      </c>
      <c r="C233" s="8">
        <v>189.23970584641199</v>
      </c>
      <c r="D233" s="8">
        <v>175.62768368446299</v>
      </c>
      <c r="F233" s="16"/>
    </row>
    <row r="234" spans="1:6" x14ac:dyDescent="0.2">
      <c r="A234" s="48">
        <v>41590</v>
      </c>
      <c r="B234" s="8">
        <v>219.37247985438401</v>
      </c>
      <c r="C234" s="8">
        <v>184.712135066977</v>
      </c>
      <c r="D234" s="8">
        <v>171.592094375519</v>
      </c>
      <c r="F234" s="16"/>
    </row>
    <row r="235" spans="1:6" x14ac:dyDescent="0.2">
      <c r="A235" s="48">
        <v>41591</v>
      </c>
      <c r="B235" s="8">
        <v>216.883651071461</v>
      </c>
      <c r="C235" s="8">
        <v>183.72730171075099</v>
      </c>
      <c r="D235" s="8">
        <v>170.56790155684601</v>
      </c>
      <c r="F235" s="16"/>
    </row>
    <row r="236" spans="1:6" x14ac:dyDescent="0.2">
      <c r="A236" s="48">
        <v>41592</v>
      </c>
      <c r="B236" s="8">
        <v>225.518363174982</v>
      </c>
      <c r="C236" s="8">
        <v>191.55902168317701</v>
      </c>
      <c r="D236" s="8">
        <v>174.95284080668401</v>
      </c>
      <c r="F236" s="16"/>
    </row>
    <row r="237" spans="1:6" x14ac:dyDescent="0.2">
      <c r="A237" s="48">
        <v>41593</v>
      </c>
      <c r="B237" s="8">
        <v>232.62930255453099</v>
      </c>
      <c r="C237" s="8">
        <v>195.226483643986</v>
      </c>
      <c r="D237" s="8">
        <v>176.953317336971</v>
      </c>
      <c r="F237" s="16"/>
    </row>
    <row r="238" spans="1:6" x14ac:dyDescent="0.2">
      <c r="A238" s="48">
        <v>41596</v>
      </c>
      <c r="B238" s="8">
        <v>236.641904061427</v>
      </c>
      <c r="C238" s="8">
        <v>194.52017839835</v>
      </c>
      <c r="D238" s="8">
        <v>177.05392158404001</v>
      </c>
      <c r="F238" s="16"/>
    </row>
    <row r="239" spans="1:6" x14ac:dyDescent="0.2">
      <c r="A239" s="48">
        <v>41597</v>
      </c>
      <c r="B239" s="8">
        <v>213.32818138180301</v>
      </c>
      <c r="C239" s="8">
        <v>181.771298641805</v>
      </c>
      <c r="D239" s="8">
        <v>168.463997933781</v>
      </c>
      <c r="F239" s="16"/>
    </row>
    <row r="240" spans="1:6" x14ac:dyDescent="0.2">
      <c r="A240" s="48">
        <v>41598</v>
      </c>
      <c r="B240" s="8">
        <v>224.248552571749</v>
      </c>
      <c r="C240" s="8">
        <v>187.18672594591001</v>
      </c>
      <c r="D240" s="8">
        <v>171.94959581480401</v>
      </c>
      <c r="F240" s="16"/>
    </row>
    <row r="241" spans="1:6" x14ac:dyDescent="0.2">
      <c r="A241" s="48">
        <v>41599</v>
      </c>
      <c r="B241" s="8">
        <v>227.550060140667</v>
      </c>
      <c r="C241" s="8">
        <v>189.01618265849501</v>
      </c>
      <c r="D241" s="8">
        <v>172.223149622092</v>
      </c>
      <c r="F241" s="16"/>
    </row>
    <row r="242" spans="1:6" x14ac:dyDescent="0.2">
      <c r="A242" s="48">
        <v>41600</v>
      </c>
      <c r="B242" s="8">
        <v>236.18477224418899</v>
      </c>
      <c r="C242" s="8">
        <v>193.72733674570901</v>
      </c>
      <c r="D242" s="8">
        <v>175.74301184271499</v>
      </c>
      <c r="F242" s="16"/>
    </row>
    <row r="243" spans="1:6" x14ac:dyDescent="0.2">
      <c r="A243" s="48">
        <v>41603</v>
      </c>
      <c r="F243" s="16"/>
    </row>
    <row r="244" spans="1:6" x14ac:dyDescent="0.2">
      <c r="A244" s="48">
        <v>41604</v>
      </c>
      <c r="B244" s="8">
        <v>263.10475703747898</v>
      </c>
      <c r="C244" s="8">
        <v>199.566617267439</v>
      </c>
      <c r="D244" s="8">
        <v>173.35585431242399</v>
      </c>
      <c r="F244" s="16"/>
    </row>
    <row r="245" spans="1:6" x14ac:dyDescent="0.2">
      <c r="A245" s="48">
        <v>41605</v>
      </c>
      <c r="B245" s="8">
        <v>260.81909795152001</v>
      </c>
      <c r="C245" s="8">
        <v>196.23689253744701</v>
      </c>
      <c r="D245" s="8">
        <v>170.60145256412201</v>
      </c>
      <c r="F245" s="16"/>
    </row>
    <row r="246" spans="1:6" x14ac:dyDescent="0.2">
      <c r="A246" s="48">
        <v>41606</v>
      </c>
      <c r="B246" s="8">
        <v>268.691923692822</v>
      </c>
      <c r="C246" s="8">
        <v>200.89759625005499</v>
      </c>
      <c r="D246" s="8">
        <v>173.56906142295301</v>
      </c>
      <c r="F246" s="16"/>
    </row>
    <row r="247" spans="1:6" x14ac:dyDescent="0.2">
      <c r="A247" s="48">
        <v>41607</v>
      </c>
      <c r="B247" s="8">
        <v>253.758950996213</v>
      </c>
      <c r="C247" s="8">
        <v>200.35385332256601</v>
      </c>
      <c r="D247" s="8">
        <v>175.39369238633699</v>
      </c>
      <c r="F247" s="16"/>
    </row>
    <row r="248" spans="1:6" x14ac:dyDescent="0.2">
      <c r="A248" s="48">
        <v>41610</v>
      </c>
      <c r="B248" s="8">
        <v>255.99381765816401</v>
      </c>
      <c r="C248" s="8">
        <v>193.77428362239201</v>
      </c>
      <c r="D248" s="8">
        <v>169.72804722772</v>
      </c>
      <c r="F248" s="16"/>
    </row>
    <row r="249" spans="1:6" x14ac:dyDescent="0.2">
      <c r="A249" s="48">
        <v>41611</v>
      </c>
      <c r="B249" s="8">
        <v>240.75609041657299</v>
      </c>
      <c r="C249" s="8">
        <v>185.370442386717</v>
      </c>
      <c r="D249" s="8">
        <v>164.58090322767401</v>
      </c>
      <c r="F249" s="16"/>
    </row>
    <row r="250" spans="1:6" x14ac:dyDescent="0.2">
      <c r="A250" s="48">
        <v>41612</v>
      </c>
      <c r="B250" s="8">
        <v>246.29246464767499</v>
      </c>
      <c r="C250" s="8">
        <v>186.05502594332199</v>
      </c>
      <c r="D250" s="8">
        <v>164.67274019355</v>
      </c>
      <c r="F250" s="16"/>
    </row>
    <row r="251" spans="1:6" x14ac:dyDescent="0.2">
      <c r="A251" s="48">
        <v>41613</v>
      </c>
      <c r="B251" s="8">
        <v>246.34325707191601</v>
      </c>
      <c r="C251" s="8">
        <v>186.53885905095399</v>
      </c>
      <c r="D251" s="8">
        <v>165.31695245881599</v>
      </c>
      <c r="F251" s="16"/>
    </row>
    <row r="252" spans="1:6" x14ac:dyDescent="0.2">
      <c r="A252" s="48">
        <v>41614</v>
      </c>
      <c r="B252" s="8">
        <v>250.15268888231401</v>
      </c>
      <c r="C252" s="8">
        <v>186.781301129377</v>
      </c>
      <c r="D252" s="8">
        <v>164.55327226873499</v>
      </c>
      <c r="F252" s="16"/>
    </row>
    <row r="253" spans="1:6" x14ac:dyDescent="0.2">
      <c r="A253" s="48">
        <v>41617</v>
      </c>
      <c r="B253" s="8">
        <v>251.93042372725901</v>
      </c>
      <c r="C253" s="8">
        <v>186.88255222863501</v>
      </c>
      <c r="D253" s="8">
        <v>163.712564379675</v>
      </c>
      <c r="F253" s="16"/>
    </row>
    <row r="254" spans="1:6" x14ac:dyDescent="0.2">
      <c r="A254" s="48">
        <v>41618</v>
      </c>
      <c r="B254" s="8">
        <v>246.34325707191601</v>
      </c>
      <c r="C254" s="8">
        <v>183.03115660999899</v>
      </c>
      <c r="D254" s="8">
        <v>161.14239137782701</v>
      </c>
      <c r="F254" s="16"/>
    </row>
    <row r="255" spans="1:6" x14ac:dyDescent="0.2">
      <c r="A255" s="48">
        <v>41619</v>
      </c>
      <c r="B255" s="8">
        <v>250.91457524453301</v>
      </c>
      <c r="C255" s="8">
        <v>181.70263007632499</v>
      </c>
      <c r="D255" s="8">
        <v>158.64000323857201</v>
      </c>
      <c r="F255" s="16"/>
    </row>
    <row r="256" spans="1:6" x14ac:dyDescent="0.2">
      <c r="A256" s="48">
        <v>41620</v>
      </c>
      <c r="B256" s="8">
        <v>250.40665100305301</v>
      </c>
      <c r="C256" s="8">
        <v>182.998574076453</v>
      </c>
      <c r="D256" s="8">
        <v>159.49188666767401</v>
      </c>
      <c r="F256" s="16"/>
    </row>
    <row r="257" spans="1:6" x14ac:dyDescent="0.2">
      <c r="A257" s="48">
        <v>41621</v>
      </c>
      <c r="B257" s="8">
        <v>252.94627220975201</v>
      </c>
      <c r="C257" s="8">
        <v>184.22339706215999</v>
      </c>
      <c r="D257" s="8">
        <v>160.65033229091199</v>
      </c>
      <c r="F257" s="16"/>
    </row>
    <row r="258" spans="1:6" x14ac:dyDescent="0.2">
      <c r="A258" s="48">
        <v>41624</v>
      </c>
      <c r="B258" s="8">
        <v>272.24739338271303</v>
      </c>
      <c r="C258" s="8">
        <v>188.51938660768801</v>
      </c>
      <c r="D258" s="8">
        <v>161.934781670338</v>
      </c>
      <c r="F258" s="16"/>
    </row>
    <row r="259" spans="1:6" x14ac:dyDescent="0.2">
      <c r="A259" s="48">
        <v>41625</v>
      </c>
      <c r="B259" s="8">
        <v>280.88210548646703</v>
      </c>
      <c r="C259" s="8">
        <v>189.98875377071101</v>
      </c>
      <c r="D259" s="8">
        <v>161.80774754541901</v>
      </c>
      <c r="F259" s="16"/>
    </row>
    <row r="260" spans="1:6" x14ac:dyDescent="0.2">
      <c r="A260" s="48">
        <v>41626</v>
      </c>
      <c r="B260" s="8">
        <v>283.42172669293399</v>
      </c>
      <c r="C260" s="8">
        <v>189.58094657515201</v>
      </c>
      <c r="D260" s="8">
        <v>161.37599857384299</v>
      </c>
      <c r="F260" s="16"/>
    </row>
    <row r="261" spans="1:6" x14ac:dyDescent="0.2">
      <c r="A261" s="48">
        <v>41627</v>
      </c>
      <c r="B261" s="8">
        <v>285.45342365885199</v>
      </c>
      <c r="C261" s="8">
        <v>187.68029877846101</v>
      </c>
      <c r="D261" s="8">
        <v>160.81815439323</v>
      </c>
      <c r="F261" s="16"/>
    </row>
    <row r="262" spans="1:6" x14ac:dyDescent="0.2">
      <c r="A262" s="48">
        <v>41628</v>
      </c>
      <c r="B262" s="8">
        <v>282.40587820997501</v>
      </c>
      <c r="C262" s="8">
        <v>184.451474797679</v>
      </c>
      <c r="D262" s="8">
        <v>157.66193314781401</v>
      </c>
      <c r="F262" s="16"/>
    </row>
    <row r="263" spans="1:6" x14ac:dyDescent="0.2">
      <c r="A263" s="48">
        <v>41631</v>
      </c>
      <c r="B263" s="8">
        <v>292.56436303816702</v>
      </c>
      <c r="C263" s="8">
        <v>187.482351127779</v>
      </c>
      <c r="D263" s="8">
        <v>159.230221732985</v>
      </c>
      <c r="F263" s="16"/>
    </row>
    <row r="264" spans="1:6" x14ac:dyDescent="0.2">
      <c r="A264" s="48">
        <v>41632</v>
      </c>
      <c r="F264" s="16"/>
    </row>
    <row r="265" spans="1:6" x14ac:dyDescent="0.2">
      <c r="A265" s="48">
        <v>41633</v>
      </c>
      <c r="F265" s="16"/>
    </row>
    <row r="266" spans="1:6" x14ac:dyDescent="0.2">
      <c r="A266" s="48">
        <v>41634</v>
      </c>
      <c r="B266" s="8">
        <v>289.51681758975599</v>
      </c>
      <c r="C266" s="8">
        <v>184.96929183811901</v>
      </c>
      <c r="D266" s="8">
        <v>158.484350463841</v>
      </c>
      <c r="F266" s="16"/>
    </row>
    <row r="267" spans="1:6" x14ac:dyDescent="0.2">
      <c r="A267" s="48">
        <v>41635</v>
      </c>
      <c r="B267" s="8">
        <v>294.59606000361998</v>
      </c>
      <c r="C267" s="8">
        <v>189.19451071904001</v>
      </c>
      <c r="D267" s="8">
        <v>161.86147305439201</v>
      </c>
      <c r="F267" s="16"/>
    </row>
    <row r="268" spans="1:6" x14ac:dyDescent="0.2">
      <c r="A268" s="48">
        <v>41638</v>
      </c>
      <c r="B268" s="8">
        <v>298.65945393452398</v>
      </c>
      <c r="C268" s="8">
        <v>188.87464132951601</v>
      </c>
      <c r="D268" s="8">
        <v>161.764612277737</v>
      </c>
      <c r="F268" s="16"/>
    </row>
    <row r="269" spans="1:6" x14ac:dyDescent="0.2">
      <c r="A269" s="48">
        <v>41639</v>
      </c>
      <c r="F269" s="16"/>
    </row>
    <row r="270" spans="1:6" x14ac:dyDescent="0.2">
      <c r="A270" s="48">
        <v>41640</v>
      </c>
      <c r="F270" s="16"/>
    </row>
    <row r="271" spans="1:6" x14ac:dyDescent="0.2">
      <c r="A271" s="48">
        <v>41641</v>
      </c>
      <c r="B271" s="8">
        <v>294.59606000361998</v>
      </c>
      <c r="C271" s="8">
        <v>186.40887926612001</v>
      </c>
      <c r="D271" s="8">
        <v>159.28514222637801</v>
      </c>
      <c r="F271" s="16"/>
    </row>
    <row r="272" spans="1:6" x14ac:dyDescent="0.2">
      <c r="A272" s="48">
        <v>41642</v>
      </c>
      <c r="B272" s="8">
        <v>294.59606000361998</v>
      </c>
      <c r="C272" s="8">
        <v>188.56002718722399</v>
      </c>
      <c r="D272" s="8">
        <v>158.618731302442</v>
      </c>
      <c r="F272" s="16"/>
    </row>
    <row r="273" spans="1:8" s="8" customFormat="1" x14ac:dyDescent="0.2">
      <c r="A273" s="48">
        <v>41645</v>
      </c>
      <c r="B273" s="8">
        <v>294.59606000361998</v>
      </c>
      <c r="C273" s="8">
        <v>186.613518598257</v>
      </c>
      <c r="D273" s="8">
        <v>154.76337120146499</v>
      </c>
      <c r="E273" s="9"/>
      <c r="F273" s="16"/>
      <c r="G273" s="9"/>
      <c r="H273" s="9"/>
    </row>
    <row r="274" spans="1:8" s="8" customFormat="1" x14ac:dyDescent="0.2">
      <c r="A274" s="48">
        <v>41646</v>
      </c>
      <c r="B274" s="8">
        <v>301.19907514145598</v>
      </c>
      <c r="C274" s="8">
        <v>187.57624488067799</v>
      </c>
      <c r="D274" s="8">
        <v>157.56529185781301</v>
      </c>
      <c r="E274" s="9"/>
      <c r="F274" s="16"/>
      <c r="G274" s="9"/>
      <c r="H274" s="9"/>
    </row>
    <row r="275" spans="1:8" s="8" customFormat="1" x14ac:dyDescent="0.2">
      <c r="A275" s="48">
        <v>41647</v>
      </c>
      <c r="B275" s="8">
        <v>301.249867565464</v>
      </c>
      <c r="C275" s="8">
        <v>188.80001681693801</v>
      </c>
      <c r="D275" s="8">
        <v>158.19762134761501</v>
      </c>
      <c r="E275" s="9"/>
      <c r="F275" s="16"/>
      <c r="G275" s="9"/>
      <c r="H275" s="9"/>
    </row>
    <row r="276" spans="1:8" s="8" customFormat="1" x14ac:dyDescent="0.2">
      <c r="A276" s="48">
        <v>41648</v>
      </c>
      <c r="B276" s="8">
        <v>299.67530241701797</v>
      </c>
      <c r="C276" s="8">
        <v>188.31618370977199</v>
      </c>
      <c r="D276" s="8">
        <v>158.704611638561</v>
      </c>
      <c r="E276" s="9"/>
      <c r="F276" s="16"/>
      <c r="G276" s="9"/>
      <c r="H276" s="9"/>
    </row>
    <row r="277" spans="1:8" s="8" customFormat="1" x14ac:dyDescent="0.2">
      <c r="A277" s="48">
        <v>41649</v>
      </c>
      <c r="B277" s="8">
        <v>309.83378724520998</v>
      </c>
      <c r="C277" s="8">
        <v>192.372884325217</v>
      </c>
      <c r="D277" s="8">
        <v>160.69279690436099</v>
      </c>
      <c r="E277" s="9"/>
      <c r="F277" s="16"/>
      <c r="G277" s="9"/>
      <c r="H277" s="9"/>
    </row>
    <row r="278" spans="1:8" s="8" customFormat="1" x14ac:dyDescent="0.2">
      <c r="A278" s="48">
        <v>41652</v>
      </c>
      <c r="B278" s="8">
        <v>316.63997208001098</v>
      </c>
      <c r="C278" s="8">
        <v>195.179536767537</v>
      </c>
      <c r="D278" s="8">
        <v>163.83594648702999</v>
      </c>
      <c r="E278" s="9"/>
      <c r="F278" s="16"/>
      <c r="G278" s="9"/>
      <c r="H278" s="9"/>
    </row>
    <row r="279" spans="1:8" s="8" customFormat="1" x14ac:dyDescent="0.2">
      <c r="A279" s="48">
        <v>41653</v>
      </c>
      <c r="B279" s="8">
        <v>312.83054026961298</v>
      </c>
      <c r="C279" s="8">
        <v>194.797305109212</v>
      </c>
      <c r="D279" s="8">
        <v>165.50304074678601</v>
      </c>
      <c r="E279" s="9"/>
      <c r="F279" s="16"/>
      <c r="G279" s="9"/>
      <c r="H279" s="9"/>
    </row>
    <row r="280" spans="1:8" s="8" customFormat="1" x14ac:dyDescent="0.2">
      <c r="A280" s="48">
        <v>41654</v>
      </c>
      <c r="B280" s="8">
        <v>316.436802383047</v>
      </c>
      <c r="C280" s="8">
        <v>199.25760872243001</v>
      </c>
      <c r="D280" s="8">
        <v>169.81717718928101</v>
      </c>
      <c r="E280" s="9"/>
      <c r="F280" s="16"/>
      <c r="G280" s="9"/>
      <c r="H280" s="9"/>
    </row>
    <row r="281" spans="1:8" s="8" customFormat="1" x14ac:dyDescent="0.2">
      <c r="A281" s="48">
        <v>41655</v>
      </c>
      <c r="B281" s="8">
        <v>326.08736296976002</v>
      </c>
      <c r="C281" s="8">
        <v>204.36640986031901</v>
      </c>
      <c r="D281" s="8">
        <v>174.16676076152399</v>
      </c>
      <c r="E281" s="9"/>
      <c r="F281" s="16"/>
      <c r="G281" s="9"/>
      <c r="H281" s="9"/>
    </row>
    <row r="282" spans="1:8" s="8" customFormat="1" x14ac:dyDescent="0.2">
      <c r="A282" s="48">
        <v>41656</v>
      </c>
      <c r="B282" s="8">
        <v>324.05566600384202</v>
      </c>
      <c r="C282" s="8">
        <v>205.26190401148099</v>
      </c>
      <c r="D282" s="8">
        <v>175.75661393208401</v>
      </c>
      <c r="E282" s="9"/>
      <c r="F282" s="16"/>
      <c r="G282" s="9"/>
      <c r="H282" s="9"/>
    </row>
    <row r="283" spans="1:8" s="8" customFormat="1" x14ac:dyDescent="0.2">
      <c r="A283" s="48">
        <v>41659</v>
      </c>
      <c r="B283" s="8">
        <v>335.22999931452802</v>
      </c>
      <c r="C283" s="8">
        <v>207.385724646272</v>
      </c>
      <c r="D283" s="8">
        <v>175.55186926014699</v>
      </c>
      <c r="E283" s="9"/>
      <c r="F283" s="16"/>
      <c r="G283" s="9"/>
      <c r="H283" s="9"/>
    </row>
    <row r="284" spans="1:8" s="8" customFormat="1" x14ac:dyDescent="0.2">
      <c r="A284" s="48">
        <v>41660</v>
      </c>
      <c r="B284" s="8">
        <v>321.00812055543099</v>
      </c>
      <c r="C284" s="8">
        <v>204.61025333823599</v>
      </c>
      <c r="D284" s="8">
        <v>175.630963793956</v>
      </c>
      <c r="E284" s="9"/>
      <c r="F284" s="16"/>
      <c r="G284" s="9"/>
      <c r="H284" s="9"/>
    </row>
    <row r="285" spans="1:8" s="8" customFormat="1" x14ac:dyDescent="0.2">
      <c r="A285" s="48">
        <v>41661</v>
      </c>
      <c r="B285" s="8">
        <v>313.389256935101</v>
      </c>
      <c r="C285" s="8">
        <v>206.589729845524</v>
      </c>
      <c r="D285" s="8">
        <v>178.24051030212999</v>
      </c>
      <c r="E285" s="9"/>
      <c r="F285" s="16"/>
      <c r="G285" s="9"/>
      <c r="H285" s="9"/>
    </row>
    <row r="286" spans="1:8" s="8" customFormat="1" x14ac:dyDescent="0.2">
      <c r="A286" s="48">
        <v>41662</v>
      </c>
      <c r="B286" s="8">
        <v>284.43757517589302</v>
      </c>
      <c r="C286" s="8">
        <v>202.21351018990401</v>
      </c>
      <c r="D286" s="8">
        <v>180.20114386803499</v>
      </c>
      <c r="E286" s="9"/>
      <c r="F286" s="16"/>
      <c r="G286" s="9"/>
      <c r="H286" s="9"/>
    </row>
    <row r="287" spans="1:8" s="8" customFormat="1" x14ac:dyDescent="0.2">
      <c r="A287" s="48">
        <v>41663</v>
      </c>
      <c r="B287" s="8">
        <v>265.136454002932</v>
      </c>
      <c r="C287" s="8">
        <v>194.27633492066499</v>
      </c>
      <c r="D287" s="8">
        <v>174.51276352745501</v>
      </c>
      <c r="E287" s="9"/>
      <c r="F287" s="16"/>
      <c r="G287" s="9"/>
      <c r="H287" s="9"/>
    </row>
    <row r="288" spans="1:8" s="8" customFormat="1" x14ac:dyDescent="0.2">
      <c r="A288" s="48">
        <v>41666</v>
      </c>
      <c r="B288" s="8">
        <v>283.42172669293399</v>
      </c>
      <c r="C288" s="8">
        <v>196.38333876384399</v>
      </c>
      <c r="D288" s="8">
        <v>173.16655298043</v>
      </c>
      <c r="E288" s="9"/>
      <c r="F288" s="16"/>
      <c r="G288" s="9"/>
      <c r="H288" s="9"/>
    </row>
    <row r="289" spans="1:8" s="8" customFormat="1" x14ac:dyDescent="0.2">
      <c r="A289" s="48">
        <v>41667</v>
      </c>
      <c r="B289" s="8">
        <v>287.48512062430399</v>
      </c>
      <c r="C289" s="8">
        <v>198.331984486664</v>
      </c>
      <c r="D289" s="8">
        <v>175.17743075010401</v>
      </c>
      <c r="E289" s="9"/>
      <c r="F289" s="16"/>
      <c r="G289" s="9"/>
      <c r="H289" s="9"/>
    </row>
    <row r="290" spans="1:8" s="8" customFormat="1" x14ac:dyDescent="0.2">
      <c r="A290" s="48">
        <v>41668</v>
      </c>
      <c r="B290" s="8">
        <v>272.24739338271303</v>
      </c>
      <c r="C290" s="8">
        <v>198.277329913806</v>
      </c>
      <c r="D290" s="8">
        <v>177.05814060964599</v>
      </c>
      <c r="E290" s="9"/>
      <c r="F290" s="16"/>
      <c r="G290" s="9"/>
      <c r="H290" s="9"/>
    </row>
    <row r="291" spans="1:8" s="8" customFormat="1" x14ac:dyDescent="0.2">
      <c r="A291" s="48">
        <v>41669</v>
      </c>
      <c r="B291" s="8">
        <v>281.89795396896102</v>
      </c>
      <c r="C291" s="8">
        <v>205.23002217733301</v>
      </c>
      <c r="D291" s="8">
        <v>182.93744404614</v>
      </c>
      <c r="E291" s="9"/>
      <c r="F291" s="16"/>
      <c r="G291" s="9"/>
      <c r="H291" s="9"/>
    </row>
    <row r="292" spans="1:8" s="8" customFormat="1" x14ac:dyDescent="0.2">
      <c r="A292" s="48">
        <v>41670</v>
      </c>
      <c r="B292" s="8">
        <v>275.802863072138</v>
      </c>
      <c r="C292" s="8">
        <v>210.863297002157</v>
      </c>
      <c r="D292" s="8">
        <v>188.90135357552199</v>
      </c>
      <c r="E292" s="9"/>
      <c r="F292" s="16"/>
      <c r="G292" s="9"/>
      <c r="H292" s="9"/>
    </row>
    <row r="293" spans="1:8" s="8" customFormat="1" x14ac:dyDescent="0.2">
      <c r="A293" s="48">
        <v>41673</v>
      </c>
      <c r="B293" s="8">
        <v>283.82806608639697</v>
      </c>
      <c r="C293" s="8">
        <v>213.248828955926</v>
      </c>
      <c r="D293" s="8">
        <v>189.65982095222</v>
      </c>
      <c r="E293" s="9"/>
      <c r="F293" s="16"/>
      <c r="G293" s="9"/>
      <c r="H293" s="9"/>
    </row>
    <row r="294" spans="1:8" s="8" customFormat="1" x14ac:dyDescent="0.2">
      <c r="A294" s="48">
        <v>41674</v>
      </c>
      <c r="B294" s="8">
        <v>297.13568121055101</v>
      </c>
      <c r="C294" s="8">
        <v>215.051729151746</v>
      </c>
      <c r="D294" s="8">
        <v>190.53556138509899</v>
      </c>
      <c r="E294" s="9"/>
      <c r="F294" s="16"/>
      <c r="G294" s="9"/>
      <c r="H294" s="9"/>
    </row>
    <row r="295" spans="1:8" s="8" customFormat="1" x14ac:dyDescent="0.2">
      <c r="A295" s="48">
        <v>41675</v>
      </c>
      <c r="B295" s="8">
        <v>285.45342365885199</v>
      </c>
      <c r="C295" s="8">
        <v>207.55003871372901</v>
      </c>
      <c r="D295" s="8">
        <v>184.47087079961801</v>
      </c>
      <c r="E295" s="9"/>
      <c r="F295" s="16"/>
      <c r="G295" s="9"/>
      <c r="H295" s="9"/>
    </row>
    <row r="296" spans="1:8" s="8" customFormat="1" x14ac:dyDescent="0.2">
      <c r="A296" s="48">
        <v>41676</v>
      </c>
      <c r="B296" s="8">
        <v>283.42172669293399</v>
      </c>
      <c r="C296" s="8">
        <v>206.06455545872399</v>
      </c>
      <c r="D296" s="8">
        <v>183.17216696729901</v>
      </c>
      <c r="E296" s="9"/>
      <c r="F296" s="16"/>
      <c r="G296" s="9"/>
      <c r="H296" s="9"/>
    </row>
    <row r="297" spans="1:8" s="8" customFormat="1" x14ac:dyDescent="0.2">
      <c r="A297" s="48">
        <v>41677</v>
      </c>
      <c r="B297" s="8">
        <v>266.05071763740898</v>
      </c>
      <c r="C297" s="8">
        <v>195.67037687147999</v>
      </c>
      <c r="D297" s="8">
        <v>174.78942673211</v>
      </c>
      <c r="E297" s="9"/>
      <c r="F297" s="16"/>
      <c r="G297" s="9"/>
      <c r="H297" s="9"/>
    </row>
    <row r="298" spans="1:8" s="8" customFormat="1" x14ac:dyDescent="0.2">
      <c r="A298" s="48">
        <v>41680</v>
      </c>
      <c r="B298" s="8">
        <v>253.96212069247801</v>
      </c>
      <c r="C298" s="8">
        <v>189.44816399179399</v>
      </c>
      <c r="D298" s="8">
        <v>171.63735134946199</v>
      </c>
      <c r="E298" s="9"/>
      <c r="F298" s="16"/>
      <c r="G298" s="9"/>
      <c r="H298" s="9"/>
    </row>
    <row r="299" spans="1:8" s="8" customFormat="1" x14ac:dyDescent="0.2">
      <c r="A299" s="48">
        <v>41681</v>
      </c>
      <c r="B299" s="8">
        <v>269.199847934302</v>
      </c>
      <c r="C299" s="8">
        <v>197.46662042080399</v>
      </c>
      <c r="D299" s="8">
        <v>176.75473658763801</v>
      </c>
      <c r="E299" s="9"/>
      <c r="F299" s="16"/>
      <c r="G299" s="9"/>
      <c r="H299" s="9"/>
    </row>
    <row r="300" spans="1:8" s="8" customFormat="1" x14ac:dyDescent="0.2">
      <c r="A300" s="48">
        <v>41682</v>
      </c>
      <c r="B300" s="8">
        <v>288.50096910679702</v>
      </c>
      <c r="C300" s="8">
        <v>206.15319396439</v>
      </c>
      <c r="D300" s="8">
        <v>181.71054290561</v>
      </c>
      <c r="E300" s="9"/>
      <c r="F300" s="16"/>
      <c r="G300" s="9"/>
      <c r="H300" s="9"/>
    </row>
    <row r="301" spans="1:8" s="8" customFormat="1" x14ac:dyDescent="0.2">
      <c r="A301" s="48">
        <v>41683</v>
      </c>
      <c r="B301" s="8">
        <v>296.11983272805799</v>
      </c>
      <c r="C301" s="8">
        <v>208.01600398030101</v>
      </c>
      <c r="D301" s="8">
        <v>183.38817863212901</v>
      </c>
      <c r="E301" s="9"/>
      <c r="F301" s="16"/>
      <c r="G301" s="9"/>
      <c r="H301" s="9"/>
    </row>
    <row r="302" spans="1:8" s="8" customFormat="1" x14ac:dyDescent="0.2">
      <c r="A302" s="48">
        <v>41684</v>
      </c>
      <c r="B302" s="8">
        <v>293.58021152112599</v>
      </c>
      <c r="C302" s="8">
        <v>212.68336433940601</v>
      </c>
      <c r="D302" s="8">
        <v>185.37422999739599</v>
      </c>
      <c r="E302" s="9"/>
      <c r="F302" s="16"/>
      <c r="G302" s="9"/>
      <c r="H302" s="9"/>
    </row>
    <row r="303" spans="1:8" s="8" customFormat="1" x14ac:dyDescent="0.2">
      <c r="A303" s="48">
        <v>41687</v>
      </c>
      <c r="B303" s="8">
        <v>300.284811506979</v>
      </c>
      <c r="C303" s="8">
        <v>215.52610281389201</v>
      </c>
      <c r="D303" s="8">
        <v>184.61756729031899</v>
      </c>
      <c r="E303" s="9"/>
      <c r="F303" s="16"/>
      <c r="G303" s="9"/>
      <c r="H303" s="9"/>
    </row>
    <row r="304" spans="1:8" s="8" customFormat="1" x14ac:dyDescent="0.2">
      <c r="A304" s="48">
        <v>41688</v>
      </c>
      <c r="B304" s="8">
        <v>297.64360545156501</v>
      </c>
      <c r="C304" s="8">
        <v>213.46674654656101</v>
      </c>
      <c r="D304" s="8">
        <v>183.86623323685501</v>
      </c>
      <c r="E304" s="9"/>
      <c r="F304" s="16"/>
      <c r="G304" s="9"/>
      <c r="H304" s="9"/>
    </row>
    <row r="305" spans="1:8" s="8" customFormat="1" x14ac:dyDescent="0.2">
      <c r="A305" s="48">
        <v>41689</v>
      </c>
      <c r="B305" s="8">
        <v>296.62775696907198</v>
      </c>
      <c r="C305" s="8">
        <v>208.68902599276001</v>
      </c>
      <c r="D305" s="8">
        <v>180.97378643881501</v>
      </c>
      <c r="E305" s="9"/>
      <c r="F305" s="16"/>
      <c r="G305" s="9"/>
      <c r="H305" s="9"/>
    </row>
    <row r="306" spans="1:8" s="8" customFormat="1" x14ac:dyDescent="0.2">
      <c r="A306" s="48">
        <v>41690</v>
      </c>
      <c r="B306" s="8">
        <v>293.52941909711802</v>
      </c>
      <c r="C306" s="8">
        <v>209.375711648026</v>
      </c>
      <c r="D306" s="8">
        <v>181.17167824297201</v>
      </c>
      <c r="E306" s="9"/>
      <c r="F306" s="16"/>
      <c r="G306" s="9"/>
      <c r="H306" s="9"/>
    </row>
    <row r="307" spans="1:8" s="8" customFormat="1" x14ac:dyDescent="0.2">
      <c r="A307" s="48">
        <v>41691</v>
      </c>
      <c r="B307" s="8">
        <v>296.62775696907198</v>
      </c>
      <c r="C307" s="8">
        <v>207.22561477660199</v>
      </c>
      <c r="D307" s="8">
        <v>178.869937687647</v>
      </c>
      <c r="E307" s="9"/>
      <c r="F307" s="16"/>
      <c r="G307" s="9"/>
      <c r="H307" s="9"/>
    </row>
    <row r="308" spans="1:8" s="8" customFormat="1" x14ac:dyDescent="0.2">
      <c r="A308" s="48">
        <v>41694</v>
      </c>
      <c r="B308" s="8">
        <v>301.70699938293501</v>
      </c>
      <c r="C308" s="8">
        <v>209.596081687603</v>
      </c>
      <c r="D308" s="8">
        <v>179.27029393916001</v>
      </c>
      <c r="E308" s="9"/>
      <c r="F308" s="16"/>
      <c r="G308" s="9"/>
      <c r="H308" s="9"/>
    </row>
    <row r="309" spans="1:8" s="8" customFormat="1" x14ac:dyDescent="0.2">
      <c r="A309" s="48">
        <v>41695</v>
      </c>
      <c r="B309" s="8">
        <v>292.56436303816702</v>
      </c>
      <c r="C309" s="8">
        <v>205.04048292245699</v>
      </c>
      <c r="D309" s="8">
        <v>175.93756866594799</v>
      </c>
      <c r="E309" s="9"/>
      <c r="F309" s="16"/>
      <c r="G309" s="9"/>
      <c r="H309" s="9"/>
    </row>
    <row r="310" spans="1:8" s="8" customFormat="1" x14ac:dyDescent="0.2">
      <c r="A310" s="48">
        <v>41696</v>
      </c>
      <c r="B310" s="8">
        <v>290.53266607224901</v>
      </c>
      <c r="C310" s="8">
        <v>204.13412792678</v>
      </c>
      <c r="D310" s="8">
        <v>175.65539999911601</v>
      </c>
      <c r="E310" s="9"/>
      <c r="F310" s="16"/>
      <c r="G310" s="9"/>
      <c r="H310" s="9"/>
    </row>
    <row r="311" spans="1:8" s="8" customFormat="1" x14ac:dyDescent="0.2">
      <c r="A311" s="48">
        <v>41697</v>
      </c>
      <c r="B311" s="8">
        <v>283.42172669293399</v>
      </c>
      <c r="C311" s="8">
        <v>202.21210879064199</v>
      </c>
      <c r="D311" s="8">
        <v>174.54964951588801</v>
      </c>
      <c r="E311" s="9"/>
      <c r="F311" s="16"/>
      <c r="G311" s="9"/>
      <c r="H311" s="9"/>
    </row>
    <row r="312" spans="1:8" s="8" customFormat="1" x14ac:dyDescent="0.2">
      <c r="A312" s="48">
        <v>41698</v>
      </c>
      <c r="B312" s="8">
        <v>279.20595548953901</v>
      </c>
      <c r="C312" s="8">
        <v>202.65600201813501</v>
      </c>
      <c r="D312" s="8">
        <v>173.815990252886</v>
      </c>
      <c r="E312" s="9"/>
      <c r="F312" s="16"/>
      <c r="G312" s="9"/>
      <c r="H312" s="9"/>
    </row>
    <row r="313" spans="1:8" s="8" customFormat="1" x14ac:dyDescent="0.2">
      <c r="A313" s="48">
        <v>41701</v>
      </c>
      <c r="E313" s="9"/>
      <c r="F313" s="16"/>
      <c r="G313" s="9"/>
      <c r="H313" s="9"/>
    </row>
    <row r="314" spans="1:8" s="8" customFormat="1" x14ac:dyDescent="0.2">
      <c r="A314" s="48">
        <v>41702</v>
      </c>
      <c r="E314" s="9"/>
      <c r="F314" s="16"/>
      <c r="G314" s="9"/>
      <c r="H314" s="9"/>
    </row>
    <row r="315" spans="1:8" s="8" customFormat="1" x14ac:dyDescent="0.2">
      <c r="A315" s="48">
        <v>41703</v>
      </c>
      <c r="B315" s="8">
        <v>280.37418124452199</v>
      </c>
      <c r="C315" s="8">
        <v>201.443090926623</v>
      </c>
      <c r="D315" s="8">
        <v>173.135434619384</v>
      </c>
      <c r="E315" s="9"/>
      <c r="F315" s="16"/>
      <c r="G315" s="9"/>
      <c r="H315" s="9"/>
    </row>
    <row r="316" spans="1:8" s="8" customFormat="1" x14ac:dyDescent="0.2">
      <c r="A316" s="48">
        <v>41704</v>
      </c>
      <c r="B316" s="8">
        <v>292.05643879668798</v>
      </c>
      <c r="C316" s="8">
        <v>207.02171117882199</v>
      </c>
      <c r="D316" s="8">
        <v>176.03386853169599</v>
      </c>
      <c r="E316" s="9"/>
      <c r="F316" s="16"/>
      <c r="G316" s="9"/>
      <c r="H316" s="9"/>
    </row>
    <row r="317" spans="1:8" s="8" customFormat="1" x14ac:dyDescent="0.2">
      <c r="A317" s="48">
        <v>41705</v>
      </c>
      <c r="B317" s="8">
        <v>292.05643879668798</v>
      </c>
      <c r="C317" s="8">
        <v>206.035126073519</v>
      </c>
      <c r="D317" s="8">
        <v>175.912126479205</v>
      </c>
      <c r="E317" s="9"/>
      <c r="F317" s="16"/>
      <c r="G317" s="9"/>
      <c r="H317" s="9"/>
    </row>
    <row r="318" spans="1:8" s="8" customFormat="1" x14ac:dyDescent="0.2">
      <c r="A318" s="48">
        <v>41708</v>
      </c>
      <c r="B318" s="8">
        <v>292.56436303816702</v>
      </c>
      <c r="C318" s="8">
        <v>202.85184756969099</v>
      </c>
      <c r="D318" s="8">
        <v>173.833677236689</v>
      </c>
      <c r="E318" s="9"/>
      <c r="F318" s="16"/>
      <c r="G318" s="9"/>
      <c r="H318" s="9"/>
    </row>
    <row r="319" spans="1:8" s="8" customFormat="1" x14ac:dyDescent="0.2">
      <c r="A319" s="48">
        <v>41709</v>
      </c>
      <c r="B319" s="8">
        <v>296.62775696907198</v>
      </c>
      <c r="C319" s="8">
        <v>201.604602195555</v>
      </c>
      <c r="D319" s="8">
        <v>173.426151080523</v>
      </c>
      <c r="E319" s="9"/>
      <c r="F319" s="16"/>
      <c r="G319" s="9"/>
      <c r="H319" s="9"/>
    </row>
    <row r="320" spans="1:8" s="8" customFormat="1" x14ac:dyDescent="0.2">
      <c r="A320" s="48">
        <v>41710</v>
      </c>
      <c r="B320" s="8">
        <v>296.62775696907198</v>
      </c>
      <c r="C320" s="8">
        <v>200.16536511713599</v>
      </c>
      <c r="D320" s="8">
        <v>172.07633119379199</v>
      </c>
      <c r="E320" s="9"/>
      <c r="F320" s="16"/>
      <c r="G320" s="9"/>
      <c r="H320" s="9"/>
    </row>
    <row r="321" spans="1:8" s="8" customFormat="1" x14ac:dyDescent="0.2">
      <c r="A321" s="48">
        <v>41711</v>
      </c>
      <c r="B321" s="8">
        <v>286.46927214134502</v>
      </c>
      <c r="C321" s="8">
        <v>198.229331988143</v>
      </c>
      <c r="D321" s="8">
        <v>170.764659345383</v>
      </c>
      <c r="E321" s="9"/>
      <c r="F321" s="16"/>
      <c r="G321" s="9"/>
      <c r="H321" s="9"/>
    </row>
    <row r="322" spans="1:8" s="8" customFormat="1" x14ac:dyDescent="0.2">
      <c r="A322" s="48">
        <v>41712</v>
      </c>
      <c r="B322" s="8">
        <v>292.05643879668798</v>
      </c>
      <c r="C322" s="8">
        <v>201.35024822293801</v>
      </c>
      <c r="D322" s="8">
        <v>172.027288071578</v>
      </c>
      <c r="E322" s="9"/>
      <c r="F322" s="16"/>
      <c r="G322" s="9"/>
      <c r="H322" s="9"/>
    </row>
    <row r="323" spans="1:8" s="8" customFormat="1" x14ac:dyDescent="0.2">
      <c r="A323" s="48">
        <v>41715</v>
      </c>
      <c r="B323" s="8">
        <v>296.11983272805799</v>
      </c>
      <c r="C323" s="8">
        <v>201.89574289927299</v>
      </c>
      <c r="D323" s="8">
        <v>172.29242211813099</v>
      </c>
      <c r="E323" s="9"/>
      <c r="F323" s="16"/>
      <c r="G323" s="9"/>
      <c r="H323" s="9"/>
    </row>
    <row r="324" spans="1:8" s="8" customFormat="1" x14ac:dyDescent="0.2">
      <c r="A324" s="48">
        <v>41716</v>
      </c>
      <c r="B324" s="8">
        <v>303.63711150037102</v>
      </c>
      <c r="C324" s="8">
        <v>206.12761842692299</v>
      </c>
      <c r="D324" s="8">
        <v>174.82577010034601</v>
      </c>
      <c r="E324" s="9"/>
      <c r="F324" s="16"/>
      <c r="G324" s="9"/>
      <c r="H324" s="9"/>
    </row>
    <row r="325" spans="1:8" s="8" customFormat="1" x14ac:dyDescent="0.2">
      <c r="A325" s="48">
        <v>41717</v>
      </c>
      <c r="B325" s="8">
        <v>303.73869634838798</v>
      </c>
      <c r="C325" s="8">
        <v>205.54989156685801</v>
      </c>
      <c r="D325" s="8">
        <v>175.04821394989301</v>
      </c>
      <c r="E325" s="9"/>
      <c r="F325" s="16"/>
      <c r="G325" s="9"/>
      <c r="H325" s="9"/>
    </row>
    <row r="326" spans="1:8" s="8" customFormat="1" x14ac:dyDescent="0.2">
      <c r="A326" s="48">
        <v>41718</v>
      </c>
      <c r="B326" s="8">
        <v>306.786241796799</v>
      </c>
      <c r="C326" s="8">
        <v>208.98752404283701</v>
      </c>
      <c r="D326" s="8">
        <v>177.540060622385</v>
      </c>
      <c r="E326" s="9"/>
      <c r="F326" s="16"/>
      <c r="G326" s="9"/>
      <c r="H326" s="9"/>
    </row>
    <row r="327" spans="1:8" s="8" customFormat="1" x14ac:dyDescent="0.2">
      <c r="A327" s="48">
        <v>41719</v>
      </c>
      <c r="B327" s="8">
        <v>316.436802383047</v>
      </c>
      <c r="C327" s="8">
        <v>213.25163175445101</v>
      </c>
      <c r="D327" s="8">
        <v>179.76545022963501</v>
      </c>
      <c r="E327" s="9"/>
      <c r="F327" s="16"/>
      <c r="G327" s="9"/>
      <c r="H327" s="9"/>
    </row>
    <row r="328" spans="1:8" s="8" customFormat="1" x14ac:dyDescent="0.2">
      <c r="A328" s="48">
        <v>41722</v>
      </c>
      <c r="E328" s="9"/>
      <c r="F328" s="16"/>
      <c r="G328" s="9"/>
      <c r="H328" s="9"/>
    </row>
    <row r="329" spans="1:8" s="8" customFormat="1" x14ac:dyDescent="0.2">
      <c r="A329" s="48">
        <v>41723</v>
      </c>
      <c r="B329" s="8">
        <v>315.420953900553</v>
      </c>
      <c r="C329" s="8">
        <v>217.02104551391699</v>
      </c>
      <c r="D329" s="8">
        <v>182.65929930517501</v>
      </c>
      <c r="E329" s="9"/>
      <c r="F329" s="16"/>
      <c r="G329" s="9"/>
      <c r="H329" s="9"/>
    </row>
    <row r="330" spans="1:8" s="8" customFormat="1" x14ac:dyDescent="0.2">
      <c r="A330" s="48">
        <v>41724</v>
      </c>
      <c r="B330" s="8">
        <v>309.325863003731</v>
      </c>
      <c r="C330" s="8">
        <v>214.937865458895</v>
      </c>
      <c r="D330" s="8">
        <v>180.95868452242601</v>
      </c>
      <c r="E330" s="9"/>
      <c r="F330" s="16"/>
      <c r="G330" s="9"/>
      <c r="H330" s="9"/>
    </row>
    <row r="331" spans="1:8" s="8" customFormat="1" x14ac:dyDescent="0.2">
      <c r="A331" s="48">
        <v>41725</v>
      </c>
      <c r="B331" s="8">
        <v>304.754544831347</v>
      </c>
      <c r="C331" s="8">
        <v>216.93100560945501</v>
      </c>
      <c r="D331" s="8">
        <v>180.64700706489401</v>
      </c>
      <c r="E331" s="9"/>
      <c r="F331" s="16"/>
      <c r="G331" s="9"/>
      <c r="H331" s="9"/>
    </row>
    <row r="332" spans="1:8" s="8" customFormat="1" x14ac:dyDescent="0.2">
      <c r="A332" s="48">
        <v>41726</v>
      </c>
      <c r="B332" s="8">
        <v>308.31001452077197</v>
      </c>
      <c r="C332" s="8">
        <v>217.16714139073201</v>
      </c>
      <c r="D332" s="8">
        <v>181.06540391803699</v>
      </c>
      <c r="E332" s="9"/>
      <c r="F332" s="16"/>
      <c r="G332" s="9"/>
      <c r="H332" s="9"/>
    </row>
    <row r="333" spans="1:8" s="8" customFormat="1" x14ac:dyDescent="0.2">
      <c r="A333" s="48">
        <v>41729</v>
      </c>
      <c r="B333" s="8">
        <v>318.97642358997803</v>
      </c>
      <c r="C333" s="8">
        <v>223.30667171184899</v>
      </c>
      <c r="D333" s="8">
        <v>185.48932037828499</v>
      </c>
      <c r="E333" s="9"/>
      <c r="F333" s="16"/>
      <c r="G333" s="9"/>
      <c r="H333" s="9"/>
    </row>
    <row r="334" spans="1:8" s="8" customFormat="1" x14ac:dyDescent="0.2">
      <c r="A334" s="48">
        <v>41730</v>
      </c>
      <c r="B334" s="8">
        <v>315.928878141567</v>
      </c>
      <c r="C334" s="8">
        <v>225.64805958769301</v>
      </c>
      <c r="D334" s="8">
        <v>187.461696492275</v>
      </c>
      <c r="E334" s="9"/>
      <c r="F334" s="16"/>
      <c r="G334" s="9"/>
      <c r="H334" s="9"/>
    </row>
    <row r="335" spans="1:8" s="8" customFormat="1" x14ac:dyDescent="0.2">
      <c r="A335" s="48">
        <v>41731</v>
      </c>
      <c r="E335" s="9"/>
      <c r="F335" s="16"/>
      <c r="G335" s="9"/>
      <c r="H335" s="9"/>
    </row>
    <row r="336" spans="1:8" s="8" customFormat="1" x14ac:dyDescent="0.2">
      <c r="A336" s="48">
        <v>41732</v>
      </c>
      <c r="B336" s="8">
        <v>313.64321905514203</v>
      </c>
      <c r="C336" s="8">
        <v>227.66572422580799</v>
      </c>
      <c r="D336" s="8">
        <v>187.775105457287</v>
      </c>
      <c r="E336" s="9"/>
      <c r="F336" s="16"/>
      <c r="G336" s="9"/>
      <c r="H336" s="9"/>
    </row>
    <row r="337" spans="1:8" s="8" customFormat="1" x14ac:dyDescent="0.2">
      <c r="A337" s="48">
        <v>41733</v>
      </c>
      <c r="B337" s="8">
        <v>304.24662058986701</v>
      </c>
      <c r="C337" s="8">
        <v>223.763177532936</v>
      </c>
      <c r="D337" s="8">
        <v>185.410951370839</v>
      </c>
      <c r="E337" s="9"/>
      <c r="F337" s="16"/>
      <c r="G337" s="9"/>
      <c r="H337" s="9"/>
    </row>
    <row r="338" spans="1:8" s="8" customFormat="1" x14ac:dyDescent="0.2">
      <c r="A338" s="48">
        <v>41736</v>
      </c>
      <c r="B338" s="8">
        <v>301.70699938293501</v>
      </c>
      <c r="C338" s="8">
        <v>224.29374730680101</v>
      </c>
      <c r="D338" s="8">
        <v>187.18669163295999</v>
      </c>
      <c r="E338" s="9"/>
      <c r="F338" s="16"/>
      <c r="G338" s="9"/>
      <c r="H338" s="9"/>
    </row>
    <row r="339" spans="1:8" s="8" customFormat="1" x14ac:dyDescent="0.2">
      <c r="A339" s="48">
        <v>41737</v>
      </c>
      <c r="B339" s="8">
        <v>298.91341605503101</v>
      </c>
      <c r="C339" s="8">
        <v>227.28279186785201</v>
      </c>
      <c r="D339" s="8">
        <v>188.37150006857701</v>
      </c>
      <c r="E339" s="9"/>
      <c r="F339" s="16"/>
      <c r="G339" s="9"/>
      <c r="H339" s="9"/>
    </row>
    <row r="340" spans="1:8" s="8" customFormat="1" x14ac:dyDescent="0.2">
      <c r="A340" s="48">
        <v>41738</v>
      </c>
      <c r="B340" s="8">
        <v>299.92926453798998</v>
      </c>
      <c r="C340" s="8">
        <v>226.88619586685701</v>
      </c>
      <c r="D340" s="8">
        <v>188.45198468561301</v>
      </c>
      <c r="E340" s="9"/>
      <c r="F340" s="16"/>
      <c r="G340" s="9"/>
      <c r="H340" s="9"/>
    </row>
    <row r="341" spans="1:8" s="8" customFormat="1" x14ac:dyDescent="0.2">
      <c r="A341" s="48">
        <v>41739</v>
      </c>
      <c r="B341" s="8">
        <v>295.61190848611301</v>
      </c>
      <c r="C341" s="8">
        <v>227.66957807377901</v>
      </c>
      <c r="D341" s="8">
        <v>190.54587117163501</v>
      </c>
      <c r="E341" s="9"/>
      <c r="F341" s="16"/>
      <c r="G341" s="9"/>
      <c r="H341" s="9"/>
    </row>
    <row r="342" spans="1:8" s="8" customFormat="1" x14ac:dyDescent="0.2">
      <c r="A342" s="48">
        <v>41740</v>
      </c>
      <c r="B342" s="8">
        <v>291.04059031372901</v>
      </c>
      <c r="C342" s="8">
        <v>226.62623629718999</v>
      </c>
      <c r="D342" s="8">
        <v>190.25754467840301</v>
      </c>
      <c r="E342" s="9"/>
      <c r="F342" s="16"/>
      <c r="G342" s="9"/>
      <c r="H342" s="9"/>
    </row>
    <row r="343" spans="1:8" s="8" customFormat="1" x14ac:dyDescent="0.2">
      <c r="A343" s="48">
        <v>41743</v>
      </c>
      <c r="B343" s="8">
        <v>289.31364789325698</v>
      </c>
      <c r="C343" s="8">
        <v>224.16467843158199</v>
      </c>
      <c r="D343" s="8">
        <v>188.88693450740499</v>
      </c>
      <c r="E343" s="9"/>
      <c r="F343" s="16"/>
      <c r="G343" s="9"/>
      <c r="H343" s="9"/>
    </row>
    <row r="344" spans="1:8" s="8" customFormat="1" x14ac:dyDescent="0.2">
      <c r="A344" s="48">
        <v>41744</v>
      </c>
      <c r="B344" s="8">
        <v>286.06293274834798</v>
      </c>
      <c r="C344" s="8">
        <v>221.29636441986099</v>
      </c>
      <c r="D344" s="8">
        <v>186.99821337685</v>
      </c>
      <c r="E344" s="9"/>
      <c r="F344" s="16"/>
      <c r="G344" s="9"/>
      <c r="H344" s="9"/>
    </row>
    <row r="345" spans="1:8" s="8" customFormat="1" x14ac:dyDescent="0.2">
      <c r="A345" s="48">
        <v>41745</v>
      </c>
      <c r="B345" s="8">
        <v>296.62775696907198</v>
      </c>
      <c r="C345" s="8">
        <v>225.97108212555801</v>
      </c>
      <c r="D345" s="8">
        <v>189.190045879921</v>
      </c>
      <c r="E345" s="9"/>
      <c r="F345" s="16"/>
      <c r="G345" s="9"/>
      <c r="H345" s="9"/>
    </row>
    <row r="346" spans="1:8" s="8" customFormat="1" x14ac:dyDescent="0.2">
      <c r="A346" s="48">
        <v>41746</v>
      </c>
      <c r="E346" s="9"/>
      <c r="F346" s="16"/>
      <c r="G346" s="9"/>
      <c r="H346" s="9"/>
    </row>
    <row r="347" spans="1:8" s="8" customFormat="1" x14ac:dyDescent="0.2">
      <c r="A347" s="48">
        <v>41747</v>
      </c>
      <c r="E347" s="9"/>
      <c r="F347" s="16"/>
      <c r="G347" s="9"/>
      <c r="H347" s="9"/>
    </row>
    <row r="348" spans="1:8" s="8" customFormat="1" x14ac:dyDescent="0.2">
      <c r="A348" s="48">
        <v>41750</v>
      </c>
      <c r="B348" s="8">
        <v>291.04059031372901</v>
      </c>
      <c r="C348" s="8">
        <v>226.08039127080701</v>
      </c>
      <c r="D348" s="8">
        <v>189.37421365780801</v>
      </c>
      <c r="E348" s="9"/>
      <c r="F348" s="16"/>
      <c r="G348" s="9"/>
      <c r="H348" s="9"/>
    </row>
    <row r="349" spans="1:8" s="8" customFormat="1" x14ac:dyDescent="0.2">
      <c r="A349" s="48">
        <v>41751</v>
      </c>
      <c r="B349" s="8">
        <v>298.65945393452398</v>
      </c>
      <c r="C349" s="8">
        <v>231.56616881978701</v>
      </c>
      <c r="D349" s="8">
        <v>192.04015000211101</v>
      </c>
      <c r="E349" s="9"/>
      <c r="F349" s="16"/>
      <c r="G349" s="9"/>
      <c r="H349" s="9"/>
    </row>
    <row r="350" spans="1:8" s="8" customFormat="1" x14ac:dyDescent="0.2">
      <c r="A350" s="48">
        <v>41752</v>
      </c>
      <c r="B350" s="8">
        <v>294.59606000361998</v>
      </c>
      <c r="C350" s="8">
        <v>234.885032705264</v>
      </c>
      <c r="D350" s="8">
        <v>194.83280343515801</v>
      </c>
      <c r="E350" s="9"/>
      <c r="F350" s="16"/>
      <c r="G350" s="9"/>
      <c r="H350" s="9"/>
    </row>
    <row r="351" spans="1:8" s="8" customFormat="1" x14ac:dyDescent="0.2">
      <c r="A351" s="48">
        <v>41753</v>
      </c>
      <c r="B351" s="8">
        <v>294.85002212459199</v>
      </c>
      <c r="C351" s="8">
        <v>235.720617036102</v>
      </c>
      <c r="D351" s="8">
        <v>195.019464827608</v>
      </c>
      <c r="E351" s="9"/>
      <c r="F351" s="16"/>
      <c r="G351" s="9"/>
      <c r="H351" s="9"/>
    </row>
    <row r="352" spans="1:8" s="8" customFormat="1" x14ac:dyDescent="0.2">
      <c r="A352" s="48">
        <v>41754</v>
      </c>
      <c r="B352" s="8">
        <v>281.39002972748102</v>
      </c>
      <c r="C352" s="8">
        <v>229.734539938159</v>
      </c>
      <c r="D352" s="8">
        <v>192.72827183594899</v>
      </c>
      <c r="E352" s="9"/>
      <c r="F352" s="16"/>
      <c r="G352" s="9"/>
      <c r="H352" s="9"/>
    </row>
    <row r="353" spans="1:8" s="8" customFormat="1" x14ac:dyDescent="0.2">
      <c r="A353" s="48">
        <v>41757</v>
      </c>
      <c r="B353" s="8">
        <v>284.69153729639902</v>
      </c>
      <c r="C353" s="8">
        <v>237.90925238863599</v>
      </c>
      <c r="D353" s="8">
        <v>199.66783100389901</v>
      </c>
      <c r="E353" s="9"/>
      <c r="F353" s="16"/>
      <c r="G353" s="9"/>
      <c r="H353" s="9"/>
    </row>
    <row r="354" spans="1:8" s="8" customFormat="1" x14ac:dyDescent="0.2">
      <c r="A354" s="48">
        <v>41758</v>
      </c>
      <c r="B354" s="8">
        <v>291.04059031372901</v>
      </c>
      <c r="C354" s="8">
        <v>239.20414533908499</v>
      </c>
      <c r="D354" s="8">
        <v>200.38269975199401</v>
      </c>
      <c r="E354" s="9"/>
      <c r="F354" s="16"/>
      <c r="G354" s="9"/>
      <c r="H354" s="9"/>
    </row>
    <row r="355" spans="1:8" s="8" customFormat="1" x14ac:dyDescent="0.2">
      <c r="A355" s="48">
        <v>41759</v>
      </c>
      <c r="B355" s="8">
        <v>288.704138803761</v>
      </c>
      <c r="C355" s="8">
        <v>237.60760118975301</v>
      </c>
      <c r="D355" s="8">
        <v>199.497557964642</v>
      </c>
      <c r="E355" s="9"/>
      <c r="F355" s="16"/>
      <c r="G355" s="9"/>
      <c r="H355" s="9"/>
    </row>
    <row r="356" spans="1:8" s="8" customFormat="1" x14ac:dyDescent="0.2">
      <c r="A356" s="48">
        <v>41760</v>
      </c>
      <c r="E356" s="9"/>
      <c r="F356" s="16"/>
      <c r="G356" s="9"/>
      <c r="H356" s="9"/>
    </row>
    <row r="357" spans="1:8" s="8" customFormat="1" x14ac:dyDescent="0.2">
      <c r="A357" s="48">
        <v>41761</v>
      </c>
      <c r="E357" s="9"/>
      <c r="F357" s="16"/>
      <c r="G357" s="9"/>
      <c r="H357" s="9"/>
    </row>
    <row r="358" spans="1:8" s="8" customFormat="1" x14ac:dyDescent="0.2">
      <c r="A358" s="48">
        <v>41764</v>
      </c>
      <c r="B358" s="8">
        <v>293.88496606564098</v>
      </c>
      <c r="C358" s="8">
        <v>241.333221221576</v>
      </c>
      <c r="D358" s="8">
        <v>203.00114157586401</v>
      </c>
      <c r="E358" s="9"/>
      <c r="F358" s="16"/>
      <c r="G358" s="9"/>
      <c r="H358" s="9"/>
    </row>
    <row r="359" spans="1:8" s="8" customFormat="1" x14ac:dyDescent="0.2">
      <c r="A359" s="48">
        <v>41765</v>
      </c>
      <c r="B359" s="8">
        <v>282.40587820997501</v>
      </c>
      <c r="C359" s="8">
        <v>238.710152086802</v>
      </c>
      <c r="D359" s="8">
        <v>203.04543524607999</v>
      </c>
      <c r="E359" s="9"/>
      <c r="F359" s="16"/>
      <c r="G359" s="9"/>
      <c r="H359" s="9"/>
    </row>
    <row r="360" spans="1:8" s="8" customFormat="1" x14ac:dyDescent="0.2">
      <c r="A360" s="48">
        <v>41766</v>
      </c>
      <c r="B360" s="8">
        <v>303.73869634838798</v>
      </c>
      <c r="C360" s="8">
        <v>242.49953578668601</v>
      </c>
      <c r="D360" s="8">
        <v>204.37223949516201</v>
      </c>
      <c r="E360" s="9"/>
      <c r="F360" s="16"/>
      <c r="G360" s="9"/>
      <c r="H360" s="9"/>
    </row>
    <row r="361" spans="1:8" s="8" customFormat="1" x14ac:dyDescent="0.2">
      <c r="A361" s="48">
        <v>41767</v>
      </c>
      <c r="B361" s="8">
        <v>310.84963572770403</v>
      </c>
      <c r="C361" s="8">
        <v>238.74728916841599</v>
      </c>
      <c r="D361" s="8">
        <v>200.42331092059601</v>
      </c>
      <c r="E361" s="9"/>
      <c r="F361" s="16"/>
      <c r="G361" s="9"/>
      <c r="H361" s="9"/>
    </row>
    <row r="362" spans="1:8" s="8" customFormat="1" x14ac:dyDescent="0.2">
      <c r="A362" s="48">
        <v>41768</v>
      </c>
      <c r="B362" s="8">
        <v>307.80209027929197</v>
      </c>
      <c r="C362" s="8">
        <v>239.873663853388</v>
      </c>
      <c r="D362" s="8">
        <v>200.36473840940701</v>
      </c>
      <c r="E362" s="9"/>
      <c r="F362" s="16"/>
      <c r="G362" s="9"/>
      <c r="H362" s="9"/>
    </row>
    <row r="363" spans="1:8" s="8" customFormat="1" x14ac:dyDescent="0.2">
      <c r="A363" s="48">
        <v>41771</v>
      </c>
      <c r="B363" s="8">
        <v>310.84963572770403</v>
      </c>
      <c r="C363" s="8">
        <v>239.75559596274999</v>
      </c>
      <c r="D363" s="8">
        <v>200.490766552975</v>
      </c>
      <c r="E363" s="9"/>
      <c r="F363" s="16"/>
      <c r="G363" s="9"/>
      <c r="H363" s="9"/>
    </row>
    <row r="364" spans="1:8" s="8" customFormat="1" x14ac:dyDescent="0.2">
      <c r="A364" s="48">
        <v>41772</v>
      </c>
      <c r="B364" s="8">
        <v>305.77039331383997</v>
      </c>
      <c r="C364" s="8">
        <v>240.58277189778201</v>
      </c>
      <c r="D364" s="8">
        <v>201.59819367178699</v>
      </c>
      <c r="E364" s="9"/>
      <c r="F364" s="16"/>
      <c r="G364" s="9"/>
      <c r="H364" s="9"/>
    </row>
    <row r="365" spans="1:8" s="8" customFormat="1" x14ac:dyDescent="0.2">
      <c r="A365" s="48">
        <v>41773</v>
      </c>
      <c r="B365" s="8">
        <v>310.34171148622403</v>
      </c>
      <c r="C365" s="8">
        <v>241.75854590837801</v>
      </c>
      <c r="D365" s="8">
        <v>203.57063075411099</v>
      </c>
      <c r="E365" s="9"/>
      <c r="F365" s="16"/>
      <c r="G365" s="9"/>
      <c r="H365" s="9"/>
    </row>
    <row r="366" spans="1:8" s="8" customFormat="1" x14ac:dyDescent="0.2">
      <c r="A366" s="48">
        <v>41774</v>
      </c>
      <c r="B366" s="8">
        <v>311.865484210663</v>
      </c>
      <c r="C366" s="8">
        <v>237.69133479776801</v>
      </c>
      <c r="D366" s="8">
        <v>201.60592448734701</v>
      </c>
      <c r="E366" s="9"/>
      <c r="F366" s="16"/>
      <c r="G366" s="9"/>
      <c r="H366" s="9"/>
    </row>
    <row r="367" spans="1:8" s="8" customFormat="1" x14ac:dyDescent="0.2">
      <c r="A367" s="48">
        <v>41775</v>
      </c>
      <c r="B367" s="8">
        <v>308.81793876271701</v>
      </c>
      <c r="C367" s="8">
        <v>240.99618469039001</v>
      </c>
      <c r="D367" s="8">
        <v>204.93465022207201</v>
      </c>
      <c r="E367" s="9"/>
      <c r="F367" s="16"/>
      <c r="G367" s="9"/>
      <c r="H367" s="9"/>
    </row>
    <row r="368" spans="1:8" s="8" customFormat="1" x14ac:dyDescent="0.2">
      <c r="A368" s="48">
        <v>41778</v>
      </c>
      <c r="B368" s="8">
        <v>324.86834478983701</v>
      </c>
      <c r="C368" s="8">
        <v>250.721195113612</v>
      </c>
      <c r="D368" s="8">
        <v>212.41506162821301</v>
      </c>
      <c r="E368" s="9"/>
      <c r="F368" s="16"/>
      <c r="G368" s="9"/>
      <c r="H368" s="9"/>
    </row>
    <row r="369" spans="1:8" s="8" customFormat="1" x14ac:dyDescent="0.2">
      <c r="A369" s="48">
        <v>41779</v>
      </c>
      <c r="B369" s="8">
        <v>326.59528721077402</v>
      </c>
      <c r="C369" s="8">
        <v>252.89861927158199</v>
      </c>
      <c r="D369" s="8">
        <v>213.66082644602301</v>
      </c>
      <c r="E369" s="9"/>
      <c r="F369" s="16"/>
      <c r="G369" s="9"/>
      <c r="H369" s="9"/>
    </row>
    <row r="370" spans="1:8" s="8" customFormat="1" x14ac:dyDescent="0.2">
      <c r="A370" s="48">
        <v>41780</v>
      </c>
      <c r="B370" s="8">
        <v>316.94472662452603</v>
      </c>
      <c r="C370" s="8">
        <v>254.391459872946</v>
      </c>
      <c r="D370" s="8">
        <v>214.90868248627501</v>
      </c>
      <c r="E370" s="9"/>
      <c r="F370" s="16"/>
      <c r="G370" s="9"/>
      <c r="H370" s="9"/>
    </row>
    <row r="371" spans="1:8" s="8" customFormat="1" x14ac:dyDescent="0.2">
      <c r="A371" s="48">
        <v>41781</v>
      </c>
      <c r="B371" s="8">
        <v>321.00812055543099</v>
      </c>
      <c r="C371" s="8">
        <v>258.37633877433802</v>
      </c>
      <c r="D371" s="8">
        <v>217.51447942713301</v>
      </c>
      <c r="E371" s="9"/>
      <c r="F371" s="16"/>
      <c r="G371" s="9"/>
      <c r="H371" s="9"/>
    </row>
    <row r="372" spans="1:8" s="8" customFormat="1" x14ac:dyDescent="0.2">
      <c r="A372" s="48">
        <v>41782</v>
      </c>
      <c r="B372" s="8">
        <v>331.16660538315801</v>
      </c>
      <c r="C372" s="8">
        <v>260.90025890851399</v>
      </c>
      <c r="D372" s="8">
        <v>221.113167919917</v>
      </c>
      <c r="E372" s="9"/>
      <c r="F372" s="16"/>
      <c r="G372" s="9"/>
      <c r="H372" s="9"/>
    </row>
    <row r="373" spans="1:8" s="8" customFormat="1" x14ac:dyDescent="0.2">
      <c r="A373" s="48">
        <v>41785</v>
      </c>
      <c r="B373" s="8">
        <v>338.37912961142098</v>
      </c>
      <c r="C373" s="8">
        <v>263.93113523861399</v>
      </c>
      <c r="D373" s="8">
        <v>222.64171109045901</v>
      </c>
      <c r="E373" s="9"/>
      <c r="F373" s="16"/>
      <c r="G373" s="9"/>
      <c r="H373" s="9"/>
    </row>
    <row r="374" spans="1:8" s="8" customFormat="1" x14ac:dyDescent="0.2">
      <c r="A374" s="48">
        <v>41786</v>
      </c>
      <c r="B374" s="8">
        <v>333.09671750012802</v>
      </c>
      <c r="C374" s="8">
        <v>265.27157366648299</v>
      </c>
      <c r="D374" s="8">
        <v>224.288618654478</v>
      </c>
      <c r="E374" s="9"/>
      <c r="F374" s="16"/>
      <c r="G374" s="9"/>
      <c r="H374" s="9"/>
    </row>
    <row r="375" spans="1:8" s="8" customFormat="1" x14ac:dyDescent="0.2">
      <c r="A375" s="48">
        <v>41787</v>
      </c>
      <c r="B375" s="8">
        <v>338.27754476247401</v>
      </c>
      <c r="C375" s="8">
        <v>268.558205367997</v>
      </c>
      <c r="D375" s="8">
        <v>226.17676058341701</v>
      </c>
      <c r="E375" s="9"/>
      <c r="F375" s="16"/>
      <c r="G375" s="9"/>
      <c r="H375" s="9"/>
    </row>
    <row r="376" spans="1:8" s="8" customFormat="1" x14ac:dyDescent="0.2">
      <c r="A376" s="48">
        <v>41788</v>
      </c>
      <c r="B376" s="8">
        <v>338.27754476247401</v>
      </c>
      <c r="C376" s="8">
        <v>273.819058329798</v>
      </c>
      <c r="D376" s="8">
        <v>230.27951897261701</v>
      </c>
      <c r="E376" s="9"/>
      <c r="F376" s="16"/>
      <c r="G376" s="9"/>
      <c r="H376" s="9"/>
    </row>
    <row r="377" spans="1:8" s="8" customFormat="1" x14ac:dyDescent="0.2">
      <c r="A377" s="48">
        <v>41789</v>
      </c>
      <c r="B377" s="8">
        <v>329.74441750766698</v>
      </c>
      <c r="C377" s="8">
        <v>270.19784254580702</v>
      </c>
      <c r="D377" s="8">
        <v>227.79568966804101</v>
      </c>
      <c r="E377" s="9"/>
      <c r="F377" s="16"/>
      <c r="G377" s="9"/>
      <c r="H377" s="9"/>
    </row>
    <row r="378" spans="1:8" s="8" customFormat="1" x14ac:dyDescent="0.2">
      <c r="A378" s="48">
        <v>41792</v>
      </c>
      <c r="B378" s="8">
        <v>338.27754476247401</v>
      </c>
      <c r="C378" s="8">
        <v>269.00665314309299</v>
      </c>
      <c r="D378" s="8">
        <v>225.58573120715999</v>
      </c>
      <c r="E378" s="9"/>
      <c r="F378" s="16"/>
      <c r="G378" s="9"/>
      <c r="H378" s="9"/>
    </row>
    <row r="379" spans="1:8" s="8" customFormat="1" x14ac:dyDescent="0.2">
      <c r="A379" s="48">
        <v>41793</v>
      </c>
      <c r="B379" s="8">
        <v>332.18245386611699</v>
      </c>
      <c r="C379" s="8">
        <v>270.07767255604301</v>
      </c>
      <c r="D379" s="8">
        <v>227.078845537966</v>
      </c>
      <c r="E379" s="9"/>
      <c r="F379" s="16"/>
      <c r="G379" s="9"/>
      <c r="H379" s="9"/>
    </row>
    <row r="380" spans="1:8" s="8" customFormat="1" x14ac:dyDescent="0.2">
      <c r="A380" s="48">
        <v>41794</v>
      </c>
      <c r="B380" s="8">
        <v>334.31573568005098</v>
      </c>
      <c r="C380" s="8">
        <v>269.61100659007201</v>
      </c>
      <c r="D380" s="8">
        <v>225.78726283530699</v>
      </c>
      <c r="E380" s="9"/>
      <c r="F380" s="16"/>
      <c r="G380" s="9"/>
      <c r="H380" s="9"/>
    </row>
    <row r="381" spans="1:8" s="8" customFormat="1" x14ac:dyDescent="0.2">
      <c r="A381" s="48">
        <v>41795</v>
      </c>
      <c r="B381" s="8">
        <v>330.65868114214402</v>
      </c>
      <c r="C381" s="8">
        <v>274.50539363548199</v>
      </c>
      <c r="D381" s="8">
        <v>230.40009652543799</v>
      </c>
      <c r="E381" s="9"/>
      <c r="F381" s="16"/>
      <c r="G381" s="9"/>
      <c r="H381" s="9"/>
    </row>
    <row r="382" spans="1:8" s="8" customFormat="1" x14ac:dyDescent="0.2">
      <c r="A382" s="48">
        <v>41796</v>
      </c>
      <c r="B382" s="8">
        <v>330.45551144517998</v>
      </c>
      <c r="C382" s="8">
        <v>277.26229640282702</v>
      </c>
      <c r="D382" s="8">
        <v>232.71960332384299</v>
      </c>
      <c r="E382" s="9"/>
      <c r="F382" s="16"/>
      <c r="G382" s="9"/>
      <c r="H382" s="9"/>
    </row>
    <row r="383" spans="1:8" s="8" customFormat="1" x14ac:dyDescent="0.2">
      <c r="A383" s="48">
        <v>41799</v>
      </c>
      <c r="B383" s="8">
        <v>345.38848414178898</v>
      </c>
      <c r="C383" s="8">
        <v>290.50341766281099</v>
      </c>
      <c r="D383" s="8">
        <v>240.396498159971</v>
      </c>
      <c r="E383" s="9"/>
      <c r="F383" s="16"/>
      <c r="G383" s="9"/>
      <c r="H383" s="9"/>
    </row>
    <row r="384" spans="1:8" s="8" customFormat="1" x14ac:dyDescent="0.2">
      <c r="A384" s="48">
        <v>41800</v>
      </c>
      <c r="B384" s="8">
        <v>355.546968969516</v>
      </c>
      <c r="C384" s="8">
        <v>285.81398526439398</v>
      </c>
      <c r="D384" s="8">
        <v>236.532285421621</v>
      </c>
      <c r="E384" s="9"/>
      <c r="F384" s="16"/>
      <c r="G384" s="9"/>
      <c r="H384" s="9"/>
    </row>
    <row r="385" spans="1:8" s="8" customFormat="1" x14ac:dyDescent="0.2">
      <c r="A385" s="48">
        <v>41801</v>
      </c>
      <c r="B385" s="8">
        <v>359.50877805287001</v>
      </c>
      <c r="C385" s="8">
        <v>283.00032582553098</v>
      </c>
      <c r="D385" s="8">
        <v>233.319765792927</v>
      </c>
      <c r="E385" s="9"/>
      <c r="F385" s="16"/>
      <c r="G385" s="9"/>
      <c r="H385" s="9"/>
    </row>
    <row r="386" spans="1:8" s="8" customFormat="1" x14ac:dyDescent="0.2">
      <c r="A386" s="48">
        <v>41802</v>
      </c>
      <c r="B386" s="8">
        <v>355.546968969516</v>
      </c>
      <c r="C386" s="8">
        <v>282.61003612121601</v>
      </c>
      <c r="D386" s="8">
        <v>233.48230191995401</v>
      </c>
      <c r="E386" s="9"/>
      <c r="F386" s="16"/>
      <c r="G386" s="9"/>
      <c r="H386" s="9"/>
    </row>
    <row r="387" spans="1:8" s="8" customFormat="1" x14ac:dyDescent="0.2">
      <c r="A387" s="48">
        <v>41803</v>
      </c>
      <c r="B387" s="8">
        <v>351.991499279626</v>
      </c>
      <c r="C387" s="8">
        <v>281.93946655746498</v>
      </c>
      <c r="D387" s="8">
        <v>232.77371903206199</v>
      </c>
      <c r="E387" s="9"/>
      <c r="F387" s="16"/>
      <c r="G387" s="9"/>
      <c r="H387" s="9"/>
    </row>
    <row r="388" spans="1:8" s="8" customFormat="1" x14ac:dyDescent="0.2">
      <c r="A388" s="48">
        <v>41806</v>
      </c>
      <c r="B388" s="8">
        <v>307.80209027929197</v>
      </c>
      <c r="C388" s="8">
        <v>253.481951728929</v>
      </c>
      <c r="D388" s="8">
        <v>214.41941576008699</v>
      </c>
      <c r="E388" s="9"/>
      <c r="F388" s="16"/>
      <c r="G388" s="9"/>
      <c r="H388" s="9"/>
    </row>
    <row r="389" spans="1:8" s="8" customFormat="1" x14ac:dyDescent="0.2">
      <c r="A389" s="48">
        <v>41807</v>
      </c>
      <c r="B389" s="8">
        <v>325.57943872781499</v>
      </c>
      <c r="C389" s="8">
        <v>263.01111660012998</v>
      </c>
      <c r="D389" s="8">
        <v>218.88096812227701</v>
      </c>
      <c r="E389" s="9"/>
      <c r="F389" s="16"/>
      <c r="G389" s="9"/>
      <c r="H389" s="9"/>
    </row>
    <row r="390" spans="1:8" s="8" customFormat="1" x14ac:dyDescent="0.2">
      <c r="A390" s="48">
        <v>41808</v>
      </c>
      <c r="B390" s="8">
        <v>343.35678717633698</v>
      </c>
      <c r="C390" s="8">
        <v>270.73878267454</v>
      </c>
      <c r="D390" s="8">
        <v>223.507196608931</v>
      </c>
      <c r="E390" s="9"/>
      <c r="F390" s="16"/>
      <c r="G390" s="9"/>
      <c r="H390" s="9"/>
    </row>
    <row r="391" spans="1:8" s="8" customFormat="1" x14ac:dyDescent="0.2">
      <c r="A391" s="48">
        <v>41809</v>
      </c>
      <c r="B391" s="8">
        <v>331.16660538315801</v>
      </c>
      <c r="C391" s="8">
        <v>257.42443830193997</v>
      </c>
      <c r="D391" s="8">
        <v>214.90401838999199</v>
      </c>
      <c r="E391" s="9"/>
      <c r="F391" s="16"/>
      <c r="G391" s="9"/>
      <c r="H391" s="9"/>
    </row>
    <row r="392" spans="1:8" s="8" customFormat="1" x14ac:dyDescent="0.2">
      <c r="A392" s="48">
        <v>41810</v>
      </c>
      <c r="E392" s="9"/>
      <c r="F392" s="16"/>
      <c r="G392" s="9"/>
      <c r="H392" s="9"/>
    </row>
    <row r="393" spans="1:8" s="8" customFormat="1" x14ac:dyDescent="0.2">
      <c r="A393" s="48">
        <v>41813</v>
      </c>
      <c r="B393" s="8">
        <v>362.657908348832</v>
      </c>
      <c r="C393" s="8">
        <v>279.75818855129199</v>
      </c>
      <c r="D393" s="8">
        <v>229.07801734097299</v>
      </c>
      <c r="E393" s="9"/>
      <c r="F393" s="16"/>
      <c r="G393" s="9"/>
      <c r="H393" s="9"/>
    </row>
    <row r="394" spans="1:8" s="8" customFormat="1" x14ac:dyDescent="0.2">
      <c r="A394" s="48">
        <v>41814</v>
      </c>
      <c r="B394" s="8">
        <v>356.61360987648402</v>
      </c>
      <c r="C394" s="8">
        <v>277.21569987665902</v>
      </c>
      <c r="D394" s="8">
        <v>229.18032870837499</v>
      </c>
      <c r="E394" s="9"/>
      <c r="F394" s="16"/>
      <c r="G394" s="9"/>
      <c r="H394" s="9"/>
    </row>
    <row r="395" spans="1:8" s="8" customFormat="1" x14ac:dyDescent="0.2">
      <c r="A395" s="48">
        <v>41815</v>
      </c>
      <c r="B395" s="8">
        <v>357.07074169395497</v>
      </c>
      <c r="C395" s="8">
        <v>279.674454943277</v>
      </c>
      <c r="D395" s="8">
        <v>230.828992167488</v>
      </c>
      <c r="E395" s="9"/>
      <c r="F395" s="16"/>
      <c r="G395" s="9"/>
      <c r="H395" s="9"/>
    </row>
    <row r="396" spans="1:8" s="8" customFormat="1" x14ac:dyDescent="0.2">
      <c r="A396" s="48">
        <v>41816</v>
      </c>
      <c r="B396" s="8">
        <v>346.40433262474801</v>
      </c>
      <c r="C396" s="8">
        <v>273.99108009366302</v>
      </c>
      <c r="D396" s="8">
        <v>228.73163656960199</v>
      </c>
      <c r="E396" s="9"/>
      <c r="F396" s="16"/>
      <c r="G396" s="9"/>
      <c r="H396" s="9"/>
    </row>
    <row r="397" spans="1:8" s="8" customFormat="1" x14ac:dyDescent="0.2">
      <c r="A397" s="48">
        <v>41817</v>
      </c>
      <c r="B397" s="8">
        <v>344.16946596233203</v>
      </c>
      <c r="C397" s="8">
        <v>276.95503960736102</v>
      </c>
      <c r="D397" s="8">
        <v>230.36236307374199</v>
      </c>
      <c r="E397" s="9"/>
      <c r="F397" s="16"/>
      <c r="G397" s="9"/>
      <c r="H397" s="9"/>
    </row>
    <row r="398" spans="1:8" s="8" customFormat="1" x14ac:dyDescent="0.2">
      <c r="A398" s="48">
        <v>41820</v>
      </c>
      <c r="B398" s="8">
        <v>338.27754476247401</v>
      </c>
      <c r="C398" s="8">
        <v>276.33246796950698</v>
      </c>
      <c r="D398" s="8">
        <v>229.259453726467</v>
      </c>
      <c r="E398" s="9"/>
      <c r="F398" s="16"/>
      <c r="G398" s="9"/>
      <c r="H398" s="9"/>
    </row>
    <row r="399" spans="1:8" s="8" customFormat="1" x14ac:dyDescent="0.2">
      <c r="A399" s="48">
        <v>41821</v>
      </c>
      <c r="B399" s="8">
        <v>345.38848414178898</v>
      </c>
      <c r="C399" s="8">
        <v>282.38230873551203</v>
      </c>
      <c r="D399" s="8">
        <v>232.875323164044</v>
      </c>
      <c r="E399" s="9"/>
      <c r="F399" s="16"/>
      <c r="G399" s="9"/>
      <c r="H399" s="9"/>
    </row>
    <row r="400" spans="1:8" s="8" customFormat="1" x14ac:dyDescent="0.2">
      <c r="A400" s="48">
        <v>41822</v>
      </c>
      <c r="B400" s="8">
        <v>352.49942352157098</v>
      </c>
      <c r="C400" s="8">
        <v>285.718339762185</v>
      </c>
      <c r="D400" s="8">
        <v>235.51593925873701</v>
      </c>
      <c r="E400" s="9"/>
      <c r="F400" s="16"/>
      <c r="G400" s="9"/>
      <c r="H400" s="9"/>
    </row>
    <row r="401" spans="1:8" s="8" customFormat="1" x14ac:dyDescent="0.2">
      <c r="A401" s="48">
        <v>41823</v>
      </c>
      <c r="B401" s="8">
        <v>351.38199019059499</v>
      </c>
      <c r="C401" s="8">
        <v>285.39812002331001</v>
      </c>
      <c r="D401" s="8">
        <v>235.988311592489</v>
      </c>
      <c r="E401" s="9"/>
      <c r="F401" s="16"/>
      <c r="G401" s="9"/>
      <c r="H401" s="9"/>
    </row>
    <row r="402" spans="1:8" s="8" customFormat="1" x14ac:dyDescent="0.2">
      <c r="A402" s="48">
        <v>41824</v>
      </c>
      <c r="B402" s="8">
        <v>352.12609802512497</v>
      </c>
      <c r="C402" s="8">
        <v>285.24431645032001</v>
      </c>
      <c r="D402" s="8">
        <v>235.816995990463</v>
      </c>
      <c r="E402" s="9"/>
      <c r="F402" s="16"/>
      <c r="G402" s="9"/>
      <c r="H402" s="9"/>
    </row>
    <row r="403" spans="1:8" s="8" customFormat="1" x14ac:dyDescent="0.2">
      <c r="A403" s="48">
        <v>41827</v>
      </c>
      <c r="B403" s="8">
        <v>351.46353625413002</v>
      </c>
      <c r="C403" s="8">
        <v>285.60342502035201</v>
      </c>
      <c r="D403" s="8">
        <v>235.797851857729</v>
      </c>
      <c r="E403" s="9"/>
      <c r="F403" s="16"/>
      <c r="G403" s="9"/>
      <c r="H403" s="9"/>
    </row>
    <row r="404" spans="1:8" s="8" customFormat="1" x14ac:dyDescent="0.2">
      <c r="A404" s="48">
        <v>41828</v>
      </c>
      <c r="B404" s="8">
        <v>363.64447957882697</v>
      </c>
      <c r="C404" s="8">
        <v>291.52749019954399</v>
      </c>
      <c r="D404" s="8">
        <v>238.14664186327701</v>
      </c>
      <c r="E404" s="9"/>
      <c r="F404" s="16"/>
      <c r="G404" s="9"/>
      <c r="H404" s="9"/>
    </row>
    <row r="405" spans="1:8" s="8" customFormat="1" x14ac:dyDescent="0.2">
      <c r="A405" s="48">
        <v>41829</v>
      </c>
      <c r="E405" s="9"/>
      <c r="F405" s="16"/>
      <c r="G405" s="9"/>
      <c r="H405" s="9"/>
    </row>
    <row r="406" spans="1:8" s="8" customFormat="1" x14ac:dyDescent="0.2">
      <c r="A406" s="48">
        <v>41830</v>
      </c>
      <c r="B406" s="8">
        <v>383.77616415265902</v>
      </c>
      <c r="C406" s="8">
        <v>304.79488769546202</v>
      </c>
      <c r="D406" s="8">
        <v>244.94172379630601</v>
      </c>
      <c r="E406" s="9"/>
      <c r="F406" s="16"/>
      <c r="G406" s="9"/>
      <c r="H406" s="9"/>
    </row>
    <row r="407" spans="1:8" s="8" customFormat="1" x14ac:dyDescent="0.2">
      <c r="A407" s="48">
        <v>41831</v>
      </c>
      <c r="B407" s="8">
        <v>384.28582705324499</v>
      </c>
      <c r="C407" s="8">
        <v>309.081417795736</v>
      </c>
      <c r="D407" s="8">
        <v>247.60722726373899</v>
      </c>
      <c r="E407" s="9"/>
      <c r="F407" s="16"/>
      <c r="G407" s="9"/>
      <c r="H407" s="9"/>
    </row>
    <row r="408" spans="1:8" s="8" customFormat="1" x14ac:dyDescent="0.2">
      <c r="A408" s="48">
        <v>41834</v>
      </c>
      <c r="B408" s="8">
        <v>385.30515285395097</v>
      </c>
      <c r="C408" s="8">
        <v>309.71660202695102</v>
      </c>
      <c r="D408" s="8">
        <v>248.41890801396201</v>
      </c>
      <c r="E408" s="9"/>
      <c r="F408" s="16"/>
      <c r="G408" s="9"/>
      <c r="H408" s="9"/>
    </row>
    <row r="409" spans="1:8" s="8" customFormat="1" x14ac:dyDescent="0.2">
      <c r="A409" s="48">
        <v>41835</v>
      </c>
      <c r="B409" s="8">
        <v>377.55827676458301</v>
      </c>
      <c r="C409" s="8">
        <v>302.18653325363999</v>
      </c>
      <c r="D409" s="8">
        <v>243.82974842167499</v>
      </c>
      <c r="E409" s="9"/>
      <c r="F409" s="16"/>
      <c r="G409" s="9"/>
      <c r="H409" s="9"/>
    </row>
    <row r="410" spans="1:8" s="8" customFormat="1" x14ac:dyDescent="0.2">
      <c r="A410" s="48">
        <v>41836</v>
      </c>
      <c r="B410" s="8">
        <v>373.58290614048002</v>
      </c>
      <c r="C410" s="8">
        <v>299.495496253017</v>
      </c>
      <c r="D410" s="8">
        <v>242.808457707288</v>
      </c>
      <c r="E410" s="9"/>
      <c r="F410" s="16"/>
      <c r="G410" s="9"/>
      <c r="H410" s="9"/>
    </row>
    <row r="411" spans="1:8" s="8" customFormat="1" x14ac:dyDescent="0.2">
      <c r="A411" s="48">
        <v>41837</v>
      </c>
      <c r="B411" s="8">
        <v>366.95728843286599</v>
      </c>
      <c r="C411" s="8">
        <v>292.25446608476301</v>
      </c>
      <c r="D411" s="8">
        <v>238.35713587212399</v>
      </c>
      <c r="E411" s="9"/>
      <c r="F411" s="16"/>
      <c r="G411" s="9"/>
      <c r="H411" s="9"/>
    </row>
    <row r="412" spans="1:8" s="8" customFormat="1" x14ac:dyDescent="0.2">
      <c r="A412" s="48">
        <v>41838</v>
      </c>
      <c r="B412" s="8">
        <v>380.71818674868001</v>
      </c>
      <c r="C412" s="8">
        <v>303.46425906289397</v>
      </c>
      <c r="D412" s="8">
        <v>245.49696461833099</v>
      </c>
      <c r="E412" s="9"/>
      <c r="F412" s="16"/>
      <c r="G412" s="9"/>
      <c r="H412" s="9"/>
    </row>
    <row r="413" spans="1:8" s="8" customFormat="1" x14ac:dyDescent="0.2">
      <c r="A413" s="48">
        <v>41841</v>
      </c>
      <c r="B413" s="8">
        <v>372.05391743872298</v>
      </c>
      <c r="C413" s="8">
        <v>295.12278009578603</v>
      </c>
      <c r="D413" s="8">
        <v>238.02686299849299</v>
      </c>
      <c r="E413" s="9"/>
      <c r="F413" s="16"/>
      <c r="G413" s="9"/>
      <c r="H413" s="9"/>
    </row>
    <row r="414" spans="1:8" s="8" customFormat="1" x14ac:dyDescent="0.2">
      <c r="A414" s="48">
        <v>41842</v>
      </c>
      <c r="B414" s="8">
        <v>371.03459163708601</v>
      </c>
      <c r="C414" s="8">
        <v>291.92163375159703</v>
      </c>
      <c r="D414" s="8">
        <v>235.911393636838</v>
      </c>
      <c r="E414" s="9"/>
      <c r="F414" s="16"/>
      <c r="G414" s="9"/>
      <c r="H414" s="9"/>
    </row>
    <row r="415" spans="1:8" s="8" customFormat="1" x14ac:dyDescent="0.2">
      <c r="A415" s="48">
        <v>41843</v>
      </c>
      <c r="B415" s="8">
        <v>361.86065942654398</v>
      </c>
      <c r="C415" s="8">
        <v>285.127649958711</v>
      </c>
      <c r="D415" s="8">
        <v>231.32454475364599</v>
      </c>
      <c r="E415" s="9"/>
      <c r="F415" s="16"/>
      <c r="G415" s="9"/>
      <c r="H415" s="9"/>
    </row>
    <row r="416" spans="1:8" s="8" customFormat="1" x14ac:dyDescent="0.2">
      <c r="A416" s="48">
        <v>41844</v>
      </c>
      <c r="B416" s="8">
        <v>371.238456798252</v>
      </c>
      <c r="C416" s="8">
        <v>288.43004740215798</v>
      </c>
      <c r="D416" s="8">
        <v>232.15891191083901</v>
      </c>
      <c r="E416" s="9"/>
      <c r="F416" s="16"/>
      <c r="G416" s="9"/>
      <c r="H416" s="9"/>
    </row>
    <row r="417" spans="1:8" s="8" customFormat="1" x14ac:dyDescent="0.2">
      <c r="A417" s="48">
        <v>41845</v>
      </c>
      <c r="B417" s="8">
        <v>356.25436752010103</v>
      </c>
      <c r="C417" s="8">
        <v>277.57936299405998</v>
      </c>
      <c r="D417" s="8">
        <v>224.60391764575601</v>
      </c>
      <c r="E417" s="9"/>
      <c r="F417" s="16"/>
      <c r="G417" s="9"/>
      <c r="H417" s="9"/>
    </row>
    <row r="418" spans="1:8" s="8" customFormat="1" x14ac:dyDescent="0.2">
      <c r="A418" s="48">
        <v>41848</v>
      </c>
      <c r="B418" s="8">
        <v>352.686727215536</v>
      </c>
      <c r="C418" s="8">
        <v>274.834021770861</v>
      </c>
      <c r="D418" s="8">
        <v>223.68660883768499</v>
      </c>
      <c r="E418" s="9"/>
      <c r="F418" s="16"/>
      <c r="G418" s="9"/>
      <c r="H418" s="9"/>
    </row>
    <row r="419" spans="1:8" s="8" customFormat="1" x14ac:dyDescent="0.2">
      <c r="A419" s="48">
        <v>41849</v>
      </c>
      <c r="B419" s="8">
        <v>376.13122064340899</v>
      </c>
      <c r="C419" s="8">
        <v>292.78559641819402</v>
      </c>
      <c r="D419" s="8">
        <v>235.57777358847699</v>
      </c>
      <c r="E419" s="9"/>
      <c r="F419" s="16"/>
      <c r="G419" s="9"/>
      <c r="H419" s="9"/>
    </row>
    <row r="420" spans="1:8" s="8" customFormat="1" x14ac:dyDescent="0.2">
      <c r="A420" s="48">
        <v>41850</v>
      </c>
      <c r="B420" s="8">
        <v>399.57571407128103</v>
      </c>
      <c r="C420" s="8">
        <v>313.12935966579198</v>
      </c>
      <c r="D420" s="8">
        <v>248.56199516495701</v>
      </c>
      <c r="E420" s="9"/>
      <c r="F420" s="16"/>
      <c r="G420" s="9"/>
      <c r="H420" s="9"/>
    </row>
    <row r="421" spans="1:8" s="8" customFormat="1" x14ac:dyDescent="0.2">
      <c r="A421" s="48">
        <v>41851</v>
      </c>
      <c r="B421" s="8">
        <v>359.82200782420102</v>
      </c>
      <c r="C421" s="8">
        <v>286.86608578683803</v>
      </c>
      <c r="D421" s="8">
        <v>231.63527110172399</v>
      </c>
      <c r="E421" s="9"/>
      <c r="F421" s="16"/>
      <c r="G421" s="9"/>
      <c r="H421" s="9"/>
    </row>
    <row r="422" spans="1:8" s="8" customFormat="1" x14ac:dyDescent="0.2">
      <c r="A422" s="48">
        <v>41852</v>
      </c>
      <c r="B422" s="8">
        <v>364.91863683052401</v>
      </c>
      <c r="C422" s="8">
        <v>291.73349589575099</v>
      </c>
      <c r="D422" s="8">
        <v>235.34605641826101</v>
      </c>
      <c r="E422" s="9"/>
      <c r="F422" s="16"/>
      <c r="G422" s="9"/>
      <c r="H422" s="9"/>
    </row>
    <row r="423" spans="1:8" s="8" customFormat="1" x14ac:dyDescent="0.2">
      <c r="A423" s="48">
        <v>41855</v>
      </c>
      <c r="B423" s="8">
        <v>359.56717637367501</v>
      </c>
      <c r="C423" s="8">
        <v>291.54045314248702</v>
      </c>
      <c r="D423" s="8">
        <v>235.32475399784701</v>
      </c>
      <c r="E423" s="9"/>
      <c r="F423" s="16"/>
      <c r="G423" s="9"/>
      <c r="H423" s="9"/>
    </row>
    <row r="424" spans="1:8" s="8" customFormat="1" x14ac:dyDescent="0.2">
      <c r="A424" s="48">
        <v>41856</v>
      </c>
      <c r="B424" s="8">
        <v>352.686727215536</v>
      </c>
      <c r="C424" s="8">
        <v>282.50072697596602</v>
      </c>
      <c r="D424" s="8">
        <v>229.14568026666501</v>
      </c>
      <c r="E424" s="9"/>
      <c r="F424" s="16"/>
      <c r="G424" s="9"/>
      <c r="H424" s="9"/>
    </row>
    <row r="425" spans="1:8" s="8" customFormat="1" x14ac:dyDescent="0.2">
      <c r="A425" s="48">
        <v>41857</v>
      </c>
      <c r="B425" s="8">
        <v>358.80268202303</v>
      </c>
      <c r="C425" s="8">
        <v>284.91113376710598</v>
      </c>
      <c r="D425" s="8">
        <v>228.761407525279</v>
      </c>
      <c r="E425" s="9"/>
      <c r="F425" s="16"/>
      <c r="G425" s="9"/>
      <c r="H425" s="9"/>
    </row>
    <row r="426" spans="1:8" s="8" customFormat="1" x14ac:dyDescent="0.2">
      <c r="A426" s="48">
        <v>41858</v>
      </c>
      <c r="B426" s="8">
        <v>358.70074944244698</v>
      </c>
      <c r="C426" s="8">
        <v>288.74956644233299</v>
      </c>
      <c r="D426" s="8">
        <v>231.734625493409</v>
      </c>
      <c r="E426" s="9"/>
      <c r="F426" s="16"/>
      <c r="G426" s="9"/>
      <c r="H426" s="9"/>
    </row>
    <row r="427" spans="1:8" s="8" customFormat="1" x14ac:dyDescent="0.2">
      <c r="A427" s="48">
        <v>41859</v>
      </c>
      <c r="B427" s="8">
        <v>356.76403042068699</v>
      </c>
      <c r="C427" s="8">
        <v>288.263280886225</v>
      </c>
      <c r="D427" s="8">
        <v>232.69739856850401</v>
      </c>
      <c r="E427" s="9"/>
      <c r="F427" s="16"/>
      <c r="G427" s="9"/>
      <c r="H427" s="9"/>
    </row>
    <row r="428" spans="1:8" s="8" customFormat="1" x14ac:dyDescent="0.2">
      <c r="A428" s="48">
        <v>41862</v>
      </c>
      <c r="B428" s="8">
        <v>354.21571591775898</v>
      </c>
      <c r="C428" s="8">
        <v>287.72689530532801</v>
      </c>
      <c r="D428" s="8">
        <v>233.54740416514699</v>
      </c>
      <c r="E428" s="9"/>
      <c r="F428" s="16"/>
      <c r="G428" s="9"/>
      <c r="H428" s="9"/>
    </row>
    <row r="429" spans="1:8" s="8" customFormat="1" x14ac:dyDescent="0.2">
      <c r="A429" s="48">
        <v>41863</v>
      </c>
      <c r="B429" s="8">
        <v>362.879985227715</v>
      </c>
      <c r="C429" s="8">
        <v>296.24880443140898</v>
      </c>
      <c r="D429" s="8">
        <v>241.18654725933399</v>
      </c>
      <c r="E429" s="9"/>
      <c r="F429" s="16"/>
      <c r="G429" s="9"/>
      <c r="H429" s="9"/>
    </row>
    <row r="430" spans="1:8" s="8" customFormat="1" x14ac:dyDescent="0.2">
      <c r="A430" s="48">
        <v>41864</v>
      </c>
      <c r="B430" s="8">
        <v>366.95728843286599</v>
      </c>
      <c r="C430" s="8">
        <v>298.69039235683198</v>
      </c>
      <c r="D430" s="8">
        <v>243.79211861640201</v>
      </c>
      <c r="E430" s="9"/>
      <c r="F430" s="16"/>
      <c r="G430" s="9"/>
      <c r="H430" s="9"/>
    </row>
    <row r="431" spans="1:8" s="8" customFormat="1" x14ac:dyDescent="0.2">
      <c r="A431" s="48">
        <v>41865</v>
      </c>
      <c r="B431" s="8">
        <v>363.89931102888698</v>
      </c>
      <c r="C431" s="8">
        <v>293.37663657171697</v>
      </c>
      <c r="D431" s="8">
        <v>241.59898748272099</v>
      </c>
      <c r="E431" s="9"/>
      <c r="F431" s="16"/>
      <c r="G431" s="9"/>
      <c r="H431" s="9"/>
    </row>
    <row r="432" spans="1:8" s="8" customFormat="1" x14ac:dyDescent="0.2">
      <c r="A432" s="48">
        <v>41866</v>
      </c>
      <c r="B432" s="8">
        <v>383.26650125207402</v>
      </c>
      <c r="C432" s="8">
        <v>303.75820256536798</v>
      </c>
      <c r="D432" s="8">
        <v>246.49723336799099</v>
      </c>
      <c r="E432" s="9"/>
      <c r="F432" s="16"/>
      <c r="G432" s="9"/>
      <c r="H432" s="9"/>
    </row>
    <row r="433" spans="1:8" s="8" customFormat="1" x14ac:dyDescent="0.2">
      <c r="A433" s="48">
        <v>41869</v>
      </c>
      <c r="E433" s="9"/>
      <c r="F433" s="16"/>
      <c r="G433" s="9"/>
      <c r="H433" s="9"/>
    </row>
    <row r="434" spans="1:8" s="8" customFormat="1" x14ac:dyDescent="0.2">
      <c r="A434" s="48">
        <v>41870</v>
      </c>
      <c r="B434" s="8">
        <v>395.24357941607002</v>
      </c>
      <c r="C434" s="8">
        <v>309.84167691459902</v>
      </c>
      <c r="D434" s="8">
        <v>248.877300253138</v>
      </c>
      <c r="E434" s="9"/>
      <c r="F434" s="16"/>
      <c r="G434" s="9"/>
      <c r="H434" s="9"/>
    </row>
    <row r="435" spans="1:8" s="8" customFormat="1" x14ac:dyDescent="0.2">
      <c r="A435" s="48">
        <v>41871</v>
      </c>
      <c r="B435" s="8">
        <v>397.43512988835602</v>
      </c>
      <c r="C435" s="8">
        <v>312.84732805704698</v>
      </c>
      <c r="D435" s="8">
        <v>252.48086013505201</v>
      </c>
      <c r="E435" s="9"/>
      <c r="F435" s="16"/>
      <c r="G435" s="9"/>
      <c r="H435" s="9"/>
    </row>
    <row r="436" spans="1:8" s="8" customFormat="1" x14ac:dyDescent="0.2">
      <c r="A436" s="48">
        <v>41872</v>
      </c>
      <c r="B436" s="8">
        <v>400.59503987245301</v>
      </c>
      <c r="C436" s="8">
        <v>315.77134769083898</v>
      </c>
      <c r="D436" s="8">
        <v>256.64583695586799</v>
      </c>
      <c r="E436" s="9"/>
      <c r="F436" s="16"/>
      <c r="G436" s="9"/>
      <c r="H436" s="9"/>
    </row>
    <row r="437" spans="1:8" s="8" customFormat="1" x14ac:dyDescent="0.2">
      <c r="A437" s="48">
        <v>41873</v>
      </c>
      <c r="B437" s="8">
        <v>405.69166887830897</v>
      </c>
      <c r="C437" s="8">
        <v>321.31002806359902</v>
      </c>
      <c r="D437" s="8">
        <v>260.15373714221602</v>
      </c>
      <c r="E437" s="9"/>
      <c r="F437" s="16"/>
      <c r="G437" s="9"/>
      <c r="H437" s="9"/>
    </row>
    <row r="438" spans="1:8" s="8" customFormat="1" x14ac:dyDescent="0.2">
      <c r="A438" s="48">
        <v>41876</v>
      </c>
      <c r="B438" s="8">
        <v>419.96223009517399</v>
      </c>
      <c r="C438" s="8">
        <v>328.70591285405698</v>
      </c>
      <c r="D438" s="8">
        <v>264.909286074806</v>
      </c>
      <c r="E438" s="9"/>
      <c r="F438" s="16"/>
      <c r="G438" s="9"/>
      <c r="H438" s="9"/>
    </row>
    <row r="439" spans="1:8" s="8" customFormat="1" x14ac:dyDescent="0.2">
      <c r="A439" s="48">
        <v>41877</v>
      </c>
      <c r="B439" s="8">
        <v>429.13616230571603</v>
      </c>
      <c r="C439" s="8">
        <v>333.61746704112699</v>
      </c>
      <c r="D439" s="8">
        <v>267.99632627749799</v>
      </c>
      <c r="E439" s="9"/>
      <c r="F439" s="16"/>
      <c r="G439" s="9"/>
      <c r="H439" s="9"/>
    </row>
    <row r="440" spans="1:8" s="8" customFormat="1" x14ac:dyDescent="0.2">
      <c r="A440" s="48">
        <v>41878</v>
      </c>
      <c r="B440" s="8">
        <v>438.81975741730997</v>
      </c>
      <c r="C440" s="8">
        <v>343.76219655340498</v>
      </c>
      <c r="D440" s="8">
        <v>276.28641866426898</v>
      </c>
      <c r="E440" s="9"/>
      <c r="F440" s="16"/>
      <c r="G440" s="9"/>
      <c r="H440" s="9"/>
    </row>
    <row r="441" spans="1:8" s="8" customFormat="1" x14ac:dyDescent="0.2">
      <c r="A441" s="48">
        <v>41879</v>
      </c>
      <c r="B441" s="8">
        <v>437.23980242572702</v>
      </c>
      <c r="C441" s="8">
        <v>344.56169485254202</v>
      </c>
      <c r="D441" s="8">
        <v>276.552765985951</v>
      </c>
      <c r="E441" s="9"/>
      <c r="F441" s="16"/>
      <c r="G441" s="9"/>
      <c r="H441" s="9"/>
    </row>
    <row r="442" spans="1:8" s="8" customFormat="1" x14ac:dyDescent="0.2">
      <c r="A442" s="48">
        <v>41880</v>
      </c>
      <c r="B442" s="8">
        <v>430.15548810735299</v>
      </c>
      <c r="C442" s="8">
        <v>343.94893300952401</v>
      </c>
      <c r="D442" s="8">
        <v>277.38963285461102</v>
      </c>
      <c r="E442" s="9"/>
      <c r="F442" s="16"/>
      <c r="G442" s="9"/>
      <c r="H442" s="9"/>
    </row>
    <row r="443" spans="1:8" s="8" customFormat="1" x14ac:dyDescent="0.2">
      <c r="A443" s="48">
        <v>41883</v>
      </c>
      <c r="B443" s="8">
        <v>440.34874611906702</v>
      </c>
      <c r="C443" s="8">
        <v>348.46459189523</v>
      </c>
      <c r="D443" s="8">
        <v>280.12836567871301</v>
      </c>
      <c r="E443" s="9"/>
      <c r="F443" s="16"/>
      <c r="G443" s="9"/>
      <c r="H443" s="9"/>
    </row>
    <row r="444" spans="1:8" s="8" customFormat="1" x14ac:dyDescent="0.2">
      <c r="A444" s="48">
        <v>41884</v>
      </c>
      <c r="B444" s="8">
        <v>446.97436382714699</v>
      </c>
      <c r="C444" s="8">
        <v>354.42929765395797</v>
      </c>
      <c r="D444" s="8">
        <v>286.12296069273702</v>
      </c>
      <c r="E444" s="9"/>
      <c r="F444" s="16"/>
      <c r="G444" s="9"/>
      <c r="H444" s="9"/>
    </row>
    <row r="445" spans="1:8" s="8" customFormat="1" x14ac:dyDescent="0.2">
      <c r="A445" s="48">
        <v>41885</v>
      </c>
      <c r="B445" s="8">
        <v>469.399531453382</v>
      </c>
      <c r="C445" s="8">
        <v>365.69129275623698</v>
      </c>
      <c r="D445" s="8">
        <v>292.52151520084601</v>
      </c>
      <c r="E445" s="9"/>
      <c r="F445" s="16"/>
      <c r="G445" s="9"/>
      <c r="H445" s="9"/>
    </row>
    <row r="446" spans="1:8" s="8" customFormat="1" x14ac:dyDescent="0.2">
      <c r="A446" s="48">
        <v>41886</v>
      </c>
      <c r="B446" s="8">
        <v>449.522678330075</v>
      </c>
      <c r="C446" s="8">
        <v>352.57209323532902</v>
      </c>
      <c r="D446" s="8">
        <v>283.84388215700199</v>
      </c>
      <c r="E446" s="9"/>
      <c r="F446" s="16"/>
      <c r="G446" s="9"/>
      <c r="H446" s="9"/>
    </row>
    <row r="447" spans="1:8" s="8" customFormat="1" x14ac:dyDescent="0.2">
      <c r="A447" s="48">
        <v>41887</v>
      </c>
      <c r="B447" s="8">
        <v>460.73526214342598</v>
      </c>
      <c r="C447" s="8">
        <v>364.87778046401201</v>
      </c>
      <c r="D447" s="8">
        <v>293.34431661898299</v>
      </c>
      <c r="E447" s="9"/>
      <c r="F447" s="16"/>
      <c r="G447" s="9"/>
      <c r="H447" s="9"/>
    </row>
    <row r="448" spans="1:8" s="8" customFormat="1" x14ac:dyDescent="0.2">
      <c r="A448" s="48">
        <v>41890</v>
      </c>
      <c r="B448" s="8">
        <v>467.106048400514</v>
      </c>
      <c r="C448" s="8">
        <v>373.230820975266</v>
      </c>
      <c r="D448" s="8">
        <v>302.64860297832598</v>
      </c>
      <c r="E448" s="9"/>
      <c r="F448" s="16"/>
      <c r="G448" s="9"/>
      <c r="H448" s="9"/>
    </row>
    <row r="449" spans="1:8" s="8" customFormat="1" x14ac:dyDescent="0.2">
      <c r="A449" s="48">
        <v>41891</v>
      </c>
      <c r="B449" s="8">
        <v>470.41885725455398</v>
      </c>
      <c r="C449" s="8">
        <v>374.44408241659397</v>
      </c>
      <c r="D449" s="8">
        <v>301.539267542772</v>
      </c>
      <c r="E449" s="9"/>
      <c r="F449" s="16"/>
      <c r="G449" s="9"/>
      <c r="H449" s="9"/>
    </row>
    <row r="450" spans="1:8" s="8" customFormat="1" x14ac:dyDescent="0.2">
      <c r="A450" s="48">
        <v>41892</v>
      </c>
      <c r="B450" s="8">
        <v>477.04447496263299</v>
      </c>
      <c r="C450" s="8">
        <v>377.23637051647501</v>
      </c>
      <c r="D450" s="8">
        <v>303.46519169863302</v>
      </c>
      <c r="E450" s="9"/>
      <c r="F450" s="16"/>
      <c r="G450" s="9"/>
      <c r="H450" s="9"/>
    </row>
    <row r="451" spans="1:8" s="8" customFormat="1" x14ac:dyDescent="0.2">
      <c r="A451" s="48">
        <v>41893</v>
      </c>
      <c r="B451" s="8">
        <v>482.14110396848997</v>
      </c>
      <c r="C451" s="8">
        <v>384.21183551801403</v>
      </c>
      <c r="D451" s="8">
        <v>311.215419538319</v>
      </c>
      <c r="E451" s="9"/>
      <c r="F451" s="16"/>
      <c r="G451" s="9"/>
      <c r="H451" s="9"/>
    </row>
    <row r="452" spans="1:8" s="8" customFormat="1" x14ac:dyDescent="0.2">
      <c r="A452" s="48">
        <v>41894</v>
      </c>
      <c r="B452" s="8">
        <v>485.199081372004</v>
      </c>
      <c r="C452" s="8">
        <v>387.27984892949502</v>
      </c>
      <c r="D452" s="8">
        <v>312.20130580058299</v>
      </c>
      <c r="E452" s="9"/>
      <c r="F452" s="16"/>
      <c r="G452" s="9"/>
      <c r="H452" s="9"/>
    </row>
    <row r="453" spans="1:8" s="8" customFormat="1" x14ac:dyDescent="0.2">
      <c r="A453" s="48">
        <v>41897</v>
      </c>
      <c r="B453" s="8">
        <v>485.30101395212102</v>
      </c>
      <c r="C453" s="8">
        <v>384.06468859175197</v>
      </c>
      <c r="D453" s="8">
        <v>311.13019156595698</v>
      </c>
      <c r="E453" s="9"/>
      <c r="F453" s="16"/>
      <c r="G453" s="9"/>
      <c r="H453" s="9"/>
    </row>
    <row r="454" spans="1:8" s="8" customFormat="1" x14ac:dyDescent="0.2">
      <c r="A454" s="48">
        <v>41898</v>
      </c>
      <c r="B454" s="8">
        <v>513.74020380619902</v>
      </c>
      <c r="C454" s="8">
        <v>401.10255089728201</v>
      </c>
      <c r="D454" s="8">
        <v>322.07736765965802</v>
      </c>
      <c r="E454" s="9"/>
      <c r="F454" s="16"/>
      <c r="G454" s="9"/>
      <c r="H454" s="9"/>
    </row>
    <row r="455" spans="1:8" s="8" customFormat="1" x14ac:dyDescent="0.2">
      <c r="A455" s="48">
        <v>41899</v>
      </c>
      <c r="B455" s="8">
        <v>513.74020380619902</v>
      </c>
      <c r="C455" s="8">
        <v>403.297142196447</v>
      </c>
      <c r="D455" s="8">
        <v>323.94298169994698</v>
      </c>
      <c r="E455" s="9"/>
      <c r="F455" s="16"/>
      <c r="G455" s="9"/>
      <c r="H455" s="9"/>
    </row>
    <row r="456" spans="1:8" s="8" customFormat="1" x14ac:dyDescent="0.2">
      <c r="A456" s="48">
        <v>41900</v>
      </c>
      <c r="B456" s="8">
        <v>513.23054090514802</v>
      </c>
      <c r="C456" s="8">
        <v>404.17371745733499</v>
      </c>
      <c r="D456" s="8">
        <v>326.56433172477398</v>
      </c>
      <c r="E456" s="9"/>
      <c r="F456" s="16"/>
      <c r="G456" s="9"/>
      <c r="H456" s="9"/>
    </row>
    <row r="457" spans="1:8" s="8" customFormat="1" x14ac:dyDescent="0.2">
      <c r="A457" s="48">
        <v>41901</v>
      </c>
      <c r="B457" s="8">
        <v>518.83683281205595</v>
      </c>
      <c r="C457" s="8">
        <v>405.73697837302501</v>
      </c>
      <c r="D457" s="8">
        <v>327.40717961080401</v>
      </c>
      <c r="E457" s="9"/>
      <c r="F457" s="16"/>
      <c r="G457" s="9"/>
      <c r="H457" s="9"/>
    </row>
    <row r="458" spans="1:8" s="8" customFormat="1" x14ac:dyDescent="0.2">
      <c r="A458" s="48">
        <v>41904</v>
      </c>
      <c r="B458" s="8">
        <v>543.30065204109997</v>
      </c>
      <c r="C458" s="8">
        <v>424.58439752133597</v>
      </c>
      <c r="D458" s="8">
        <v>341.12032319186301</v>
      </c>
      <c r="E458" s="9"/>
      <c r="F458" s="16"/>
      <c r="G458" s="9"/>
      <c r="H458" s="9"/>
    </row>
    <row r="459" spans="1:8" s="8" customFormat="1" x14ac:dyDescent="0.2">
      <c r="A459" s="48">
        <v>41905</v>
      </c>
      <c r="B459" s="8">
        <v>542.28132623899705</v>
      </c>
      <c r="C459" s="8">
        <v>422.45251884032001</v>
      </c>
      <c r="D459" s="8">
        <v>339.43948661489401</v>
      </c>
      <c r="E459" s="9"/>
      <c r="F459" s="16"/>
      <c r="G459" s="9"/>
      <c r="H459" s="9"/>
    </row>
    <row r="460" spans="1:8" s="8" customFormat="1" x14ac:dyDescent="0.2">
      <c r="A460" s="48">
        <v>41906</v>
      </c>
      <c r="B460" s="8">
        <v>546.86829234473396</v>
      </c>
      <c r="C460" s="8">
        <v>429.42658244259701</v>
      </c>
      <c r="D460" s="8">
        <v>345.28647060971701</v>
      </c>
      <c r="E460" s="9"/>
      <c r="F460" s="16"/>
      <c r="G460" s="9"/>
      <c r="H460" s="9"/>
    </row>
    <row r="461" spans="1:8" s="8" customFormat="1" x14ac:dyDescent="0.2">
      <c r="A461" s="48">
        <v>41907</v>
      </c>
      <c r="B461" s="8">
        <v>538.81561851408298</v>
      </c>
      <c r="C461" s="8">
        <v>425.85756878228898</v>
      </c>
      <c r="D461" s="8">
        <v>347.51506106741698</v>
      </c>
      <c r="E461" s="9"/>
      <c r="F461" s="16"/>
      <c r="G461" s="9"/>
      <c r="H461" s="9"/>
    </row>
    <row r="462" spans="1:8" s="8" customFormat="1" x14ac:dyDescent="0.2">
      <c r="A462" s="48">
        <v>41908</v>
      </c>
      <c r="B462" s="8">
        <v>556.04222455527599</v>
      </c>
      <c r="C462" s="8">
        <v>439.18207330070402</v>
      </c>
      <c r="D462" s="8">
        <v>359.19509163918002</v>
      </c>
      <c r="E462" s="9"/>
      <c r="F462" s="16"/>
      <c r="G462" s="9"/>
      <c r="H462" s="9"/>
    </row>
    <row r="463" spans="1:8" s="8" customFormat="1" x14ac:dyDescent="0.2">
      <c r="A463" s="48">
        <v>41911</v>
      </c>
      <c r="B463" s="8">
        <v>561.64851646218403</v>
      </c>
      <c r="C463" s="8">
        <v>441.19798618927598</v>
      </c>
      <c r="D463" s="8">
        <v>359.72042127838398</v>
      </c>
      <c r="E463" s="9"/>
      <c r="F463" s="16"/>
      <c r="G463" s="9"/>
      <c r="H463" s="9"/>
    </row>
    <row r="464" spans="1:8" s="8" customFormat="1" x14ac:dyDescent="0.2">
      <c r="A464" s="48">
        <v>41912</v>
      </c>
      <c r="B464" s="8">
        <v>568.78379707038403</v>
      </c>
      <c r="C464" s="8">
        <v>439.65364416362701</v>
      </c>
      <c r="D464" s="8">
        <v>355.74561763973901</v>
      </c>
      <c r="E464" s="9"/>
      <c r="F464" s="16"/>
      <c r="G464" s="9"/>
      <c r="H464" s="9"/>
    </row>
    <row r="465" spans="1:8" s="8" customFormat="1" x14ac:dyDescent="0.2">
      <c r="A465" s="48">
        <v>41913</v>
      </c>
      <c r="B465" s="8">
        <v>512.72087800409599</v>
      </c>
      <c r="C465" s="8">
        <v>403.47266745893302</v>
      </c>
      <c r="D465" s="8">
        <v>330.27813498582702</v>
      </c>
      <c r="E465" s="9"/>
      <c r="F465" s="16"/>
      <c r="G465" s="9"/>
      <c r="H465" s="9"/>
    </row>
    <row r="466" spans="1:8" s="8" customFormat="1" x14ac:dyDescent="0.2">
      <c r="A466" s="48">
        <v>41914</v>
      </c>
      <c r="B466" s="8">
        <v>476.53481206204702</v>
      </c>
      <c r="C466" s="8">
        <v>374.99062814237499</v>
      </c>
      <c r="D466" s="8">
        <v>310.029842898715</v>
      </c>
      <c r="E466" s="9"/>
      <c r="F466" s="16"/>
      <c r="G466" s="9"/>
      <c r="H466" s="9"/>
    </row>
    <row r="467" spans="1:8" s="8" customFormat="1" x14ac:dyDescent="0.2">
      <c r="A467" s="48">
        <v>41915</v>
      </c>
      <c r="B467" s="8">
        <v>515.77885540761099</v>
      </c>
      <c r="C467" s="8">
        <v>400.07882871059701</v>
      </c>
      <c r="D467" s="8">
        <v>327.42726265965001</v>
      </c>
      <c r="E467" s="9"/>
      <c r="F467" s="16"/>
      <c r="G467" s="9"/>
      <c r="H467" s="9"/>
    </row>
    <row r="468" spans="1:8" s="8" customFormat="1" x14ac:dyDescent="0.2">
      <c r="A468" s="48">
        <v>41918</v>
      </c>
      <c r="B468" s="8">
        <v>486.21840717317502</v>
      </c>
      <c r="C468" s="8">
        <v>382.775401238352</v>
      </c>
      <c r="D468" s="8">
        <v>318.63545986032102</v>
      </c>
      <c r="E468" s="9"/>
      <c r="F468" s="16"/>
      <c r="G468" s="9"/>
      <c r="H468" s="9"/>
    </row>
    <row r="469" spans="1:8" s="8" customFormat="1" x14ac:dyDescent="0.2">
      <c r="A469" s="48">
        <v>41919</v>
      </c>
      <c r="B469" s="8">
        <v>470.92852015513898</v>
      </c>
      <c r="C469" s="8">
        <v>382.39316958002701</v>
      </c>
      <c r="D469" s="8">
        <v>320.01668466068799</v>
      </c>
      <c r="E469" s="9"/>
      <c r="F469" s="16"/>
      <c r="G469" s="9"/>
      <c r="H469" s="9"/>
    </row>
    <row r="470" spans="1:8" s="8" customFormat="1" x14ac:dyDescent="0.2">
      <c r="A470" s="48">
        <v>41920</v>
      </c>
      <c r="B470" s="8">
        <v>465.831891149282</v>
      </c>
      <c r="C470" s="8">
        <v>377.45288670761499</v>
      </c>
      <c r="D470" s="8">
        <v>315.93084505153797</v>
      </c>
      <c r="E470" s="9"/>
      <c r="F470" s="16"/>
      <c r="G470" s="9"/>
      <c r="H470" s="9"/>
    </row>
    <row r="471" spans="1:8" s="8" customFormat="1" x14ac:dyDescent="0.2">
      <c r="A471" s="48">
        <v>41921</v>
      </c>
      <c r="B471" s="8">
        <v>433.57022954151</v>
      </c>
      <c r="C471" s="8">
        <v>357.493457217235</v>
      </c>
      <c r="D471" s="8">
        <v>301.56136255525098</v>
      </c>
      <c r="E471" s="9"/>
      <c r="F471" s="16"/>
      <c r="G471" s="9"/>
      <c r="H471" s="9"/>
    </row>
    <row r="472" spans="1:8" s="8" customFormat="1" x14ac:dyDescent="0.2">
      <c r="A472" s="48">
        <v>41922</v>
      </c>
      <c r="B472" s="8">
        <v>425.05885910103098</v>
      </c>
      <c r="C472" s="8">
        <v>351.759631992783</v>
      </c>
      <c r="D472" s="8">
        <v>295.988072595559</v>
      </c>
      <c r="E472" s="9"/>
      <c r="F472" s="16"/>
      <c r="G472" s="9"/>
      <c r="H472" s="9"/>
    </row>
    <row r="473" spans="1:8" s="8" customFormat="1" x14ac:dyDescent="0.2">
      <c r="A473" s="48">
        <v>41925</v>
      </c>
      <c r="E473" s="9"/>
      <c r="F473" s="16"/>
      <c r="G473" s="9"/>
      <c r="H473" s="9"/>
    </row>
    <row r="474" spans="1:8" s="8" customFormat="1" x14ac:dyDescent="0.2">
      <c r="A474" s="48">
        <v>41926</v>
      </c>
      <c r="B474" s="8">
        <v>413.84627528814599</v>
      </c>
      <c r="C474" s="8">
        <v>346.64732735650603</v>
      </c>
      <c r="D474" s="8">
        <v>294.737424194813</v>
      </c>
      <c r="E474" s="9"/>
      <c r="F474" s="16"/>
      <c r="G474" s="9"/>
      <c r="H474" s="9"/>
    </row>
    <row r="475" spans="1:8" s="8" customFormat="1" x14ac:dyDescent="0.2">
      <c r="A475" s="48">
        <v>41927</v>
      </c>
      <c r="B475" s="8">
        <v>407.73032048065198</v>
      </c>
      <c r="C475" s="8">
        <v>338.196539244615</v>
      </c>
      <c r="D475" s="8">
        <v>288.14605046762199</v>
      </c>
      <c r="E475" s="9"/>
      <c r="F475" s="16"/>
      <c r="G475" s="9"/>
      <c r="H475" s="9"/>
    </row>
    <row r="476" spans="1:8" s="8" customFormat="1" x14ac:dyDescent="0.2">
      <c r="A476" s="48">
        <v>41928</v>
      </c>
      <c r="B476" s="8">
        <v>422.000881697517</v>
      </c>
      <c r="C476" s="8">
        <v>349.60673232283398</v>
      </c>
      <c r="D476" s="8">
        <v>294.84365584189101</v>
      </c>
      <c r="E476" s="9"/>
      <c r="F476" s="16"/>
      <c r="G476" s="9"/>
      <c r="H476" s="9"/>
    </row>
    <row r="477" spans="1:8" s="8" customFormat="1" x14ac:dyDescent="0.2">
      <c r="A477" s="48">
        <v>41929</v>
      </c>
      <c r="B477" s="8">
        <v>438.31009451672401</v>
      </c>
      <c r="C477" s="8">
        <v>369.35980576602702</v>
      </c>
      <c r="D477" s="8">
        <v>306.60461000492802</v>
      </c>
      <c r="E477" s="9"/>
      <c r="F477" s="16"/>
      <c r="G477" s="9"/>
      <c r="H477" s="9"/>
    </row>
    <row r="478" spans="1:8" s="8" customFormat="1" x14ac:dyDescent="0.2">
      <c r="A478" s="48">
        <v>41932</v>
      </c>
      <c r="B478" s="8">
        <v>445.95503802551002</v>
      </c>
      <c r="C478" s="8">
        <v>388.63009715219999</v>
      </c>
      <c r="D478" s="8">
        <v>317.61994286999101</v>
      </c>
      <c r="E478" s="9"/>
      <c r="F478" s="16"/>
      <c r="G478" s="9"/>
      <c r="H478" s="9"/>
    </row>
    <row r="479" spans="1:8" s="8" customFormat="1" x14ac:dyDescent="0.2">
      <c r="A479" s="48">
        <v>41933</v>
      </c>
      <c r="B479" s="8">
        <v>456.65795893827499</v>
      </c>
      <c r="C479" s="8">
        <v>380.90558422636201</v>
      </c>
      <c r="D479" s="8">
        <v>311.12941116793098</v>
      </c>
      <c r="E479" s="9"/>
      <c r="F479" s="16"/>
      <c r="G479" s="9"/>
      <c r="H479" s="9"/>
    </row>
    <row r="480" spans="1:8" s="8" customFormat="1" x14ac:dyDescent="0.2">
      <c r="A480" s="48">
        <v>41934</v>
      </c>
      <c r="B480" s="8">
        <v>443.91638642363301</v>
      </c>
      <c r="C480" s="8">
        <v>369.55705271754402</v>
      </c>
      <c r="D480" s="8">
        <v>301.96823634719499</v>
      </c>
      <c r="E480" s="9"/>
      <c r="F480" s="16"/>
      <c r="G480" s="9"/>
      <c r="H480" s="9"/>
    </row>
    <row r="481" spans="1:8" s="8" customFormat="1" x14ac:dyDescent="0.2">
      <c r="A481" s="48">
        <v>41935</v>
      </c>
      <c r="B481" s="8">
        <v>428.06587021471898</v>
      </c>
      <c r="C481" s="8">
        <v>359.73954994091798</v>
      </c>
      <c r="D481" s="8">
        <v>295.71581741888099</v>
      </c>
      <c r="E481" s="9"/>
      <c r="F481" s="16"/>
      <c r="G481" s="9"/>
      <c r="H481" s="9"/>
    </row>
    <row r="482" spans="1:8" s="8" customFormat="1" x14ac:dyDescent="0.2">
      <c r="A482" s="48">
        <v>41936</v>
      </c>
      <c r="B482" s="8">
        <v>436.27144291438202</v>
      </c>
      <c r="C482" s="8">
        <v>369.82471998315299</v>
      </c>
      <c r="D482" s="8">
        <v>304.23451148206402</v>
      </c>
      <c r="E482" s="9"/>
      <c r="F482" s="16"/>
      <c r="G482" s="9"/>
      <c r="H482" s="9"/>
    </row>
    <row r="483" spans="1:8" s="8" customFormat="1" x14ac:dyDescent="0.2">
      <c r="A483" s="48">
        <v>41939</v>
      </c>
      <c r="B483" s="8">
        <v>428.11683650501101</v>
      </c>
      <c r="C483" s="8">
        <v>360.70476370677397</v>
      </c>
      <c r="D483" s="8">
        <v>296.89768716925801</v>
      </c>
      <c r="E483" s="9"/>
      <c r="F483" s="16"/>
      <c r="G483" s="9"/>
      <c r="H483" s="9"/>
    </row>
    <row r="484" spans="1:8" s="8" customFormat="1" x14ac:dyDescent="0.2">
      <c r="A484" s="48">
        <v>41940</v>
      </c>
      <c r="B484" s="8">
        <v>425.05885910103098</v>
      </c>
      <c r="C484" s="8">
        <v>366.00065165106201</v>
      </c>
      <c r="D484" s="8">
        <v>301.17353534558799</v>
      </c>
      <c r="E484" s="9"/>
      <c r="F484" s="16"/>
      <c r="G484" s="9"/>
      <c r="H484" s="9"/>
    </row>
    <row r="485" spans="1:8" s="8" customFormat="1" x14ac:dyDescent="0.2">
      <c r="A485" s="48">
        <v>41941</v>
      </c>
      <c r="B485" s="8">
        <v>420.98155589634598</v>
      </c>
      <c r="C485" s="8">
        <v>358.28384642070199</v>
      </c>
      <c r="D485" s="8">
        <v>295.61924929171801</v>
      </c>
      <c r="E485" s="9"/>
      <c r="F485" s="16"/>
      <c r="G485" s="9"/>
      <c r="H485" s="9"/>
    </row>
    <row r="486" spans="1:8" s="8" customFormat="1" x14ac:dyDescent="0.2">
      <c r="A486" s="48">
        <v>41942</v>
      </c>
      <c r="B486" s="8">
        <v>438.31009451672401</v>
      </c>
      <c r="C486" s="8">
        <v>369.24909522151597</v>
      </c>
      <c r="D486" s="8">
        <v>302.60047438461299</v>
      </c>
      <c r="E486" s="9"/>
      <c r="F486" s="16"/>
      <c r="G486" s="9"/>
      <c r="H486" s="9"/>
    </row>
    <row r="487" spans="1:8" s="8" customFormat="1" x14ac:dyDescent="0.2">
      <c r="A487" s="48">
        <v>41943</v>
      </c>
      <c r="B487" s="8">
        <v>468.38020565221098</v>
      </c>
      <c r="C487" s="8">
        <v>386.06553643848702</v>
      </c>
      <c r="D487" s="8">
        <v>313.46141042746598</v>
      </c>
      <c r="E487" s="9"/>
      <c r="F487" s="16"/>
      <c r="G487" s="9"/>
      <c r="H487" s="9"/>
    </row>
    <row r="488" spans="1:8" s="8" customFormat="1" x14ac:dyDescent="0.2">
      <c r="A488" s="48">
        <v>41946</v>
      </c>
      <c r="B488" s="8">
        <v>480.10245236614702</v>
      </c>
      <c r="C488" s="8">
        <v>398.501203451771</v>
      </c>
      <c r="D488" s="8">
        <v>317.74155688891199</v>
      </c>
      <c r="E488" s="9"/>
      <c r="F488" s="16"/>
      <c r="G488" s="9"/>
      <c r="H488" s="9"/>
    </row>
    <row r="489" spans="1:8" s="8" customFormat="1" x14ac:dyDescent="0.2">
      <c r="A489" s="48">
        <v>41947</v>
      </c>
      <c r="B489" s="8">
        <v>455.638633137569</v>
      </c>
      <c r="C489" s="8">
        <v>386.235456102993</v>
      </c>
      <c r="D489" s="8">
        <v>309.03006189782201</v>
      </c>
      <c r="E489" s="9"/>
      <c r="F489" s="16"/>
      <c r="G489" s="9"/>
      <c r="H489" s="9"/>
    </row>
    <row r="490" spans="1:8" s="8" customFormat="1" x14ac:dyDescent="0.2">
      <c r="A490" s="48">
        <v>41948</v>
      </c>
      <c r="B490" s="8">
        <v>452.58065573358903</v>
      </c>
      <c r="C490" s="8">
        <v>381.37785578891601</v>
      </c>
      <c r="D490" s="8">
        <v>305.07321960199602</v>
      </c>
      <c r="E490" s="9"/>
      <c r="F490" s="16"/>
      <c r="G490" s="9"/>
      <c r="H490" s="9"/>
    </row>
    <row r="491" spans="1:8" s="8" customFormat="1" x14ac:dyDescent="0.2">
      <c r="A491" s="48">
        <v>41949</v>
      </c>
      <c r="E491" s="9"/>
      <c r="F491" s="16"/>
      <c r="G491" s="9"/>
      <c r="H491" s="9"/>
    </row>
    <row r="492" spans="1:8" s="8" customFormat="1" x14ac:dyDescent="0.2">
      <c r="A492" s="48">
        <v>41950</v>
      </c>
      <c r="B492" s="8">
        <v>443.40672352258099</v>
      </c>
      <c r="C492" s="8">
        <v>370.97176530770997</v>
      </c>
      <c r="D492" s="8">
        <v>295.88353587500802</v>
      </c>
      <c r="E492" s="9"/>
      <c r="F492" s="16"/>
      <c r="G492" s="9"/>
      <c r="H492" s="9"/>
    </row>
    <row r="493" spans="1:8" s="8" customFormat="1" x14ac:dyDescent="0.2">
      <c r="A493" s="48">
        <v>41953</v>
      </c>
      <c r="B493" s="8">
        <v>444.42604932421801</v>
      </c>
      <c r="C493" s="8">
        <v>364.131535338238</v>
      </c>
      <c r="D493" s="8">
        <v>290.30902044707898</v>
      </c>
      <c r="E493" s="9"/>
      <c r="F493" s="16"/>
      <c r="G493" s="9"/>
      <c r="H493" s="9"/>
    </row>
    <row r="494" spans="1:8" s="8" customFormat="1" x14ac:dyDescent="0.2">
      <c r="A494" s="48">
        <v>41954</v>
      </c>
      <c r="B494" s="8">
        <v>439.27845402806997</v>
      </c>
      <c r="C494" s="8">
        <v>359.86427447805198</v>
      </c>
      <c r="D494" s="8">
        <v>288.26100062113301</v>
      </c>
      <c r="E494" s="9"/>
      <c r="F494" s="16"/>
      <c r="G494" s="9"/>
      <c r="H494" s="9"/>
    </row>
    <row r="495" spans="1:8" s="8" customFormat="1" x14ac:dyDescent="0.2">
      <c r="A495" s="48">
        <v>41955</v>
      </c>
      <c r="B495" s="8">
        <v>424.85499394079699</v>
      </c>
      <c r="C495" s="8">
        <v>352.872693384532</v>
      </c>
      <c r="D495" s="8">
        <v>284.873208529782</v>
      </c>
      <c r="E495" s="9"/>
      <c r="F495" s="16"/>
      <c r="G495" s="9"/>
      <c r="H495" s="9"/>
    </row>
    <row r="496" spans="1:8" s="8" customFormat="1" x14ac:dyDescent="0.2">
      <c r="A496" s="48">
        <v>41956</v>
      </c>
      <c r="B496" s="8">
        <v>418.94290429400297</v>
      </c>
      <c r="C496" s="8">
        <v>347.52985856402699</v>
      </c>
      <c r="D496" s="8">
        <v>280.79495341144502</v>
      </c>
      <c r="E496" s="9"/>
      <c r="F496" s="16"/>
      <c r="G496" s="9"/>
      <c r="H496" s="9"/>
    </row>
    <row r="497" spans="1:8" s="8" customFormat="1" x14ac:dyDescent="0.2">
      <c r="A497" s="48">
        <v>41957</v>
      </c>
      <c r="B497" s="8">
        <v>407.73032048065198</v>
      </c>
      <c r="C497" s="8">
        <v>341.58056819764897</v>
      </c>
      <c r="D497" s="8">
        <v>278.17405455419799</v>
      </c>
      <c r="E497" s="9"/>
      <c r="F497" s="16"/>
      <c r="G497" s="9"/>
      <c r="H497" s="9"/>
    </row>
    <row r="498" spans="1:8" s="8" customFormat="1" x14ac:dyDescent="0.2">
      <c r="A498" s="48">
        <v>41960</v>
      </c>
      <c r="B498" s="8">
        <v>407.73032048065198</v>
      </c>
      <c r="C498" s="8">
        <v>339.02441587904502</v>
      </c>
      <c r="D498" s="8">
        <v>274.75308946101001</v>
      </c>
      <c r="E498" s="9"/>
      <c r="F498" s="16"/>
      <c r="G498" s="9"/>
      <c r="H498" s="9"/>
    </row>
    <row r="499" spans="1:8" s="8" customFormat="1" x14ac:dyDescent="0.2">
      <c r="A499" s="48">
        <v>41961</v>
      </c>
      <c r="B499" s="8">
        <v>400.64600616227801</v>
      </c>
      <c r="C499" s="8">
        <v>343.16905430099001</v>
      </c>
      <c r="D499" s="8">
        <v>277.45581424422602</v>
      </c>
      <c r="E499" s="9"/>
      <c r="F499" s="16"/>
      <c r="G499" s="9"/>
      <c r="H499" s="9"/>
    </row>
    <row r="500" spans="1:8" s="8" customFormat="1" x14ac:dyDescent="0.2">
      <c r="A500" s="48">
        <v>41962</v>
      </c>
      <c r="B500" s="8">
        <v>394.47908506495901</v>
      </c>
      <c r="C500" s="8">
        <v>335.78613245347498</v>
      </c>
      <c r="D500" s="8">
        <v>270.54101441474597</v>
      </c>
      <c r="E500" s="9"/>
      <c r="F500" s="16"/>
      <c r="G500" s="9"/>
      <c r="H500" s="9"/>
    </row>
    <row r="501" spans="1:8" s="8" customFormat="1" x14ac:dyDescent="0.2">
      <c r="A501" s="48">
        <v>41963</v>
      </c>
      <c r="B501" s="8">
        <v>408.74964628182403</v>
      </c>
      <c r="C501" s="8">
        <v>338.872714405414</v>
      </c>
      <c r="D501" s="8">
        <v>270.66762175969802</v>
      </c>
      <c r="E501" s="9"/>
      <c r="F501" s="16"/>
      <c r="G501" s="9"/>
      <c r="H501" s="9"/>
    </row>
    <row r="502" spans="1:8" s="8" customFormat="1" x14ac:dyDescent="0.2">
      <c r="A502" s="48">
        <v>41964</v>
      </c>
      <c r="B502" s="8">
        <v>415.78299431037198</v>
      </c>
      <c r="C502" s="8">
        <v>349.53245815960702</v>
      </c>
      <c r="D502" s="8">
        <v>278.88044257322298</v>
      </c>
      <c r="E502" s="9"/>
      <c r="F502" s="16"/>
      <c r="G502" s="9"/>
      <c r="H502" s="9"/>
    </row>
    <row r="503" spans="1:8" s="8" customFormat="1" x14ac:dyDescent="0.2">
      <c r="A503" s="48">
        <v>41967</v>
      </c>
      <c r="E503" s="9"/>
      <c r="F503" s="16"/>
      <c r="G503" s="9"/>
      <c r="H503" s="9"/>
    </row>
    <row r="504" spans="1:8" s="8" customFormat="1" x14ac:dyDescent="0.2">
      <c r="A504" s="48">
        <v>41968</v>
      </c>
      <c r="B504" s="8">
        <v>426.078184902202</v>
      </c>
      <c r="C504" s="8">
        <v>348.14717495441403</v>
      </c>
      <c r="D504" s="8">
        <v>278.93965525459498</v>
      </c>
      <c r="E504" s="9"/>
      <c r="F504" s="16"/>
      <c r="G504" s="9"/>
      <c r="H504" s="9"/>
    </row>
    <row r="505" spans="1:8" s="8" customFormat="1" x14ac:dyDescent="0.2">
      <c r="A505" s="48">
        <v>41969</v>
      </c>
      <c r="B505" s="8">
        <v>426.58784780278802</v>
      </c>
      <c r="C505" s="8">
        <v>354.714482410811</v>
      </c>
      <c r="D505" s="8">
        <v>283.66278719529498</v>
      </c>
      <c r="E505" s="9"/>
      <c r="F505" s="16"/>
      <c r="G505" s="9"/>
      <c r="H505" s="9"/>
    </row>
    <row r="506" spans="1:8" s="8" customFormat="1" x14ac:dyDescent="0.2">
      <c r="A506" s="48">
        <v>41970</v>
      </c>
      <c r="B506" s="8">
        <v>422.000881697517</v>
      </c>
      <c r="C506" s="8">
        <v>354.65632434003101</v>
      </c>
      <c r="D506" s="8">
        <v>282.29075035965099</v>
      </c>
      <c r="E506" s="9"/>
      <c r="F506" s="16"/>
      <c r="G506" s="9"/>
      <c r="H506" s="9"/>
    </row>
    <row r="507" spans="1:8" s="8" customFormat="1" x14ac:dyDescent="0.2">
      <c r="A507" s="48">
        <v>41971</v>
      </c>
      <c r="B507" s="8">
        <v>404.16268017608701</v>
      </c>
      <c r="C507" s="8">
        <v>343.644128662534</v>
      </c>
      <c r="D507" s="8">
        <v>275.10955443419499</v>
      </c>
      <c r="E507" s="9"/>
      <c r="F507" s="16"/>
      <c r="G507" s="9"/>
      <c r="H507" s="9"/>
    </row>
    <row r="508" spans="1:8" s="8" customFormat="1" x14ac:dyDescent="0.2">
      <c r="A508" s="48">
        <v>41974</v>
      </c>
      <c r="B508" s="8">
        <v>387.34380445675902</v>
      </c>
      <c r="C508" s="8">
        <v>328.15726502938202</v>
      </c>
      <c r="D508" s="8">
        <v>266.59574395464699</v>
      </c>
      <c r="E508" s="9"/>
      <c r="F508" s="16"/>
      <c r="G508" s="9"/>
      <c r="H508" s="9"/>
    </row>
    <row r="509" spans="1:8" s="8" customFormat="1" x14ac:dyDescent="0.2">
      <c r="A509" s="48">
        <v>41975</v>
      </c>
      <c r="B509" s="8">
        <v>376.64088354399399</v>
      </c>
      <c r="C509" s="8">
        <v>328.56717432383402</v>
      </c>
      <c r="D509" s="8">
        <v>267.84953833371401</v>
      </c>
      <c r="E509" s="9"/>
      <c r="F509" s="16"/>
      <c r="G509" s="9"/>
      <c r="H509" s="9"/>
    </row>
    <row r="510" spans="1:8" s="8" customFormat="1" x14ac:dyDescent="0.2">
      <c r="A510" s="48">
        <v>41976</v>
      </c>
      <c r="B510" s="8">
        <v>385.30515285395097</v>
      </c>
      <c r="C510" s="8">
        <v>338.65689891390502</v>
      </c>
      <c r="D510" s="8">
        <v>273.96248554717698</v>
      </c>
      <c r="E510" s="9"/>
      <c r="F510" s="16"/>
      <c r="G510" s="9"/>
      <c r="H510" s="9"/>
    </row>
    <row r="511" spans="1:8" s="8" customFormat="1" x14ac:dyDescent="0.2">
      <c r="A511" s="48">
        <v>41977</v>
      </c>
      <c r="B511" s="8">
        <v>379.189198047388</v>
      </c>
      <c r="C511" s="8">
        <v>334.89168935222602</v>
      </c>
      <c r="D511" s="8">
        <v>272.14179315417999</v>
      </c>
      <c r="E511" s="9"/>
      <c r="F511" s="16"/>
      <c r="G511" s="9"/>
      <c r="H511" s="9"/>
    </row>
    <row r="512" spans="1:8" s="8" customFormat="1" x14ac:dyDescent="0.2">
      <c r="A512" s="48">
        <v>41978</v>
      </c>
      <c r="B512" s="8">
        <v>365.93796263122903</v>
      </c>
      <c r="C512" s="8">
        <v>335.65440091956401</v>
      </c>
      <c r="D512" s="8">
        <v>272.09136604517698</v>
      </c>
      <c r="E512" s="9"/>
      <c r="F512" s="16"/>
      <c r="G512" s="9"/>
      <c r="H512" s="9"/>
    </row>
    <row r="513" spans="1:8" s="8" customFormat="1" x14ac:dyDescent="0.2">
      <c r="A513" s="48">
        <v>41981</v>
      </c>
      <c r="E513" s="9"/>
      <c r="F513" s="16"/>
      <c r="G513" s="9"/>
      <c r="H513" s="9"/>
    </row>
    <row r="514" spans="1:8" s="8" customFormat="1" x14ac:dyDescent="0.2">
      <c r="A514" s="48">
        <v>41982</v>
      </c>
      <c r="B514" s="8">
        <v>327.20358218532101</v>
      </c>
      <c r="C514" s="8">
        <v>311.40809097886103</v>
      </c>
      <c r="D514" s="8">
        <v>256.51525445981002</v>
      </c>
      <c r="E514" s="9"/>
      <c r="F514" s="16"/>
      <c r="G514" s="9"/>
      <c r="H514" s="9"/>
    </row>
    <row r="515" spans="1:8" s="8" customFormat="1" x14ac:dyDescent="0.2">
      <c r="A515" s="48">
        <v>41983</v>
      </c>
      <c r="B515" s="8">
        <v>302.73976295674203</v>
      </c>
      <c r="C515" s="8">
        <v>290.05602093739401</v>
      </c>
      <c r="D515" s="8">
        <v>241.33123178733501</v>
      </c>
      <c r="E515" s="9"/>
      <c r="F515" s="16"/>
      <c r="G515" s="9"/>
      <c r="H515" s="9"/>
    </row>
    <row r="516" spans="1:8" s="8" customFormat="1" x14ac:dyDescent="0.2">
      <c r="A516" s="48">
        <v>41984</v>
      </c>
      <c r="B516" s="8">
        <v>315.990998372901</v>
      </c>
      <c r="C516" s="8">
        <v>303.07817355683102</v>
      </c>
      <c r="D516" s="8">
        <v>249.39016791479699</v>
      </c>
      <c r="E516" s="9"/>
      <c r="F516" s="16"/>
      <c r="G516" s="9"/>
      <c r="H516" s="9"/>
    </row>
    <row r="517" spans="1:8" s="8" customFormat="1" x14ac:dyDescent="0.2">
      <c r="A517" s="48">
        <v>41985</v>
      </c>
      <c r="B517" s="8">
        <v>292.54650494502903</v>
      </c>
      <c r="C517" s="8">
        <v>289.62999555049498</v>
      </c>
      <c r="D517" s="8">
        <v>242.13542559603201</v>
      </c>
      <c r="E517" s="9"/>
      <c r="F517" s="16"/>
      <c r="G517" s="9"/>
      <c r="H517" s="9"/>
    </row>
    <row r="518" spans="1:8" s="8" customFormat="1" x14ac:dyDescent="0.2">
      <c r="A518" s="48">
        <v>41988</v>
      </c>
      <c r="B518" s="8">
        <v>259.92807930661399</v>
      </c>
      <c r="C518" s="8">
        <v>265.625426989049</v>
      </c>
      <c r="D518" s="8">
        <v>227.10658624023199</v>
      </c>
      <c r="E518" s="9"/>
      <c r="F518" s="16"/>
      <c r="G518" s="9"/>
      <c r="H518" s="9"/>
    </row>
    <row r="519" spans="1:8" s="8" customFormat="1" x14ac:dyDescent="0.2">
      <c r="A519" s="48">
        <v>41989</v>
      </c>
      <c r="B519" s="8">
        <v>272.15998892113601</v>
      </c>
      <c r="C519" s="8">
        <v>268.72847538301698</v>
      </c>
      <c r="D519" s="8">
        <v>228.93699702434199</v>
      </c>
      <c r="E519" s="9"/>
      <c r="F519" s="16"/>
      <c r="G519" s="9"/>
      <c r="H519" s="9"/>
    </row>
    <row r="520" spans="1:8" s="8" customFormat="1" x14ac:dyDescent="0.2">
      <c r="A520" s="48">
        <v>41990</v>
      </c>
      <c r="B520" s="8">
        <v>290.50785334268602</v>
      </c>
      <c r="C520" s="8">
        <v>279.42395481886302</v>
      </c>
      <c r="D520" s="8">
        <v>236.50127680413399</v>
      </c>
      <c r="E520" s="9"/>
      <c r="F520" s="16"/>
      <c r="G520" s="9"/>
      <c r="H520" s="9"/>
    </row>
    <row r="521" spans="1:8" s="8" customFormat="1" x14ac:dyDescent="0.2">
      <c r="A521" s="48">
        <v>41991</v>
      </c>
      <c r="B521" s="8">
        <v>282.86290983343503</v>
      </c>
      <c r="C521" s="8">
        <v>276.38572114286899</v>
      </c>
      <c r="D521" s="8">
        <v>236.93314161547499</v>
      </c>
      <c r="E521" s="9"/>
      <c r="F521" s="16"/>
      <c r="G521" s="9"/>
      <c r="H521" s="9"/>
    </row>
    <row r="522" spans="1:8" s="8" customFormat="1" x14ac:dyDescent="0.2">
      <c r="A522" s="48">
        <v>41992</v>
      </c>
      <c r="B522" s="8">
        <v>281.843584032264</v>
      </c>
      <c r="C522" s="8">
        <v>281.05588430073101</v>
      </c>
      <c r="D522" s="8">
        <v>241.52804444753599</v>
      </c>
      <c r="E522" s="9"/>
      <c r="F522" s="16"/>
      <c r="G522" s="9"/>
      <c r="H522" s="9"/>
    </row>
    <row r="523" spans="1:8" s="8" customFormat="1" x14ac:dyDescent="0.2">
      <c r="A523" s="48">
        <v>41995</v>
      </c>
      <c r="B523" s="8">
        <v>292.54650494502903</v>
      </c>
      <c r="C523" s="8">
        <v>285.67559708375501</v>
      </c>
      <c r="D523" s="8">
        <v>243.77347442600899</v>
      </c>
      <c r="E523" s="9"/>
      <c r="F523" s="16"/>
      <c r="G523" s="9"/>
      <c r="H523" s="9"/>
    </row>
    <row r="524" spans="1:8" s="8" customFormat="1" x14ac:dyDescent="0.2">
      <c r="A524" s="48">
        <v>41996</v>
      </c>
      <c r="B524" s="8">
        <v>295.604482348543</v>
      </c>
      <c r="C524" s="8">
        <v>293.37383377319202</v>
      </c>
      <c r="D524" s="8">
        <v>249.80310198362</v>
      </c>
      <c r="E524" s="9"/>
      <c r="F524" s="16"/>
      <c r="G524" s="9"/>
      <c r="H524" s="9"/>
    </row>
    <row r="525" spans="1:8" s="8" customFormat="1" x14ac:dyDescent="0.2">
      <c r="A525" s="48">
        <v>41997</v>
      </c>
      <c r="E525" s="9"/>
      <c r="F525" s="16"/>
      <c r="G525" s="9"/>
      <c r="H525" s="9"/>
    </row>
    <row r="526" spans="1:8" s="8" customFormat="1" x14ac:dyDescent="0.2">
      <c r="A526" s="48">
        <v>41998</v>
      </c>
      <c r="E526" s="9"/>
      <c r="F526" s="16"/>
      <c r="G526" s="9"/>
      <c r="H526" s="9"/>
    </row>
    <row r="527" spans="1:8" s="8" customFormat="1" x14ac:dyDescent="0.2">
      <c r="A527" s="48">
        <v>41999</v>
      </c>
      <c r="E527" s="9"/>
      <c r="F527" s="16"/>
      <c r="G527" s="9"/>
      <c r="H527" s="9"/>
    </row>
    <row r="528" spans="1:8" s="8" customFormat="1" x14ac:dyDescent="0.2">
      <c r="A528" s="48">
        <v>42002</v>
      </c>
      <c r="B528" s="8">
        <v>308.85571776423598</v>
      </c>
      <c r="C528" s="8">
        <v>295.81121750082798</v>
      </c>
      <c r="D528" s="8">
        <v>248.68851715396201</v>
      </c>
      <c r="E528" s="9"/>
      <c r="F528" s="16"/>
      <c r="G528" s="9"/>
      <c r="H528" s="9"/>
    </row>
    <row r="529" spans="1:8" s="8" customFormat="1" x14ac:dyDescent="0.2">
      <c r="A529" s="48">
        <v>42003</v>
      </c>
      <c r="B529" s="8">
        <v>321.08762737875799</v>
      </c>
      <c r="C529" s="8">
        <v>300.56581496633601</v>
      </c>
      <c r="D529" s="8">
        <v>252.78147789277099</v>
      </c>
      <c r="E529" s="9"/>
      <c r="F529" s="16"/>
      <c r="G529" s="9"/>
      <c r="H529" s="9"/>
    </row>
    <row r="530" spans="1:8" s="8" customFormat="1" x14ac:dyDescent="0.2">
      <c r="A530" s="48">
        <v>42004</v>
      </c>
      <c r="E530" s="9"/>
      <c r="F530" s="16"/>
      <c r="G530" s="9"/>
      <c r="H530" s="9"/>
    </row>
    <row r="531" spans="1:8" s="8" customFormat="1" x14ac:dyDescent="0.2">
      <c r="A531" s="48">
        <v>42005</v>
      </c>
      <c r="E531" s="9"/>
      <c r="F531" s="16"/>
      <c r="G531" s="9"/>
      <c r="H531" s="9"/>
    </row>
    <row r="532" spans="1:8" s="8" customFormat="1" x14ac:dyDescent="0.2">
      <c r="A532" s="48">
        <v>42006</v>
      </c>
      <c r="B532" s="8">
        <v>327.20358218532101</v>
      </c>
      <c r="C532" s="8">
        <v>303.62892348039901</v>
      </c>
      <c r="D532" s="8">
        <v>255.205856738845</v>
      </c>
      <c r="E532" s="9"/>
      <c r="F532" s="16"/>
      <c r="G532" s="9"/>
      <c r="H532" s="9"/>
    </row>
    <row r="533" spans="1:8" s="8" customFormat="1" x14ac:dyDescent="0.2">
      <c r="A533" s="48">
        <v>42009</v>
      </c>
      <c r="B533" s="8">
        <v>304.26875165896502</v>
      </c>
      <c r="C533" s="8">
        <v>284.61368676647498</v>
      </c>
      <c r="D533" s="8">
        <v>240.18879041518099</v>
      </c>
      <c r="E533" s="9"/>
      <c r="F533" s="16"/>
      <c r="G533" s="9"/>
      <c r="H533" s="9"/>
    </row>
    <row r="534" spans="1:8" s="8" customFormat="1" x14ac:dyDescent="0.2">
      <c r="A534" s="48">
        <v>42010</v>
      </c>
      <c r="B534" s="8">
        <v>302.99459440726798</v>
      </c>
      <c r="C534" s="8">
        <v>282.30733387311898</v>
      </c>
      <c r="D534" s="8">
        <v>238.99852529214701</v>
      </c>
      <c r="E534" s="9"/>
      <c r="F534" s="16"/>
      <c r="G534" s="9"/>
      <c r="H534" s="9"/>
    </row>
    <row r="535" spans="1:8" s="8" customFormat="1" x14ac:dyDescent="0.2">
      <c r="A535" s="48">
        <v>42011</v>
      </c>
      <c r="B535" s="8">
        <v>304.72744826925901</v>
      </c>
      <c r="C535" s="8">
        <v>288.90372036537201</v>
      </c>
      <c r="D535" s="8">
        <v>243.47167387767701</v>
      </c>
      <c r="E535" s="9"/>
      <c r="F535" s="16"/>
      <c r="G535" s="9"/>
      <c r="H535" s="9"/>
    </row>
    <row r="536" spans="1:8" s="8" customFormat="1" x14ac:dyDescent="0.2">
      <c r="A536" s="48">
        <v>42012</v>
      </c>
      <c r="B536" s="8">
        <v>303.75908875791401</v>
      </c>
      <c r="C536" s="8">
        <v>294.12042924854899</v>
      </c>
      <c r="D536" s="8">
        <v>247.169320465997</v>
      </c>
      <c r="E536" s="9"/>
      <c r="F536" s="16"/>
      <c r="G536" s="9"/>
      <c r="H536" s="9"/>
    </row>
    <row r="537" spans="1:8" s="8" customFormat="1" x14ac:dyDescent="0.2">
      <c r="A537" s="48">
        <v>42013</v>
      </c>
      <c r="B537" s="8">
        <v>304.77841455955098</v>
      </c>
      <c r="C537" s="8">
        <v>296.38368911389301</v>
      </c>
      <c r="D537" s="8">
        <v>248.16413252824</v>
      </c>
      <c r="E537" s="9"/>
      <c r="F537" s="16"/>
      <c r="G537" s="9"/>
      <c r="H537" s="9"/>
    </row>
    <row r="538" spans="1:8" s="8" customFormat="1" x14ac:dyDescent="0.2">
      <c r="A538" s="48">
        <v>42016</v>
      </c>
      <c r="B538" s="8">
        <v>293.56583074619999</v>
      </c>
      <c r="C538" s="8">
        <v>287.34571469668299</v>
      </c>
      <c r="D538" s="8">
        <v>241.68850764306299</v>
      </c>
      <c r="E538" s="9"/>
      <c r="F538" s="16"/>
      <c r="G538" s="9"/>
      <c r="H538" s="9"/>
    </row>
    <row r="539" spans="1:8" s="8" customFormat="1" x14ac:dyDescent="0.2">
      <c r="A539" s="48">
        <v>42017</v>
      </c>
      <c r="B539" s="8">
        <v>282.353246932849</v>
      </c>
      <c r="C539" s="8">
        <v>288.216684359591</v>
      </c>
      <c r="D539" s="8">
        <v>241.97394422558099</v>
      </c>
      <c r="E539" s="9"/>
      <c r="F539" s="16"/>
      <c r="G539" s="9"/>
      <c r="H539" s="9"/>
    </row>
    <row r="540" spans="1:8" s="8" customFormat="1" x14ac:dyDescent="0.2">
      <c r="A540" s="48">
        <v>42018</v>
      </c>
      <c r="B540" s="8">
        <v>294.07549364678601</v>
      </c>
      <c r="C540" s="8">
        <v>295.176383619197</v>
      </c>
      <c r="D540" s="8">
        <v>247.00365665135899</v>
      </c>
      <c r="E540" s="9"/>
      <c r="F540" s="16"/>
      <c r="G540" s="9"/>
      <c r="H540" s="9"/>
    </row>
    <row r="541" spans="1:8" s="8" customFormat="1" x14ac:dyDescent="0.2">
      <c r="A541" s="48">
        <v>42019</v>
      </c>
      <c r="B541" s="8">
        <v>294.58515654690598</v>
      </c>
      <c r="C541" s="8">
        <v>296.858763475437</v>
      </c>
      <c r="D541" s="8">
        <v>249.539266567677</v>
      </c>
      <c r="E541" s="9"/>
      <c r="F541" s="16"/>
      <c r="G541" s="9"/>
      <c r="H541" s="9"/>
    </row>
    <row r="542" spans="1:8" s="8" customFormat="1" x14ac:dyDescent="0.2">
      <c r="A542" s="48">
        <v>42020</v>
      </c>
      <c r="B542" s="8">
        <v>302.73976295674203</v>
      </c>
      <c r="C542" s="8">
        <v>303.36651146179099</v>
      </c>
      <c r="D542" s="8">
        <v>255.46382088121001</v>
      </c>
      <c r="E542" s="9"/>
      <c r="F542" s="16"/>
      <c r="G542" s="9"/>
      <c r="H542" s="9"/>
    </row>
    <row r="543" spans="1:8" s="8" customFormat="1" x14ac:dyDescent="0.2">
      <c r="A543" s="48">
        <v>42023</v>
      </c>
      <c r="B543" s="8">
        <v>301.72043715603598</v>
      </c>
      <c r="C543" s="8">
        <v>302.15149827115198</v>
      </c>
      <c r="D543" s="8">
        <v>253.94721535779499</v>
      </c>
      <c r="E543" s="9"/>
      <c r="F543" s="16"/>
      <c r="G543" s="9"/>
      <c r="H543" s="9"/>
    </row>
    <row r="544" spans="1:8" s="8" customFormat="1" x14ac:dyDescent="0.2">
      <c r="A544" s="48">
        <v>42024</v>
      </c>
      <c r="B544" s="8">
        <v>295.706414929125</v>
      </c>
      <c r="C544" s="8">
        <v>300.71366259222901</v>
      </c>
      <c r="D544" s="8">
        <v>252.09368528961201</v>
      </c>
      <c r="E544" s="9"/>
      <c r="F544" s="16"/>
      <c r="G544" s="9"/>
      <c r="H544" s="9"/>
    </row>
    <row r="545" spans="1:8" s="8" customFormat="1" x14ac:dyDescent="0.2">
      <c r="A545" s="48">
        <v>42025</v>
      </c>
      <c r="B545" s="8">
        <v>299.17212265264197</v>
      </c>
      <c r="C545" s="8">
        <v>303.88713130075502</v>
      </c>
      <c r="D545" s="8">
        <v>254.85716525861099</v>
      </c>
      <c r="E545" s="9"/>
      <c r="F545" s="16"/>
      <c r="G545" s="9"/>
      <c r="H545" s="9"/>
    </row>
    <row r="546" spans="1:8" s="8" customFormat="1" x14ac:dyDescent="0.2">
      <c r="A546" s="48">
        <v>42026</v>
      </c>
      <c r="B546" s="8">
        <v>307.73445938248199</v>
      </c>
      <c r="C546" s="8">
        <v>307.42005892889603</v>
      </c>
      <c r="D546" s="8">
        <v>258.04391956748401</v>
      </c>
      <c r="E546" s="9"/>
      <c r="F546" s="16"/>
      <c r="G546" s="9"/>
      <c r="H546" s="9"/>
    </row>
    <row r="547" spans="1:8" s="8" customFormat="1" x14ac:dyDescent="0.2">
      <c r="A547" s="48">
        <v>42027</v>
      </c>
      <c r="B547" s="8">
        <v>303.75908875791401</v>
      </c>
      <c r="C547" s="8">
        <v>306.12131213024298</v>
      </c>
      <c r="D547" s="8">
        <v>256.65642110072099</v>
      </c>
      <c r="E547" s="9"/>
      <c r="F547" s="16"/>
      <c r="G547" s="9"/>
      <c r="H547" s="9"/>
    </row>
    <row r="548" spans="1:8" s="8" customFormat="1" x14ac:dyDescent="0.2">
      <c r="A548" s="48">
        <v>42030</v>
      </c>
      <c r="B548" s="8">
        <v>304.77841455955098</v>
      </c>
      <c r="C548" s="8">
        <v>308.61510217934801</v>
      </c>
      <c r="D548" s="8">
        <v>258.617182700895</v>
      </c>
      <c r="E548" s="9"/>
      <c r="F548" s="16"/>
      <c r="G548" s="9"/>
      <c r="H548" s="9"/>
    </row>
    <row r="549" spans="1:8" s="8" customFormat="1" x14ac:dyDescent="0.2">
      <c r="A549" s="48">
        <v>42031</v>
      </c>
      <c r="B549" s="8">
        <v>313.95234677009302</v>
      </c>
      <c r="C549" s="8">
        <v>315.82319946493999</v>
      </c>
      <c r="D549" s="8">
        <v>261.92731911688998</v>
      </c>
      <c r="E549" s="9"/>
      <c r="F549" s="16"/>
      <c r="G549" s="9"/>
      <c r="H549" s="9"/>
    </row>
    <row r="550" spans="1:8" s="8" customFormat="1" x14ac:dyDescent="0.2">
      <c r="A550" s="48">
        <v>42032</v>
      </c>
      <c r="B550" s="8">
        <v>302.73976295674203</v>
      </c>
      <c r="C550" s="8">
        <v>307.34508406650298</v>
      </c>
      <c r="D550" s="8">
        <v>255.42461198987399</v>
      </c>
      <c r="E550" s="9"/>
      <c r="F550" s="16"/>
      <c r="G550" s="9"/>
      <c r="H550" s="9"/>
    </row>
    <row r="551" spans="1:8" s="8" customFormat="1" x14ac:dyDescent="0.2">
      <c r="A551" s="48">
        <v>42033</v>
      </c>
      <c r="B551" s="8">
        <v>290.10012302221702</v>
      </c>
      <c r="C551" s="8">
        <v>297.28163571329799</v>
      </c>
      <c r="D551" s="8">
        <v>247.88951177080199</v>
      </c>
      <c r="E551" s="9"/>
      <c r="F551" s="16"/>
      <c r="G551" s="9"/>
      <c r="H551" s="9"/>
    </row>
    <row r="552" spans="1:8" s="8" customFormat="1" x14ac:dyDescent="0.2">
      <c r="A552" s="48">
        <v>42034</v>
      </c>
      <c r="B552" s="8">
        <v>294.58515654690598</v>
      </c>
      <c r="C552" s="8">
        <v>297.46311692241602</v>
      </c>
      <c r="D552" s="8">
        <v>247.93033632938801</v>
      </c>
      <c r="E552" s="9"/>
      <c r="F552" s="16"/>
      <c r="G552" s="9"/>
      <c r="H552" s="9"/>
    </row>
    <row r="553" spans="1:8" s="8" customFormat="1" x14ac:dyDescent="0.2">
      <c r="A553" s="48">
        <v>42037</v>
      </c>
      <c r="B553" s="8">
        <v>294.58515654690598</v>
      </c>
      <c r="C553" s="8">
        <v>302.279726306908</v>
      </c>
      <c r="D553" s="8">
        <v>250.81121129216601</v>
      </c>
      <c r="E553" s="9"/>
      <c r="F553" s="16"/>
      <c r="G553" s="9"/>
      <c r="H553" s="9"/>
    </row>
    <row r="554" spans="1:8" s="8" customFormat="1" x14ac:dyDescent="0.2">
      <c r="A554" s="48">
        <v>42038</v>
      </c>
      <c r="B554" s="8">
        <v>307.83639196306501</v>
      </c>
      <c r="C554" s="8">
        <v>316.09682267718</v>
      </c>
      <c r="D554" s="8">
        <v>262.730970305391</v>
      </c>
      <c r="E554" s="9"/>
      <c r="F554" s="16"/>
      <c r="G554" s="9"/>
      <c r="H554" s="9"/>
    </row>
    <row r="555" spans="1:8" s="8" customFormat="1" x14ac:dyDescent="0.2">
      <c r="A555" s="48">
        <v>42039</v>
      </c>
      <c r="B555" s="8">
        <v>305.288077459671</v>
      </c>
      <c r="C555" s="8">
        <v>313.83251176308801</v>
      </c>
      <c r="D555" s="8">
        <v>260.24857376236503</v>
      </c>
      <c r="E555" s="9"/>
      <c r="F555" s="16"/>
      <c r="G555" s="9"/>
      <c r="H555" s="9"/>
    </row>
    <row r="556" spans="1:8" s="8" customFormat="1" x14ac:dyDescent="0.2">
      <c r="A556" s="48">
        <v>42040</v>
      </c>
      <c r="B556" s="8">
        <v>310.89436936611298</v>
      </c>
      <c r="C556" s="8">
        <v>318.88000168185698</v>
      </c>
      <c r="D556" s="8">
        <v>262.77684915857401</v>
      </c>
      <c r="E556" s="9"/>
      <c r="F556" s="16"/>
      <c r="G556" s="9"/>
      <c r="H556" s="9"/>
    </row>
    <row r="557" spans="1:8" s="8" customFormat="1" x14ac:dyDescent="0.2">
      <c r="A557" s="48">
        <v>42041</v>
      </c>
      <c r="B557" s="8">
        <v>311.91369516775001</v>
      </c>
      <c r="C557" s="8">
        <v>315.615442018956</v>
      </c>
      <c r="D557" s="8">
        <v>260.36910863686398</v>
      </c>
      <c r="E557" s="9"/>
      <c r="F557" s="16"/>
      <c r="G557" s="9"/>
      <c r="H557" s="9"/>
    </row>
    <row r="558" spans="1:8" s="8" customFormat="1" x14ac:dyDescent="0.2">
      <c r="A558" s="48">
        <v>42044</v>
      </c>
      <c r="B558" s="8">
        <v>311.40403226716398</v>
      </c>
      <c r="C558" s="8">
        <v>319.51728801243001</v>
      </c>
      <c r="D558" s="8">
        <v>263.13362507196098</v>
      </c>
      <c r="E558" s="9"/>
      <c r="F558" s="16"/>
      <c r="G558" s="9"/>
      <c r="H558" s="9"/>
    </row>
    <row r="559" spans="1:8" s="8" customFormat="1" x14ac:dyDescent="0.2">
      <c r="A559" s="48">
        <v>42045</v>
      </c>
      <c r="B559" s="8">
        <v>308.85571776423598</v>
      </c>
      <c r="C559" s="8">
        <v>315.91113727074099</v>
      </c>
      <c r="D559" s="8">
        <v>260.31635252805398</v>
      </c>
      <c r="E559" s="9"/>
      <c r="F559" s="16"/>
      <c r="G559" s="9"/>
      <c r="H559" s="9"/>
    </row>
    <row r="560" spans="1:8" s="8" customFormat="1" x14ac:dyDescent="0.2">
      <c r="A560" s="48">
        <v>42046</v>
      </c>
      <c r="B560" s="8">
        <v>313.95234677009302</v>
      </c>
      <c r="C560" s="8">
        <v>319.46473553869902</v>
      </c>
      <c r="D560" s="8">
        <v>263.530201271642</v>
      </c>
      <c r="E560" s="9"/>
      <c r="F560" s="16"/>
      <c r="G560" s="9"/>
      <c r="H560" s="9"/>
    </row>
    <row r="561" spans="1:8" s="8" customFormat="1" x14ac:dyDescent="0.2">
      <c r="A561" s="48">
        <v>42047</v>
      </c>
      <c r="B561" s="8">
        <v>323.63594188168599</v>
      </c>
      <c r="C561" s="8">
        <v>326.61502510309202</v>
      </c>
      <c r="D561" s="8">
        <v>269.32820920878999</v>
      </c>
      <c r="E561" s="9"/>
      <c r="F561" s="16"/>
      <c r="G561" s="9"/>
      <c r="H561" s="9"/>
    </row>
    <row r="562" spans="1:8" s="8" customFormat="1" x14ac:dyDescent="0.2">
      <c r="A562" s="48">
        <v>42048</v>
      </c>
      <c r="B562" s="8">
        <v>336.37751439632802</v>
      </c>
      <c r="C562" s="8">
        <v>335.01256004162099</v>
      </c>
      <c r="D562" s="8">
        <v>276.18083938118099</v>
      </c>
      <c r="E562" s="9"/>
      <c r="F562" s="16"/>
      <c r="G562" s="9"/>
      <c r="H562" s="9"/>
    </row>
    <row r="563" spans="1:8" s="8" customFormat="1" x14ac:dyDescent="0.2">
      <c r="A563" s="48">
        <v>42051</v>
      </c>
      <c r="E563" s="9"/>
      <c r="F563" s="16"/>
      <c r="G563" s="9"/>
      <c r="H563" s="9"/>
    </row>
    <row r="564" spans="1:8" s="8" customFormat="1" x14ac:dyDescent="0.2">
      <c r="A564" s="48">
        <v>42052</v>
      </c>
      <c r="E564" s="9"/>
      <c r="F564" s="16"/>
      <c r="G564" s="9"/>
      <c r="H564" s="9"/>
    </row>
    <row r="565" spans="1:8" s="8" customFormat="1" x14ac:dyDescent="0.2">
      <c r="A565" s="48">
        <v>42053</v>
      </c>
      <c r="B565" s="8">
        <v>334.84852569503698</v>
      </c>
      <c r="C565" s="8">
        <v>333.29339345358301</v>
      </c>
      <c r="D565" s="8">
        <v>276.80009111156699</v>
      </c>
      <c r="E565" s="9"/>
      <c r="F565" s="16"/>
      <c r="G565" s="9"/>
      <c r="H565" s="9"/>
    </row>
    <row r="566" spans="1:8" s="8" customFormat="1" x14ac:dyDescent="0.2">
      <c r="A566" s="48">
        <v>42054</v>
      </c>
      <c r="B566" s="8">
        <v>327.71324508637201</v>
      </c>
      <c r="C566" s="8">
        <v>328.92873534234201</v>
      </c>
      <c r="D566" s="8">
        <v>273.98166626133002</v>
      </c>
      <c r="E566" s="9"/>
      <c r="F566" s="16"/>
      <c r="G566" s="9"/>
      <c r="H566" s="9"/>
    </row>
    <row r="567" spans="1:8" s="8" customFormat="1" x14ac:dyDescent="0.2">
      <c r="A567" s="48">
        <v>42055</v>
      </c>
      <c r="B567" s="8">
        <v>320.06830157712102</v>
      </c>
      <c r="C567" s="8">
        <v>330.616020096</v>
      </c>
      <c r="D567" s="8">
        <v>272.93379934458102</v>
      </c>
      <c r="E567" s="9"/>
      <c r="F567" s="16"/>
      <c r="G567" s="9"/>
      <c r="H567" s="9"/>
    </row>
    <row r="568" spans="1:8" s="8" customFormat="1" x14ac:dyDescent="0.2">
      <c r="A568" s="48">
        <v>42058</v>
      </c>
      <c r="B568" s="8">
        <v>312.93302096892103</v>
      </c>
      <c r="C568" s="8">
        <v>333.167617866304</v>
      </c>
      <c r="D568" s="8">
        <v>273.59950303286303</v>
      </c>
      <c r="E568" s="9"/>
      <c r="F568" s="16"/>
      <c r="G568" s="9"/>
      <c r="H568" s="9"/>
    </row>
    <row r="569" spans="1:8" s="8" customFormat="1" x14ac:dyDescent="0.2">
      <c r="A569" s="48">
        <v>42059</v>
      </c>
      <c r="B569" s="8">
        <v>309.875043565407</v>
      </c>
      <c r="C569" s="8">
        <v>337.88647965015798</v>
      </c>
      <c r="D569" s="8">
        <v>276.50446058297501</v>
      </c>
      <c r="E569" s="9"/>
      <c r="F569" s="16"/>
      <c r="G569" s="9"/>
      <c r="H569" s="9"/>
    </row>
    <row r="570" spans="1:8" s="8" customFormat="1" x14ac:dyDescent="0.2">
      <c r="A570" s="48">
        <v>42060</v>
      </c>
      <c r="B570" s="8">
        <v>312.42335806833597</v>
      </c>
      <c r="C570" s="8">
        <v>335.08613350428601</v>
      </c>
      <c r="D570" s="8">
        <v>276.54880912508798</v>
      </c>
      <c r="E570" s="9"/>
      <c r="F570" s="16"/>
      <c r="G570" s="9"/>
      <c r="H570" s="9"/>
    </row>
    <row r="571" spans="1:8" s="8" customFormat="1" x14ac:dyDescent="0.2">
      <c r="A571" s="48">
        <v>42061</v>
      </c>
      <c r="B571" s="8">
        <v>302.23010005662201</v>
      </c>
      <c r="C571" s="8">
        <v>327.04350293753703</v>
      </c>
      <c r="D571" s="8">
        <v>268.42639861302501</v>
      </c>
      <c r="E571" s="9"/>
      <c r="F571" s="16"/>
      <c r="G571" s="9"/>
      <c r="H571" s="9"/>
    </row>
    <row r="572" spans="1:8" s="8" customFormat="1" x14ac:dyDescent="0.2">
      <c r="A572" s="48">
        <v>42062</v>
      </c>
      <c r="B572" s="8">
        <v>313.95234677009302</v>
      </c>
      <c r="C572" s="8">
        <v>336.39223764929898</v>
      </c>
      <c r="D572" s="8">
        <v>274.95873037120299</v>
      </c>
      <c r="E572" s="9"/>
      <c r="F572" s="16"/>
      <c r="G572" s="9"/>
      <c r="H572" s="9"/>
    </row>
    <row r="573" spans="1:8" s="8" customFormat="1" x14ac:dyDescent="0.2">
      <c r="A573" s="48">
        <v>42065</v>
      </c>
      <c r="B573" s="8">
        <v>311.40403226716398</v>
      </c>
      <c r="C573" s="8">
        <v>335.47221901081502</v>
      </c>
      <c r="D573" s="8">
        <v>272.30020170845103</v>
      </c>
      <c r="E573" s="9"/>
      <c r="F573" s="16"/>
      <c r="G573" s="9"/>
      <c r="H573" s="9"/>
    </row>
    <row r="574" spans="1:8" s="8" customFormat="1" x14ac:dyDescent="0.2">
      <c r="A574" s="48">
        <v>42066</v>
      </c>
      <c r="B574" s="8">
        <v>318.02964997524401</v>
      </c>
      <c r="C574" s="8">
        <v>339.212553734891</v>
      </c>
      <c r="D574" s="8">
        <v>274.03908646618902</v>
      </c>
      <c r="E574" s="9"/>
      <c r="F574" s="16"/>
      <c r="G574" s="9"/>
      <c r="H574" s="9"/>
    </row>
    <row r="575" spans="1:8" s="8" customFormat="1" x14ac:dyDescent="0.2">
      <c r="A575" s="48">
        <v>42067</v>
      </c>
      <c r="B575" s="8">
        <v>322.00502059981198</v>
      </c>
      <c r="C575" s="8">
        <v>338.73117307666701</v>
      </c>
      <c r="D575" s="8">
        <v>274.65880155796202</v>
      </c>
      <c r="E575" s="9"/>
      <c r="F575" s="16"/>
      <c r="G575" s="9"/>
      <c r="H575" s="9"/>
    </row>
    <row r="576" spans="1:8" s="8" customFormat="1" x14ac:dyDescent="0.2">
      <c r="A576" s="48">
        <v>42068</v>
      </c>
      <c r="B576" s="8">
        <v>326.18425638461503</v>
      </c>
      <c r="C576" s="8">
        <v>348.22810576390498</v>
      </c>
      <c r="D576" s="8">
        <v>279.45774792320998</v>
      </c>
      <c r="E576" s="9"/>
      <c r="F576" s="16"/>
      <c r="G576" s="9"/>
      <c r="H576" s="9"/>
    </row>
    <row r="577" spans="1:8" s="8" customFormat="1" x14ac:dyDescent="0.2">
      <c r="A577" s="48">
        <v>42069</v>
      </c>
      <c r="B577" s="8">
        <v>315.990998372901</v>
      </c>
      <c r="C577" s="8">
        <v>347.852881102357</v>
      </c>
      <c r="D577" s="8">
        <v>278.52453851047898</v>
      </c>
      <c r="E577" s="9"/>
      <c r="F577" s="16"/>
      <c r="G577" s="9"/>
      <c r="H577" s="9"/>
    </row>
    <row r="578" spans="1:8" s="8" customFormat="1" x14ac:dyDescent="0.2">
      <c r="A578" s="48">
        <v>42072</v>
      </c>
      <c r="B578" s="8">
        <v>317.01032417360699</v>
      </c>
      <c r="C578" s="8">
        <v>352.161833590828</v>
      </c>
      <c r="D578" s="8">
        <v>281.15721649676601</v>
      </c>
      <c r="E578" s="9"/>
      <c r="F578" s="16"/>
      <c r="G578" s="9"/>
      <c r="H578" s="9"/>
    </row>
    <row r="579" spans="1:8" s="8" customFormat="1" x14ac:dyDescent="0.2">
      <c r="A579" s="48">
        <v>42073</v>
      </c>
      <c r="B579" s="8">
        <v>311.40403226716398</v>
      </c>
      <c r="C579" s="8">
        <v>344.48181509273098</v>
      </c>
      <c r="D579" s="8">
        <v>276.22970569506299</v>
      </c>
      <c r="E579" s="9"/>
      <c r="F579" s="16"/>
      <c r="G579" s="9"/>
      <c r="H579" s="9"/>
    </row>
    <row r="580" spans="1:8" s="8" customFormat="1" x14ac:dyDescent="0.2">
      <c r="A580" s="48">
        <v>42074</v>
      </c>
      <c r="B580" s="8">
        <v>318.02964997524401</v>
      </c>
      <c r="C580" s="8">
        <v>354.97128883190499</v>
      </c>
      <c r="D580" s="8">
        <v>282.60902461735498</v>
      </c>
      <c r="E580" s="9"/>
      <c r="F580" s="16"/>
      <c r="G580" s="9"/>
      <c r="H580" s="9"/>
    </row>
    <row r="581" spans="1:8" s="8" customFormat="1" x14ac:dyDescent="0.2">
      <c r="A581" s="48">
        <v>42075</v>
      </c>
      <c r="B581" s="8">
        <v>325.21589687280402</v>
      </c>
      <c r="C581" s="8">
        <v>353.79796727048199</v>
      </c>
      <c r="D581" s="8">
        <v>284.089268481825</v>
      </c>
      <c r="E581" s="9"/>
      <c r="F581" s="16"/>
      <c r="G581" s="9"/>
      <c r="H581" s="9"/>
    </row>
    <row r="582" spans="1:8" s="8" customFormat="1" x14ac:dyDescent="0.2">
      <c r="A582" s="48">
        <v>42076</v>
      </c>
      <c r="B582" s="8">
        <v>326.18425638461503</v>
      </c>
      <c r="C582" s="8">
        <v>358.94495653919898</v>
      </c>
      <c r="D582" s="8">
        <v>285.23333771480202</v>
      </c>
      <c r="E582" s="9"/>
      <c r="F582" s="16"/>
      <c r="G582" s="9"/>
      <c r="H582" s="9"/>
    </row>
    <row r="583" spans="1:8" s="8" customFormat="1" x14ac:dyDescent="0.2">
      <c r="A583" s="48">
        <v>42079</v>
      </c>
      <c r="B583" s="8">
        <v>342.39153662323997</v>
      </c>
      <c r="C583" s="8">
        <v>376.51044568046899</v>
      </c>
      <c r="D583" s="8">
        <v>298.30791472131398</v>
      </c>
      <c r="E583" s="9"/>
      <c r="F583" s="16"/>
      <c r="G583" s="9"/>
      <c r="H583" s="9"/>
    </row>
    <row r="584" spans="1:8" s="8" customFormat="1" x14ac:dyDescent="0.2">
      <c r="A584" s="48">
        <v>42080</v>
      </c>
      <c r="B584" s="8">
        <v>344.02245790557902</v>
      </c>
      <c r="C584" s="8">
        <v>384.94091350212699</v>
      </c>
      <c r="D584" s="8">
        <v>304.71433417545597</v>
      </c>
      <c r="E584" s="9"/>
      <c r="F584" s="16"/>
      <c r="G584" s="9"/>
      <c r="H584" s="9"/>
    </row>
    <row r="585" spans="1:8" s="8" customFormat="1" x14ac:dyDescent="0.2">
      <c r="A585" s="48">
        <v>42081</v>
      </c>
      <c r="B585" s="8">
        <v>353.70605301717302</v>
      </c>
      <c r="C585" s="8">
        <v>395.03133879229398</v>
      </c>
      <c r="D585" s="8">
        <v>312.763637267984</v>
      </c>
      <c r="E585" s="9"/>
      <c r="F585" s="16"/>
      <c r="G585" s="9"/>
      <c r="H585" s="9"/>
    </row>
    <row r="586" spans="1:8" s="8" customFormat="1" x14ac:dyDescent="0.2">
      <c r="A586" s="48">
        <v>42082</v>
      </c>
      <c r="B586" s="8">
        <v>352.99252495588701</v>
      </c>
      <c r="C586" s="8">
        <v>390.58855267008801</v>
      </c>
      <c r="D586" s="8">
        <v>307.04041338618799</v>
      </c>
      <c r="E586" s="9"/>
      <c r="F586" s="16"/>
      <c r="G586" s="9"/>
      <c r="H586" s="9"/>
    </row>
    <row r="587" spans="1:8" s="8" customFormat="1" x14ac:dyDescent="0.2">
      <c r="A587" s="48">
        <v>42083</v>
      </c>
      <c r="B587" s="8">
        <v>362.37032232759498</v>
      </c>
      <c r="C587" s="8">
        <v>398.88658825866901</v>
      </c>
      <c r="D587" s="8">
        <v>310.72507366817399</v>
      </c>
      <c r="E587" s="9"/>
      <c r="F587" s="16"/>
      <c r="G587" s="9"/>
      <c r="H587" s="9"/>
    </row>
    <row r="588" spans="1:8" s="8" customFormat="1" x14ac:dyDescent="0.2">
      <c r="A588" s="48">
        <v>42086</v>
      </c>
      <c r="E588" s="9"/>
      <c r="F588" s="16"/>
      <c r="G588" s="9"/>
      <c r="H588" s="9"/>
    </row>
    <row r="589" spans="1:8" s="8" customFormat="1" x14ac:dyDescent="0.2">
      <c r="A589" s="48">
        <v>42087</v>
      </c>
      <c r="E589" s="9"/>
      <c r="F589" s="16"/>
      <c r="G589" s="9"/>
      <c r="H589" s="9"/>
    </row>
    <row r="590" spans="1:8" s="8" customFormat="1" x14ac:dyDescent="0.2">
      <c r="A590" s="48">
        <v>42088</v>
      </c>
      <c r="B590" s="8">
        <v>351.61643512453901</v>
      </c>
      <c r="C590" s="8">
        <v>391.20656976010702</v>
      </c>
      <c r="D590" s="8">
        <v>304.86570085911097</v>
      </c>
      <c r="E590" s="9"/>
      <c r="F590" s="16"/>
      <c r="G590" s="9"/>
      <c r="H590" s="9"/>
    </row>
    <row r="591" spans="1:8" s="8" customFormat="1" x14ac:dyDescent="0.2">
      <c r="A591" s="48">
        <v>42089</v>
      </c>
      <c r="B591" s="8">
        <v>336.88717729737999</v>
      </c>
      <c r="C591" s="8">
        <v>368.92432093480602</v>
      </c>
      <c r="D591" s="8">
        <v>289.90339651051897</v>
      </c>
      <c r="E591" s="9"/>
      <c r="F591" s="16"/>
      <c r="G591" s="9"/>
      <c r="H591" s="9"/>
    </row>
    <row r="592" spans="1:8" s="8" customFormat="1" x14ac:dyDescent="0.2">
      <c r="A592" s="48">
        <v>42090</v>
      </c>
      <c r="B592" s="8">
        <v>340.45481760147999</v>
      </c>
      <c r="C592" s="8">
        <v>373.59448409266798</v>
      </c>
      <c r="D592" s="8">
        <v>293.027743384708</v>
      </c>
      <c r="E592" s="9"/>
      <c r="F592" s="16"/>
      <c r="G592" s="9"/>
      <c r="H592" s="9"/>
    </row>
    <row r="593" spans="1:8" s="8" customFormat="1" x14ac:dyDescent="0.2">
      <c r="A593" s="48">
        <v>42093</v>
      </c>
      <c r="B593" s="8">
        <v>342.085738883354</v>
      </c>
      <c r="C593" s="8">
        <v>383.83380805794098</v>
      </c>
      <c r="D593" s="8">
        <v>298.86495411628903</v>
      </c>
      <c r="E593" s="9"/>
      <c r="F593" s="16"/>
      <c r="G593" s="9"/>
      <c r="H593" s="9"/>
    </row>
    <row r="594" spans="1:8" s="8" customFormat="1" x14ac:dyDescent="0.2">
      <c r="A594" s="48">
        <v>42094</v>
      </c>
      <c r="B594" s="8">
        <v>337.90650309855101</v>
      </c>
      <c r="C594" s="8">
        <v>379.68216263968498</v>
      </c>
      <c r="D594" s="8">
        <v>297.88313445774799</v>
      </c>
      <c r="E594" s="9"/>
      <c r="F594" s="16"/>
      <c r="G594" s="9"/>
      <c r="H594" s="9"/>
    </row>
    <row r="595" spans="1:8" s="8" customFormat="1" x14ac:dyDescent="0.2">
      <c r="A595" s="48">
        <v>42095</v>
      </c>
      <c r="B595" s="8">
        <v>344.53212080616498</v>
      </c>
      <c r="C595" s="8">
        <v>387.89611427066802</v>
      </c>
      <c r="D595" s="8">
        <v>302.48440240928898</v>
      </c>
      <c r="E595" s="9"/>
      <c r="F595" s="16"/>
      <c r="G595" s="9"/>
      <c r="H595" s="9"/>
    </row>
    <row r="596" spans="1:8" s="8" customFormat="1" x14ac:dyDescent="0.2">
      <c r="A596" s="48">
        <v>42096</v>
      </c>
      <c r="E596" s="9"/>
      <c r="F596" s="16"/>
      <c r="G596" s="9"/>
      <c r="H596" s="9"/>
    </row>
    <row r="597" spans="1:8" s="8" customFormat="1" x14ac:dyDescent="0.2">
      <c r="A597" s="48">
        <v>42097</v>
      </c>
      <c r="E597" s="9"/>
      <c r="F597" s="16"/>
      <c r="G597" s="9"/>
      <c r="H597" s="9"/>
    </row>
    <row r="598" spans="1:8" s="8" customFormat="1" x14ac:dyDescent="0.2">
      <c r="A598" s="48">
        <v>42100</v>
      </c>
      <c r="B598" s="8">
        <v>363.797378449235</v>
      </c>
      <c r="C598" s="8">
        <v>400.76656541600801</v>
      </c>
      <c r="D598" s="8">
        <v>310.38072924735002</v>
      </c>
      <c r="E598" s="9"/>
      <c r="F598" s="16"/>
      <c r="G598" s="9"/>
      <c r="H598" s="9"/>
    </row>
    <row r="599" spans="1:8" s="8" customFormat="1" x14ac:dyDescent="0.2">
      <c r="A599" s="48">
        <v>42101</v>
      </c>
      <c r="B599" s="8">
        <v>365.122501990758</v>
      </c>
      <c r="C599" s="8">
        <v>399.75125162489701</v>
      </c>
      <c r="D599" s="8">
        <v>309.65346558811098</v>
      </c>
      <c r="E599" s="9"/>
      <c r="F599" s="16"/>
      <c r="G599" s="9"/>
      <c r="H599" s="9"/>
    </row>
    <row r="600" spans="1:8" s="8" customFormat="1" x14ac:dyDescent="0.2">
      <c r="A600" s="48">
        <v>42102</v>
      </c>
      <c r="B600" s="8">
        <v>362.879985227715</v>
      </c>
      <c r="C600" s="8">
        <v>395.01977724814799</v>
      </c>
      <c r="D600" s="8">
        <v>307.19135329034202</v>
      </c>
      <c r="E600" s="9"/>
      <c r="F600" s="16"/>
      <c r="G600" s="9"/>
      <c r="H600" s="9"/>
    </row>
    <row r="601" spans="1:8" s="8" customFormat="1" x14ac:dyDescent="0.2">
      <c r="A601" s="48">
        <v>42103</v>
      </c>
      <c r="B601" s="8">
        <v>371.03459163708601</v>
      </c>
      <c r="C601" s="8">
        <v>403.23548062797602</v>
      </c>
      <c r="D601" s="8">
        <v>311.34434368926998</v>
      </c>
      <c r="E601" s="9"/>
      <c r="F601" s="16"/>
      <c r="G601" s="9"/>
      <c r="H601" s="9"/>
    </row>
    <row r="602" spans="1:8" s="8" customFormat="1" x14ac:dyDescent="0.2">
      <c r="A602" s="48">
        <v>42104</v>
      </c>
      <c r="B602" s="8">
        <v>379.95369239803398</v>
      </c>
      <c r="C602" s="8">
        <v>409.44017601618498</v>
      </c>
      <c r="D602" s="8">
        <v>314.20101412711699</v>
      </c>
      <c r="E602" s="9"/>
      <c r="F602" s="16"/>
      <c r="G602" s="9"/>
      <c r="H602" s="9"/>
    </row>
    <row r="603" spans="1:8" s="8" customFormat="1" x14ac:dyDescent="0.2">
      <c r="A603" s="48">
        <v>42107</v>
      </c>
      <c r="B603" s="8">
        <v>380.20852384809399</v>
      </c>
      <c r="C603" s="8">
        <v>409.15499125886703</v>
      </c>
      <c r="D603" s="8">
        <v>311.89518867712502</v>
      </c>
      <c r="E603" s="9"/>
      <c r="F603" s="16"/>
      <c r="G603" s="9"/>
      <c r="H603" s="9"/>
    </row>
    <row r="604" spans="1:8" s="8" customFormat="1" x14ac:dyDescent="0.2">
      <c r="A604" s="48">
        <v>42108</v>
      </c>
      <c r="B604" s="8">
        <v>382.756838351022</v>
      </c>
      <c r="C604" s="8">
        <v>417.41168556828097</v>
      </c>
      <c r="D604" s="8">
        <v>317.39132900023799</v>
      </c>
      <c r="E604" s="9"/>
      <c r="F604" s="16"/>
      <c r="G604" s="9"/>
      <c r="H604" s="9"/>
    </row>
    <row r="605" spans="1:8" s="8" customFormat="1" x14ac:dyDescent="0.2">
      <c r="A605" s="48">
        <v>42109</v>
      </c>
      <c r="B605" s="8">
        <v>381.73751255031698</v>
      </c>
      <c r="C605" s="8">
        <v>424.94385644095001</v>
      </c>
      <c r="D605" s="8">
        <v>318.41994204092799</v>
      </c>
      <c r="E605" s="9"/>
      <c r="F605" s="16"/>
      <c r="G605" s="9"/>
      <c r="H605" s="9"/>
    </row>
    <row r="606" spans="1:8" s="8" customFormat="1" x14ac:dyDescent="0.2">
      <c r="A606" s="48">
        <v>42110</v>
      </c>
      <c r="B606" s="8">
        <v>376.64088354399399</v>
      </c>
      <c r="C606" s="8">
        <v>422.72754345275501</v>
      </c>
      <c r="D606" s="8">
        <v>316.62001554481702</v>
      </c>
      <c r="E606" s="9"/>
      <c r="F606" s="16"/>
      <c r="G606" s="9"/>
      <c r="H606" s="9"/>
    </row>
    <row r="607" spans="1:8" s="8" customFormat="1" x14ac:dyDescent="0.2">
      <c r="A607" s="48">
        <v>42111</v>
      </c>
      <c r="B607" s="8">
        <v>368.486277134158</v>
      </c>
      <c r="C607" s="8">
        <v>417.61979336384701</v>
      </c>
      <c r="D607" s="8">
        <v>313.52776862587802</v>
      </c>
      <c r="E607" s="9"/>
      <c r="F607" s="16"/>
      <c r="G607" s="9"/>
      <c r="H607" s="9"/>
    </row>
    <row r="608" spans="1:8" s="8" customFormat="1" x14ac:dyDescent="0.2">
      <c r="A608" s="48">
        <v>42114</v>
      </c>
      <c r="B608" s="8">
        <v>357.78335622185801</v>
      </c>
      <c r="C608" s="8">
        <v>408.503340586089</v>
      </c>
      <c r="D608" s="8">
        <v>306.19779108418197</v>
      </c>
      <c r="E608" s="9"/>
      <c r="F608" s="16"/>
      <c r="G608" s="9"/>
      <c r="H608" s="9"/>
    </row>
    <row r="609" spans="1:8" s="8" customFormat="1" x14ac:dyDescent="0.2">
      <c r="A609" s="48">
        <v>42115</v>
      </c>
      <c r="B609" s="8">
        <v>344.53212080616498</v>
      </c>
      <c r="C609" s="8">
        <v>395.760066426359</v>
      </c>
      <c r="D609" s="8">
        <v>299.136380120181</v>
      </c>
      <c r="E609" s="9"/>
      <c r="F609" s="16"/>
      <c r="G609" s="9"/>
      <c r="H609" s="9"/>
    </row>
    <row r="610" spans="1:8" s="8" customFormat="1" x14ac:dyDescent="0.2">
      <c r="A610" s="48">
        <v>42116</v>
      </c>
      <c r="B610" s="8">
        <v>360.33167072478699</v>
      </c>
      <c r="C610" s="8">
        <v>409.47380959894502</v>
      </c>
      <c r="D610" s="8">
        <v>307.28050763904997</v>
      </c>
      <c r="E610" s="9"/>
      <c r="F610" s="16"/>
      <c r="G610" s="9"/>
      <c r="H610" s="9"/>
    </row>
    <row r="611" spans="1:8" s="8" customFormat="1" x14ac:dyDescent="0.2">
      <c r="A611" s="48">
        <v>42117</v>
      </c>
      <c r="B611" s="8">
        <v>367.46695133345202</v>
      </c>
      <c r="C611" s="8">
        <v>427.61177035281401</v>
      </c>
      <c r="D611" s="8">
        <v>317.38243978191201</v>
      </c>
      <c r="E611" s="9"/>
      <c r="F611" s="16"/>
      <c r="G611" s="9"/>
      <c r="H611" s="9"/>
    </row>
    <row r="612" spans="1:8" s="8" customFormat="1" x14ac:dyDescent="0.2">
      <c r="A612" s="48">
        <v>42118</v>
      </c>
      <c r="B612" s="8">
        <v>365.42829973110901</v>
      </c>
      <c r="C612" s="8">
        <v>434.76276061683899</v>
      </c>
      <c r="D612" s="8">
        <v>319.50554240960599</v>
      </c>
      <c r="E612" s="9"/>
      <c r="F612" s="16"/>
      <c r="G612" s="9"/>
      <c r="H612" s="9"/>
    </row>
    <row r="613" spans="1:8" s="8" customFormat="1" x14ac:dyDescent="0.2">
      <c r="A613" s="48">
        <v>42121</v>
      </c>
      <c r="B613" s="8">
        <v>369.50560293579503</v>
      </c>
      <c r="C613" s="8">
        <v>422.26613273378501</v>
      </c>
      <c r="D613" s="8">
        <v>315.65914468886302</v>
      </c>
      <c r="E613" s="9"/>
      <c r="F613" s="16"/>
      <c r="G613" s="9"/>
      <c r="H613" s="9"/>
    </row>
    <row r="614" spans="1:8" s="8" customFormat="1" x14ac:dyDescent="0.2">
      <c r="A614" s="48">
        <v>42122</v>
      </c>
      <c r="B614" s="8">
        <v>370.27009728643998</v>
      </c>
      <c r="C614" s="8">
        <v>425.24936148757098</v>
      </c>
      <c r="D614" s="8">
        <v>318.59630584064899</v>
      </c>
      <c r="E614" s="9"/>
      <c r="F614" s="16"/>
      <c r="G614" s="9"/>
      <c r="H614" s="9"/>
    </row>
    <row r="615" spans="1:8" s="8" customFormat="1" x14ac:dyDescent="0.2">
      <c r="A615" s="48">
        <v>42123</v>
      </c>
      <c r="B615" s="8">
        <v>373.022276949603</v>
      </c>
      <c r="C615" s="8">
        <v>426.88584551727399</v>
      </c>
      <c r="D615" s="8">
        <v>318.44809732958697</v>
      </c>
      <c r="E615" s="9"/>
      <c r="F615" s="16"/>
      <c r="G615" s="9"/>
      <c r="H615" s="9"/>
    </row>
    <row r="616" spans="1:8" s="8" customFormat="1" x14ac:dyDescent="0.2">
      <c r="A616" s="48">
        <v>42124</v>
      </c>
      <c r="B616" s="8">
        <v>367.97661423403798</v>
      </c>
      <c r="C616" s="8">
        <v>422.17819492798299</v>
      </c>
      <c r="D616" s="8">
        <v>315.068804257549</v>
      </c>
      <c r="E616" s="9"/>
      <c r="F616" s="16"/>
      <c r="G616" s="9"/>
      <c r="H616" s="9"/>
    </row>
    <row r="617" spans="1:8" s="8" customFormat="1" x14ac:dyDescent="0.2">
      <c r="A617" s="48">
        <v>42125</v>
      </c>
      <c r="E617" s="9"/>
      <c r="F617" s="16"/>
      <c r="G617" s="9"/>
      <c r="H617" s="9"/>
    </row>
    <row r="618" spans="1:8" s="8" customFormat="1" x14ac:dyDescent="0.2">
      <c r="A618" s="48">
        <v>42128</v>
      </c>
      <c r="B618" s="8">
        <v>374.09256904106599</v>
      </c>
      <c r="C618" s="8">
        <v>432.58288400992802</v>
      </c>
      <c r="D618" s="8">
        <v>319.20947900414501</v>
      </c>
      <c r="E618" s="9"/>
      <c r="F618" s="16"/>
      <c r="G618" s="9"/>
      <c r="H618" s="9"/>
    </row>
    <row r="619" spans="1:8" s="8" customFormat="1" x14ac:dyDescent="0.2">
      <c r="A619" s="48">
        <v>42129</v>
      </c>
      <c r="B619" s="8">
        <v>375.62155774282297</v>
      </c>
      <c r="C619" s="8">
        <v>435.19334055110801</v>
      </c>
      <c r="D619" s="8">
        <v>318.76534731499902</v>
      </c>
      <c r="E619" s="9"/>
      <c r="F619" s="16"/>
      <c r="G619" s="9"/>
      <c r="H619" s="9"/>
    </row>
    <row r="620" spans="1:8" s="8" customFormat="1" x14ac:dyDescent="0.2">
      <c r="A620" s="48">
        <v>42130</v>
      </c>
      <c r="B620" s="8">
        <v>373.07324323989502</v>
      </c>
      <c r="C620" s="8">
        <v>425.15932158287598</v>
      </c>
      <c r="D620" s="8">
        <v>314.771173960064</v>
      </c>
      <c r="E620" s="9"/>
      <c r="F620" s="16"/>
      <c r="G620" s="9"/>
      <c r="H620" s="9"/>
    </row>
    <row r="621" spans="1:8" s="8" customFormat="1" x14ac:dyDescent="0.2">
      <c r="A621" s="48">
        <v>42131</v>
      </c>
      <c r="B621" s="8">
        <v>368.79207487450901</v>
      </c>
      <c r="C621" s="8">
        <v>424.78584867017298</v>
      </c>
      <c r="D621" s="8">
        <v>313.28430281113799</v>
      </c>
      <c r="E621" s="9"/>
      <c r="F621" s="16"/>
      <c r="G621" s="9"/>
      <c r="H621" s="9"/>
    </row>
    <row r="622" spans="1:8" s="8" customFormat="1" x14ac:dyDescent="0.2">
      <c r="A622" s="48">
        <v>42132</v>
      </c>
      <c r="B622" s="8">
        <v>371.03459163708601</v>
      </c>
      <c r="C622" s="8">
        <v>427.60511370655098</v>
      </c>
      <c r="D622" s="8">
        <v>315.66960689658299</v>
      </c>
      <c r="E622" s="9"/>
      <c r="F622" s="16"/>
      <c r="G622" s="9"/>
      <c r="H622" s="9"/>
    </row>
    <row r="623" spans="1:8" s="8" customFormat="1" x14ac:dyDescent="0.2">
      <c r="A623" s="48">
        <v>42135</v>
      </c>
      <c r="B623" s="8">
        <v>364.91863683052401</v>
      </c>
      <c r="C623" s="8">
        <v>424.12508890172501</v>
      </c>
      <c r="D623" s="8">
        <v>313.70536399120499</v>
      </c>
      <c r="E623" s="9"/>
      <c r="F623" s="16"/>
      <c r="G623" s="9"/>
      <c r="H623" s="9"/>
    </row>
    <row r="624" spans="1:8" s="8" customFormat="1" x14ac:dyDescent="0.2">
      <c r="A624" s="48">
        <v>42136</v>
      </c>
      <c r="B624" s="8">
        <v>376.64088354399399</v>
      </c>
      <c r="C624" s="8">
        <v>428.74620308401097</v>
      </c>
      <c r="D624" s="8">
        <v>315.566368806642</v>
      </c>
      <c r="E624" s="9"/>
      <c r="F624" s="16"/>
      <c r="G624" s="9"/>
      <c r="H624" s="9"/>
    </row>
    <row r="625" spans="1:8" s="8" customFormat="1" x14ac:dyDescent="0.2">
      <c r="A625" s="48">
        <v>42137</v>
      </c>
      <c r="B625" s="8">
        <v>368.995940034743</v>
      </c>
      <c r="C625" s="8">
        <v>427.15176103403797</v>
      </c>
      <c r="D625" s="8">
        <v>315.32334806257899</v>
      </c>
      <c r="E625" s="9"/>
      <c r="F625" s="16"/>
      <c r="G625" s="9"/>
      <c r="H625" s="9"/>
    </row>
    <row r="626" spans="1:8" s="8" customFormat="1" x14ac:dyDescent="0.2">
      <c r="A626" s="48">
        <v>42138</v>
      </c>
      <c r="B626" s="8">
        <v>371.03459163708601</v>
      </c>
      <c r="C626" s="8">
        <v>432.49704830301903</v>
      </c>
      <c r="D626" s="8">
        <v>317.03867456270399</v>
      </c>
      <c r="E626" s="9"/>
      <c r="F626" s="16"/>
      <c r="G626" s="9"/>
      <c r="H626" s="9"/>
    </row>
    <row r="627" spans="1:8" s="8" customFormat="1" x14ac:dyDescent="0.2">
      <c r="A627" s="48">
        <v>42139</v>
      </c>
      <c r="B627" s="8">
        <v>368.43531084433198</v>
      </c>
      <c r="C627" s="8">
        <v>433.58663625642703</v>
      </c>
      <c r="D627" s="8">
        <v>317.35960095329199</v>
      </c>
      <c r="E627" s="9"/>
      <c r="F627" s="16"/>
      <c r="G627" s="9"/>
      <c r="H627" s="9"/>
    </row>
    <row r="628" spans="1:8" s="8" customFormat="1" x14ac:dyDescent="0.2">
      <c r="A628" s="48">
        <v>42142</v>
      </c>
      <c r="B628" s="8">
        <v>359.21041234349798</v>
      </c>
      <c r="C628" s="8">
        <v>423.83149574836699</v>
      </c>
      <c r="D628" s="8">
        <v>312.63420098088699</v>
      </c>
      <c r="E628" s="9"/>
      <c r="F628" s="16"/>
      <c r="G628" s="9"/>
      <c r="H628" s="9"/>
    </row>
    <row r="629" spans="1:8" s="8" customFormat="1" x14ac:dyDescent="0.2">
      <c r="A629" s="48">
        <v>42143</v>
      </c>
      <c r="B629" s="8">
        <v>353.196390116587</v>
      </c>
      <c r="C629" s="8">
        <v>408.625612674281</v>
      </c>
      <c r="D629" s="8">
        <v>304.29308399325203</v>
      </c>
      <c r="E629" s="9"/>
      <c r="F629" s="16"/>
      <c r="G629" s="9"/>
      <c r="H629" s="9"/>
    </row>
    <row r="630" spans="1:8" s="8" customFormat="1" x14ac:dyDescent="0.2">
      <c r="A630" s="48">
        <v>42144</v>
      </c>
      <c r="B630" s="8">
        <v>352.17706431494997</v>
      </c>
      <c r="C630" s="8">
        <v>410.89622988598398</v>
      </c>
      <c r="D630" s="8">
        <v>305.47407579561701</v>
      </c>
      <c r="E630" s="9"/>
      <c r="F630" s="16"/>
      <c r="G630" s="9"/>
      <c r="H630" s="9"/>
    </row>
    <row r="631" spans="1:8" s="8" customFormat="1" x14ac:dyDescent="0.2">
      <c r="A631" s="48">
        <v>42145</v>
      </c>
      <c r="B631" s="8">
        <v>346.57077240850799</v>
      </c>
      <c r="C631" s="8">
        <v>409.93206716934202</v>
      </c>
      <c r="D631" s="8">
        <v>303.97753503080497</v>
      </c>
      <c r="E631" s="9"/>
      <c r="F631" s="16"/>
      <c r="G631" s="9"/>
      <c r="H631" s="9"/>
    </row>
    <row r="632" spans="1:8" s="8" customFormat="1" x14ac:dyDescent="0.2">
      <c r="A632" s="48">
        <v>42146</v>
      </c>
      <c r="B632" s="8">
        <v>341.93284001341101</v>
      </c>
      <c r="C632" s="8">
        <v>401.48443220602297</v>
      </c>
      <c r="D632" s="8">
        <v>299.400880093686</v>
      </c>
      <c r="E632" s="9"/>
      <c r="F632" s="16"/>
      <c r="G632" s="9"/>
      <c r="H632" s="9"/>
    </row>
    <row r="633" spans="1:8" s="8" customFormat="1" x14ac:dyDescent="0.2">
      <c r="A633" s="48">
        <v>42149</v>
      </c>
      <c r="E633" s="9"/>
      <c r="F633" s="16"/>
      <c r="G633" s="9"/>
      <c r="H633" s="9"/>
    </row>
    <row r="634" spans="1:8" s="8" customFormat="1" x14ac:dyDescent="0.2">
      <c r="A634" s="48">
        <v>42150</v>
      </c>
      <c r="B634" s="8">
        <v>330.159627009183</v>
      </c>
      <c r="C634" s="8">
        <v>379.71404447359998</v>
      </c>
      <c r="D634" s="8">
        <v>287.02879521483601</v>
      </c>
      <c r="E634" s="9"/>
      <c r="F634" s="16"/>
      <c r="G634" s="9"/>
      <c r="H634" s="9"/>
    </row>
    <row r="635" spans="1:8" s="8" customFormat="1" x14ac:dyDescent="0.2">
      <c r="A635" s="48">
        <v>42151</v>
      </c>
      <c r="B635" s="8">
        <v>329.242233788129</v>
      </c>
      <c r="C635" s="8">
        <v>382.75157745042799</v>
      </c>
      <c r="D635" s="8">
        <v>288.21185385203</v>
      </c>
      <c r="E635" s="9"/>
      <c r="F635" s="16"/>
      <c r="G635" s="9"/>
      <c r="H635" s="9"/>
    </row>
    <row r="636" spans="1:8" s="8" customFormat="1" x14ac:dyDescent="0.2">
      <c r="A636" s="48">
        <v>42152</v>
      </c>
      <c r="B636" s="8">
        <v>330.26155958930002</v>
      </c>
      <c r="C636" s="8">
        <v>384.39787127450097</v>
      </c>
      <c r="D636" s="8">
        <v>288.46858642902203</v>
      </c>
      <c r="E636" s="9"/>
      <c r="F636" s="16"/>
      <c r="G636" s="9"/>
      <c r="H636" s="9"/>
    </row>
    <row r="637" spans="1:8" s="8" customFormat="1" x14ac:dyDescent="0.2">
      <c r="A637" s="48">
        <v>42153</v>
      </c>
      <c r="B637" s="8">
        <v>332.30021119210897</v>
      </c>
      <c r="C637" s="8">
        <v>378.40794032858702</v>
      </c>
      <c r="D637" s="8">
        <v>286.02416721172602</v>
      </c>
      <c r="E637" s="9"/>
      <c r="F637" s="16"/>
      <c r="G637" s="9"/>
      <c r="H637" s="9"/>
    </row>
    <row r="638" spans="1:8" s="8" customFormat="1" x14ac:dyDescent="0.2">
      <c r="A638" s="48">
        <v>42156</v>
      </c>
      <c r="B638" s="8">
        <v>330.05769442859997</v>
      </c>
      <c r="C638" s="8">
        <v>376.91930392524199</v>
      </c>
      <c r="D638" s="8">
        <v>284.785840560216</v>
      </c>
      <c r="E638" s="9"/>
      <c r="F638" s="16"/>
      <c r="G638" s="9"/>
      <c r="H638" s="9"/>
    </row>
    <row r="639" spans="1:8" s="8" customFormat="1" x14ac:dyDescent="0.2">
      <c r="A639" s="48">
        <v>42157</v>
      </c>
      <c r="B639" s="8">
        <v>342.28960404358799</v>
      </c>
      <c r="C639" s="8">
        <v>402.364510964602</v>
      </c>
      <c r="D639" s="8">
        <v>300.99373901495699</v>
      </c>
      <c r="E639" s="9"/>
      <c r="F639" s="16"/>
      <c r="G639" s="9"/>
      <c r="H639" s="9"/>
    </row>
    <row r="640" spans="1:8" s="8" customFormat="1" x14ac:dyDescent="0.2">
      <c r="A640" s="48">
        <v>42158</v>
      </c>
      <c r="B640" s="8">
        <v>334.33886279445102</v>
      </c>
      <c r="C640" s="8">
        <v>392.40301440982103</v>
      </c>
      <c r="D640" s="8">
        <v>294.68355845799698</v>
      </c>
      <c r="E640" s="9"/>
      <c r="F640" s="16"/>
      <c r="G640" s="9"/>
      <c r="H640" s="9"/>
    </row>
    <row r="641" spans="1:8" s="8" customFormat="1" x14ac:dyDescent="0.2">
      <c r="A641" s="48">
        <v>42159</v>
      </c>
      <c r="B641" s="8">
        <v>338.925828899257</v>
      </c>
      <c r="C641" s="8">
        <v>394.00095995888103</v>
      </c>
      <c r="D641" s="8">
        <v>296.54777022078599</v>
      </c>
      <c r="E641" s="9"/>
      <c r="F641" s="16"/>
      <c r="G641" s="9"/>
      <c r="H641" s="9"/>
    </row>
    <row r="642" spans="1:8" s="8" customFormat="1" x14ac:dyDescent="0.2">
      <c r="A642" s="48">
        <v>42160</v>
      </c>
      <c r="B642" s="8">
        <v>340.45481760147999</v>
      </c>
      <c r="C642" s="8">
        <v>392.94395453902001</v>
      </c>
      <c r="D642" s="8">
        <v>294.99122418323498</v>
      </c>
      <c r="E642" s="9"/>
      <c r="F642" s="16"/>
      <c r="G642" s="9"/>
      <c r="H642" s="9"/>
    </row>
    <row r="643" spans="1:8" s="8" customFormat="1" x14ac:dyDescent="0.2">
      <c r="A643" s="48">
        <v>42163</v>
      </c>
      <c r="B643" s="8">
        <v>340.96448050160001</v>
      </c>
      <c r="C643" s="8">
        <v>392.418429802638</v>
      </c>
      <c r="D643" s="8">
        <v>293.73689937731302</v>
      </c>
      <c r="E643" s="9"/>
      <c r="F643" s="16"/>
      <c r="G643" s="9"/>
      <c r="H643" s="9"/>
    </row>
    <row r="644" spans="1:8" s="8" customFormat="1" x14ac:dyDescent="0.2">
      <c r="A644" s="48">
        <v>42164</v>
      </c>
      <c r="B644" s="8">
        <v>345.551446607336</v>
      </c>
      <c r="C644" s="8">
        <v>398.76852036779701</v>
      </c>
      <c r="D644" s="8">
        <v>297.12008834118001</v>
      </c>
      <c r="E644" s="9"/>
      <c r="F644" s="16"/>
      <c r="G644" s="9"/>
      <c r="H644" s="9"/>
    </row>
    <row r="645" spans="1:8" s="8" customFormat="1" x14ac:dyDescent="0.2">
      <c r="A645" s="48">
        <v>42165</v>
      </c>
      <c r="B645" s="8">
        <v>344.53212080616498</v>
      </c>
      <c r="C645" s="8">
        <v>398.16451727040101</v>
      </c>
      <c r="D645" s="8">
        <v>297.85572298616199</v>
      </c>
      <c r="E645" s="9"/>
      <c r="F645" s="16"/>
      <c r="G645" s="9"/>
      <c r="H645" s="9"/>
    </row>
    <row r="646" spans="1:8" s="8" customFormat="1" x14ac:dyDescent="0.2">
      <c r="A646" s="48">
        <v>42166</v>
      </c>
      <c r="B646" s="8">
        <v>344.53212080616498</v>
      </c>
      <c r="C646" s="8">
        <v>398.132635436486</v>
      </c>
      <c r="D646" s="8">
        <v>296.22547813365202</v>
      </c>
      <c r="E646" s="9"/>
      <c r="F646" s="16"/>
      <c r="G646" s="9"/>
      <c r="H646" s="9"/>
    </row>
    <row r="647" spans="1:8" s="8" customFormat="1" x14ac:dyDescent="0.2">
      <c r="A647" s="48">
        <v>42167</v>
      </c>
      <c r="B647" s="8">
        <v>343.51279500499402</v>
      </c>
      <c r="C647" s="8">
        <v>398.13929208321503</v>
      </c>
      <c r="D647" s="8">
        <v>296.829188974109</v>
      </c>
      <c r="E647" s="9"/>
      <c r="F647" s="16"/>
      <c r="G647" s="9"/>
      <c r="H647" s="9"/>
    </row>
    <row r="648" spans="1:8" s="8" customFormat="1" x14ac:dyDescent="0.2">
      <c r="A648" s="48">
        <v>42170</v>
      </c>
      <c r="B648" s="8">
        <v>339.435491800308</v>
      </c>
      <c r="C648" s="8">
        <v>393.14785813633398</v>
      </c>
      <c r="D648" s="8">
        <v>292.55111544439598</v>
      </c>
      <c r="E648" s="9"/>
      <c r="F648" s="16"/>
      <c r="G648" s="9"/>
      <c r="H648" s="9"/>
    </row>
    <row r="649" spans="1:8" s="8" customFormat="1" x14ac:dyDescent="0.2">
      <c r="A649" s="48">
        <v>42171</v>
      </c>
      <c r="B649" s="8">
        <v>334.33886279445102</v>
      </c>
      <c r="C649" s="8">
        <v>397.42948333965597</v>
      </c>
      <c r="D649" s="8">
        <v>293.70528717059602</v>
      </c>
      <c r="E649" s="9"/>
      <c r="F649" s="16"/>
      <c r="G649" s="9"/>
      <c r="H649" s="9"/>
    </row>
    <row r="650" spans="1:8" s="8" customFormat="1" x14ac:dyDescent="0.2">
      <c r="A650" s="48">
        <v>42172</v>
      </c>
      <c r="B650" s="8">
        <v>327.20358218532101</v>
      </c>
      <c r="C650" s="8">
        <v>390.69120516814297</v>
      </c>
      <c r="D650" s="8">
        <v>288.03641677414998</v>
      </c>
      <c r="E650" s="9"/>
      <c r="F650" s="16"/>
      <c r="G650" s="9"/>
      <c r="H650" s="9"/>
    </row>
    <row r="651" spans="1:8" s="8" customFormat="1" x14ac:dyDescent="0.2">
      <c r="A651" s="48">
        <v>42173</v>
      </c>
      <c r="B651" s="8">
        <v>333.31953699281399</v>
      </c>
      <c r="C651" s="8">
        <v>394.62458264594898</v>
      </c>
      <c r="D651" s="8">
        <v>289.15741549804801</v>
      </c>
      <c r="E651" s="9"/>
      <c r="F651" s="16"/>
      <c r="G651" s="9"/>
      <c r="H651" s="9"/>
    </row>
    <row r="652" spans="1:8" s="8" customFormat="1" x14ac:dyDescent="0.2">
      <c r="A652" s="48">
        <v>42174</v>
      </c>
      <c r="B652" s="8">
        <v>334.84852569503698</v>
      </c>
      <c r="C652" s="8">
        <v>393.15101128490602</v>
      </c>
      <c r="D652" s="8">
        <v>289.79309216281399</v>
      </c>
      <c r="E652" s="9"/>
      <c r="F652" s="16"/>
      <c r="G652" s="9"/>
      <c r="H652" s="9"/>
    </row>
    <row r="653" spans="1:8" s="8" customFormat="1" x14ac:dyDescent="0.2">
      <c r="A653" s="48">
        <v>42177</v>
      </c>
      <c r="B653" s="8">
        <v>352.17706431494997</v>
      </c>
      <c r="C653" s="8">
        <v>405.797939242795</v>
      </c>
      <c r="D653" s="8">
        <v>299.21987658506299</v>
      </c>
      <c r="E653" s="9"/>
      <c r="F653" s="16"/>
      <c r="G653" s="9"/>
      <c r="H653" s="9"/>
    </row>
    <row r="654" spans="1:8" s="8" customFormat="1" x14ac:dyDescent="0.2">
      <c r="A654" s="48">
        <v>42178</v>
      </c>
      <c r="B654" s="8">
        <v>350.902907063719</v>
      </c>
      <c r="C654" s="8">
        <v>403.87381800776302</v>
      </c>
      <c r="D654" s="8">
        <v>298.320590088144</v>
      </c>
      <c r="E654" s="9"/>
      <c r="F654" s="16"/>
      <c r="G654" s="9"/>
      <c r="H654" s="9"/>
    </row>
    <row r="655" spans="1:8" s="8" customFormat="1" x14ac:dyDescent="0.2">
      <c r="A655" s="48">
        <v>42179</v>
      </c>
      <c r="B655" s="8">
        <v>352.686727215536</v>
      </c>
      <c r="C655" s="8">
        <v>404.77316600689699</v>
      </c>
      <c r="D655" s="8">
        <v>298.17927712248598</v>
      </c>
      <c r="E655" s="9"/>
      <c r="F655" s="16"/>
      <c r="G655" s="9"/>
      <c r="H655" s="9"/>
    </row>
    <row r="656" spans="1:8" s="8" customFormat="1" x14ac:dyDescent="0.2">
      <c r="A656" s="48">
        <v>42180</v>
      </c>
      <c r="B656" s="8">
        <v>354.87827768828703</v>
      </c>
      <c r="C656" s="8">
        <v>401.264762866311</v>
      </c>
      <c r="D656" s="8">
        <v>298.35124508803699</v>
      </c>
      <c r="E656" s="9"/>
      <c r="F656" s="16"/>
      <c r="G656" s="9"/>
      <c r="H656" s="9"/>
    </row>
    <row r="657" spans="1:8" s="8" customFormat="1" x14ac:dyDescent="0.2">
      <c r="A657" s="48">
        <v>42181</v>
      </c>
      <c r="B657" s="8">
        <v>352.07513173529901</v>
      </c>
      <c r="C657" s="8">
        <v>409.306692732964</v>
      </c>
      <c r="D657" s="8">
        <v>301.36856162687798</v>
      </c>
      <c r="E657" s="9"/>
      <c r="F657" s="16"/>
      <c r="G657" s="9"/>
      <c r="H657" s="9"/>
    </row>
    <row r="658" spans="1:8" s="8" customFormat="1" x14ac:dyDescent="0.2">
      <c r="A658" s="48">
        <v>42184</v>
      </c>
      <c r="B658" s="8">
        <v>347.59009820967901</v>
      </c>
      <c r="C658" s="8">
        <v>396.08869456173898</v>
      </c>
      <c r="D658" s="8">
        <v>293.27617813833098</v>
      </c>
      <c r="E658" s="9"/>
      <c r="F658" s="16"/>
      <c r="G658" s="9"/>
      <c r="H658" s="9"/>
    </row>
    <row r="659" spans="1:8" s="8" customFormat="1" x14ac:dyDescent="0.2">
      <c r="A659" s="48">
        <v>42185</v>
      </c>
      <c r="B659" s="8">
        <v>359.82200782420102</v>
      </c>
      <c r="C659" s="8">
        <v>408.396133539733</v>
      </c>
      <c r="D659" s="8">
        <v>300.93091089744098</v>
      </c>
      <c r="E659" s="9"/>
      <c r="F659" s="16"/>
      <c r="G659" s="9"/>
      <c r="H659" s="9"/>
    </row>
    <row r="660" spans="1:8" s="8" customFormat="1" x14ac:dyDescent="0.2">
      <c r="A660" s="48">
        <v>42186</v>
      </c>
      <c r="B660" s="8">
        <v>362.62515377765499</v>
      </c>
      <c r="C660" s="8">
        <v>408.89012679178302</v>
      </c>
      <c r="D660" s="8">
        <v>300.76542389113501</v>
      </c>
      <c r="E660" s="9"/>
      <c r="F660" s="16"/>
      <c r="G660" s="9"/>
      <c r="H660" s="9"/>
    </row>
    <row r="661" spans="1:8" s="8" customFormat="1" x14ac:dyDescent="0.2">
      <c r="A661" s="48">
        <v>42187</v>
      </c>
      <c r="B661" s="8">
        <v>367.97661423403798</v>
      </c>
      <c r="C661" s="8">
        <v>413.73511451203399</v>
      </c>
      <c r="D661" s="8">
        <v>303.31525167962502</v>
      </c>
      <c r="E661" s="9"/>
      <c r="F661" s="16"/>
      <c r="G661" s="9"/>
      <c r="H661" s="9"/>
    </row>
    <row r="662" spans="1:8" s="8" customFormat="1" x14ac:dyDescent="0.2">
      <c r="A662" s="48">
        <v>42188</v>
      </c>
      <c r="B662" s="8">
        <v>362.879985227715</v>
      </c>
      <c r="C662" s="8">
        <v>412.22580746933801</v>
      </c>
      <c r="D662" s="8">
        <v>300.21460938779597</v>
      </c>
      <c r="E662" s="9"/>
      <c r="F662" s="16"/>
      <c r="G662" s="9"/>
      <c r="H662" s="9"/>
    </row>
    <row r="663" spans="1:8" s="8" customFormat="1" x14ac:dyDescent="0.2">
      <c r="A663" s="48">
        <v>42191</v>
      </c>
      <c r="B663" s="8">
        <v>363.38964812830102</v>
      </c>
      <c r="C663" s="8">
        <v>413.03511556331102</v>
      </c>
      <c r="D663" s="8">
        <v>300.45459389686602</v>
      </c>
      <c r="E663" s="9"/>
      <c r="F663" s="16"/>
      <c r="G663" s="9"/>
      <c r="H663" s="9"/>
    </row>
    <row r="664" spans="1:8" s="8" customFormat="1" x14ac:dyDescent="0.2">
      <c r="A664" s="48">
        <v>42192</v>
      </c>
      <c r="B664" s="8">
        <v>358.75171573320398</v>
      </c>
      <c r="C664" s="8">
        <v>414.90353117603797</v>
      </c>
      <c r="D664" s="8">
        <v>300.96746765589302</v>
      </c>
      <c r="E664" s="9"/>
      <c r="F664" s="16"/>
      <c r="G664" s="9"/>
      <c r="H664" s="9"/>
    </row>
    <row r="665" spans="1:8" s="8" customFormat="1" x14ac:dyDescent="0.2">
      <c r="A665" s="48">
        <v>42193</v>
      </c>
      <c r="B665" s="8">
        <v>345.44951402721898</v>
      </c>
      <c r="C665" s="8">
        <v>403.298193246126</v>
      </c>
      <c r="D665" s="8">
        <v>293.36719202855602</v>
      </c>
      <c r="E665" s="9"/>
      <c r="F665" s="16"/>
      <c r="G665" s="9"/>
      <c r="H665" s="9"/>
    </row>
    <row r="666" spans="1:8" s="8" customFormat="1" x14ac:dyDescent="0.2">
      <c r="A666" s="48">
        <v>42194</v>
      </c>
      <c r="E666" s="9"/>
      <c r="F666" s="16"/>
      <c r="G666" s="9"/>
      <c r="H666" s="9"/>
    </row>
    <row r="667" spans="1:8" s="8" customFormat="1" x14ac:dyDescent="0.2">
      <c r="A667" s="48">
        <v>42195</v>
      </c>
      <c r="B667" s="8">
        <v>344.53212080616498</v>
      </c>
      <c r="C667" s="8">
        <v>409.559294956271</v>
      </c>
      <c r="D667" s="8">
        <v>298.45812909910501</v>
      </c>
      <c r="E667" s="9"/>
      <c r="F667" s="16"/>
      <c r="G667" s="9"/>
      <c r="H667" s="9"/>
    </row>
    <row r="668" spans="1:8" s="8" customFormat="1" x14ac:dyDescent="0.2">
      <c r="A668" s="48">
        <v>42198</v>
      </c>
      <c r="B668" s="8">
        <v>343.461828715168</v>
      </c>
      <c r="C668" s="8">
        <v>418.63790995348199</v>
      </c>
      <c r="D668" s="8">
        <v>302.952598395292</v>
      </c>
      <c r="E668" s="9"/>
      <c r="F668" s="16"/>
      <c r="G668" s="9"/>
      <c r="H668" s="9"/>
    </row>
    <row r="669" spans="1:8" s="8" customFormat="1" x14ac:dyDescent="0.2">
      <c r="A669" s="48">
        <v>42199</v>
      </c>
      <c r="B669" s="8">
        <v>358.49688428267802</v>
      </c>
      <c r="C669" s="8">
        <v>429.63924478646402</v>
      </c>
      <c r="D669" s="8">
        <v>309.362688158173</v>
      </c>
      <c r="E669" s="9"/>
      <c r="F669" s="16"/>
      <c r="G669" s="9"/>
      <c r="H669" s="9"/>
    </row>
    <row r="670" spans="1:8" s="8" customFormat="1" x14ac:dyDescent="0.2">
      <c r="A670" s="48">
        <v>42200</v>
      </c>
      <c r="B670" s="8">
        <v>350.64807561365899</v>
      </c>
      <c r="C670" s="8">
        <v>430.99544895579999</v>
      </c>
      <c r="D670" s="8">
        <v>307.74433217802999</v>
      </c>
      <c r="E670" s="9"/>
      <c r="F670" s="16"/>
      <c r="G670" s="9"/>
      <c r="H670" s="9"/>
    </row>
    <row r="671" spans="1:8" s="8" customFormat="1" x14ac:dyDescent="0.2">
      <c r="A671" s="48">
        <v>42201</v>
      </c>
      <c r="B671" s="8">
        <v>346.77463756920798</v>
      </c>
      <c r="C671" s="8">
        <v>435.77632265817402</v>
      </c>
      <c r="D671" s="8">
        <v>309.626919869799</v>
      </c>
      <c r="E671" s="9"/>
      <c r="F671" s="16"/>
      <c r="G671" s="9"/>
      <c r="H671" s="9"/>
    </row>
    <row r="672" spans="1:8" s="8" customFormat="1" x14ac:dyDescent="0.2">
      <c r="A672" s="48">
        <v>42202</v>
      </c>
      <c r="B672" s="8">
        <v>348.09976111026498</v>
      </c>
      <c r="C672" s="8">
        <v>433.65390342241199</v>
      </c>
      <c r="D672" s="8">
        <v>307.34575620899</v>
      </c>
      <c r="E672" s="9"/>
      <c r="F672" s="16"/>
      <c r="G672" s="9"/>
      <c r="H672" s="9"/>
    </row>
    <row r="673" spans="1:8" s="8" customFormat="1" x14ac:dyDescent="0.2">
      <c r="A673" s="48">
        <v>42205</v>
      </c>
      <c r="B673" s="8">
        <v>340.45481760147999</v>
      </c>
      <c r="C673" s="8">
        <v>419.774094433058</v>
      </c>
      <c r="D673" s="8">
        <v>298.38846030691599</v>
      </c>
      <c r="E673" s="9"/>
      <c r="F673" s="16"/>
      <c r="G673" s="9"/>
      <c r="H673" s="9"/>
    </row>
    <row r="674" spans="1:8" s="8" customFormat="1" x14ac:dyDescent="0.2">
      <c r="A674" s="48">
        <v>42206</v>
      </c>
      <c r="B674" s="8">
        <v>341.47414340265101</v>
      </c>
      <c r="C674" s="8">
        <v>425.56502667954197</v>
      </c>
      <c r="D674" s="8">
        <v>301.28050471283501</v>
      </c>
      <c r="E674" s="9"/>
      <c r="F674" s="16"/>
      <c r="G674" s="9"/>
      <c r="H674" s="9"/>
    </row>
    <row r="675" spans="1:8" s="8" customFormat="1" x14ac:dyDescent="0.2">
      <c r="A675" s="48">
        <v>42207</v>
      </c>
      <c r="B675" s="8">
        <v>341.47414340265101</v>
      </c>
      <c r="C675" s="8">
        <v>409.28917524171999</v>
      </c>
      <c r="D675" s="8">
        <v>293.07792661990999</v>
      </c>
      <c r="E675" s="9"/>
      <c r="F675" s="16"/>
      <c r="G675" s="9"/>
      <c r="H675" s="9"/>
    </row>
    <row r="676" spans="1:8" s="8" customFormat="1" x14ac:dyDescent="0.2">
      <c r="A676" s="48">
        <v>42208</v>
      </c>
      <c r="B676" s="8">
        <v>336.797957272269</v>
      </c>
      <c r="C676" s="8">
        <v>407.28972879471303</v>
      </c>
      <c r="D676" s="8">
        <v>290.56318015046401</v>
      </c>
      <c r="E676" s="9"/>
      <c r="F676" s="16"/>
      <c r="G676" s="9"/>
      <c r="H676" s="9"/>
    </row>
    <row r="677" spans="1:8" s="8" customFormat="1" x14ac:dyDescent="0.2">
      <c r="A677" s="48">
        <v>42209</v>
      </c>
      <c r="B677" s="8">
        <v>324.36564622633199</v>
      </c>
      <c r="C677" s="8">
        <v>382.02390086511201</v>
      </c>
      <c r="D677" s="8">
        <v>276.10809777304502</v>
      </c>
      <c r="E677" s="9"/>
      <c r="F677" s="16"/>
      <c r="G677" s="9"/>
      <c r="H677" s="9"/>
    </row>
    <row r="678" spans="1:8" s="8" customFormat="1" x14ac:dyDescent="0.2">
      <c r="A678" s="48">
        <v>42212</v>
      </c>
      <c r="B678" s="8">
        <v>315.15652693249302</v>
      </c>
      <c r="C678" s="8">
        <v>370.95249606762098</v>
      </c>
      <c r="D678" s="8">
        <v>268.44375636661402</v>
      </c>
      <c r="E678" s="9"/>
      <c r="F678" s="16"/>
      <c r="G678" s="9"/>
      <c r="H678" s="9"/>
    </row>
    <row r="679" spans="1:8" s="8" customFormat="1" x14ac:dyDescent="0.2">
      <c r="A679" s="48">
        <v>42213</v>
      </c>
      <c r="B679" s="8">
        <v>312.08682050136798</v>
      </c>
      <c r="C679" s="8">
        <v>383.26624134229502</v>
      </c>
      <c r="D679" s="8">
        <v>275.36488473415397</v>
      </c>
      <c r="E679" s="9"/>
      <c r="F679" s="16"/>
      <c r="G679" s="9"/>
      <c r="H679" s="9"/>
    </row>
    <row r="680" spans="1:8" s="8" customFormat="1" x14ac:dyDescent="0.2">
      <c r="A680" s="48">
        <v>42214</v>
      </c>
      <c r="B680" s="8">
        <v>323.34241074882402</v>
      </c>
      <c r="C680" s="8">
        <v>396.375280718319</v>
      </c>
      <c r="D680" s="8">
        <v>282.84610092546802</v>
      </c>
      <c r="E680" s="9"/>
      <c r="F680" s="16"/>
      <c r="G680" s="9"/>
      <c r="H680" s="9"/>
    </row>
    <row r="681" spans="1:8" s="8" customFormat="1" x14ac:dyDescent="0.2">
      <c r="A681" s="48">
        <v>42215</v>
      </c>
      <c r="B681" s="8">
        <v>316.69138014782197</v>
      </c>
      <c r="C681" s="8">
        <v>393.25226238416502</v>
      </c>
      <c r="D681" s="8">
        <v>279.4847996803</v>
      </c>
      <c r="E681" s="9"/>
      <c r="F681" s="16"/>
      <c r="G681" s="9"/>
      <c r="H681" s="9"/>
    </row>
    <row r="682" spans="1:8" s="8" customFormat="1" x14ac:dyDescent="0.2">
      <c r="A682" s="48">
        <v>42216</v>
      </c>
      <c r="B682" s="8">
        <v>312.59843823965599</v>
      </c>
      <c r="C682" s="8">
        <v>388.924040654674</v>
      </c>
      <c r="D682" s="8">
        <v>277.187826867681</v>
      </c>
      <c r="E682" s="9"/>
      <c r="F682" s="16"/>
      <c r="G682" s="9"/>
      <c r="H682" s="9"/>
    </row>
    <row r="683" spans="1:8" s="8" customFormat="1" x14ac:dyDescent="0.2">
      <c r="A683" s="48">
        <v>42219</v>
      </c>
      <c r="B683" s="8">
        <v>309.01711407024402</v>
      </c>
      <c r="C683" s="8">
        <v>381.861688896548</v>
      </c>
      <c r="D683" s="8">
        <v>273.53067560726799</v>
      </c>
      <c r="E683" s="9"/>
      <c r="F683" s="16"/>
      <c r="G683" s="9"/>
      <c r="H683" s="9"/>
    </row>
    <row r="684" spans="1:8" s="8" customFormat="1" x14ac:dyDescent="0.2">
      <c r="A684" s="48">
        <v>42220</v>
      </c>
      <c r="B684" s="8">
        <v>307.89155504573102</v>
      </c>
      <c r="C684" s="8">
        <v>378.67595794424398</v>
      </c>
      <c r="D684" s="8">
        <v>272.081617169548</v>
      </c>
      <c r="E684" s="9"/>
      <c r="F684" s="16"/>
      <c r="G684" s="9"/>
      <c r="H684" s="9"/>
    </row>
    <row r="685" spans="1:8" s="8" customFormat="1" x14ac:dyDescent="0.2">
      <c r="A685" s="48">
        <v>42221</v>
      </c>
      <c r="B685" s="8">
        <v>315.15652693249302</v>
      </c>
      <c r="C685" s="8">
        <v>382.28981638187503</v>
      </c>
      <c r="D685" s="8">
        <v>274.04850001446903</v>
      </c>
      <c r="E685" s="9"/>
      <c r="F685" s="16"/>
      <c r="G685" s="9"/>
      <c r="H685" s="9"/>
    </row>
    <row r="686" spans="1:8" s="8" customFormat="1" x14ac:dyDescent="0.2">
      <c r="A686" s="48">
        <v>42222</v>
      </c>
      <c r="B686" s="8">
        <v>323.85402848711198</v>
      </c>
      <c r="C686" s="8">
        <v>394.46131962770602</v>
      </c>
      <c r="D686" s="8">
        <v>282.22080111270799</v>
      </c>
      <c r="E686" s="9"/>
      <c r="F686" s="16"/>
      <c r="G686" s="9"/>
      <c r="H686" s="9"/>
    </row>
    <row r="687" spans="1:8" s="8" customFormat="1" x14ac:dyDescent="0.2">
      <c r="A687" s="48">
        <v>42223</v>
      </c>
      <c r="B687" s="8">
        <v>321.091292699333</v>
      </c>
      <c r="C687" s="8">
        <v>391.25141453789502</v>
      </c>
      <c r="D687" s="8">
        <v>279.48091598227597</v>
      </c>
      <c r="E687" s="9"/>
      <c r="F687" s="16"/>
      <c r="G687" s="9"/>
      <c r="H687" s="9"/>
    </row>
    <row r="688" spans="1:8" s="8" customFormat="1" x14ac:dyDescent="0.2">
      <c r="A688" s="48">
        <v>42226</v>
      </c>
      <c r="B688" s="8">
        <v>340.174634346738</v>
      </c>
      <c r="C688" s="8">
        <v>414.47049879329302</v>
      </c>
      <c r="D688" s="8">
        <v>294.63926478708203</v>
      </c>
      <c r="E688" s="9"/>
      <c r="F688" s="16"/>
      <c r="G688" s="9"/>
      <c r="H688" s="9"/>
    </row>
    <row r="689" spans="1:8" s="8" customFormat="1" x14ac:dyDescent="0.2">
      <c r="A689" s="48">
        <v>42227</v>
      </c>
      <c r="B689" s="8">
        <v>343.80712028965399</v>
      </c>
      <c r="C689" s="8">
        <v>406.35079126572202</v>
      </c>
      <c r="D689" s="8">
        <v>290.80347559880499</v>
      </c>
      <c r="E689" s="9"/>
      <c r="F689" s="16"/>
      <c r="G689" s="9"/>
      <c r="H689" s="9"/>
    </row>
    <row r="690" spans="1:8" s="8" customFormat="1" x14ac:dyDescent="0.2">
      <c r="A690" s="48">
        <v>42228</v>
      </c>
      <c r="B690" s="8">
        <v>336.38866308145202</v>
      </c>
      <c r="C690" s="8">
        <v>407.65969820926</v>
      </c>
      <c r="D690" s="8">
        <v>290.32744515081902</v>
      </c>
      <c r="E690" s="9"/>
      <c r="F690" s="16"/>
      <c r="G690" s="9"/>
      <c r="H690" s="9"/>
    </row>
    <row r="691" spans="1:8" s="8" customFormat="1" x14ac:dyDescent="0.2">
      <c r="A691" s="48">
        <v>42229</v>
      </c>
      <c r="B691" s="8">
        <v>340.532766763121</v>
      </c>
      <c r="C691" s="8">
        <v>409.029215672053</v>
      </c>
      <c r="D691" s="8">
        <v>290.97611421905498</v>
      </c>
      <c r="E691" s="9"/>
      <c r="F691" s="16"/>
      <c r="G691" s="9"/>
      <c r="H691" s="9"/>
    </row>
    <row r="692" spans="1:8" s="8" customFormat="1" x14ac:dyDescent="0.2">
      <c r="A692" s="48">
        <v>42230</v>
      </c>
      <c r="B692" s="8">
        <v>329.48182361107303</v>
      </c>
      <c r="C692" s="8">
        <v>401.25530342059199</v>
      </c>
      <c r="D692" s="8">
        <v>286.13357532164099</v>
      </c>
      <c r="E692" s="9"/>
      <c r="F692" s="16"/>
      <c r="G692" s="9"/>
      <c r="H692" s="9"/>
    </row>
    <row r="693" spans="1:8" s="8" customFormat="1" x14ac:dyDescent="0.2">
      <c r="A693" s="48">
        <v>42233</v>
      </c>
      <c r="E693" s="9"/>
      <c r="F693" s="16"/>
      <c r="G693" s="9"/>
      <c r="H693" s="9"/>
    </row>
    <row r="694" spans="1:8" s="8" customFormat="1" x14ac:dyDescent="0.2">
      <c r="A694" s="48">
        <v>42234</v>
      </c>
      <c r="B694" s="8">
        <v>329.48182361107303</v>
      </c>
      <c r="C694" s="8">
        <v>393.31322325347003</v>
      </c>
      <c r="D694" s="8">
        <v>281.19398054806499</v>
      </c>
      <c r="E694" s="9"/>
      <c r="F694" s="16"/>
      <c r="G694" s="9"/>
      <c r="H694" s="9"/>
    </row>
    <row r="695" spans="1:8" s="8" customFormat="1" x14ac:dyDescent="0.2">
      <c r="A695" s="48">
        <v>42235</v>
      </c>
      <c r="B695" s="8">
        <v>321.295939795207</v>
      </c>
      <c r="C695" s="8">
        <v>383.78090523416199</v>
      </c>
      <c r="D695" s="8">
        <v>274.67635441105801</v>
      </c>
      <c r="E695" s="9"/>
      <c r="F695" s="16"/>
      <c r="G695" s="9"/>
      <c r="H695" s="9"/>
    </row>
    <row r="696" spans="1:8" s="8" customFormat="1" x14ac:dyDescent="0.2">
      <c r="A696" s="48">
        <v>42236</v>
      </c>
      <c r="B696" s="8">
        <v>313.05889420490701</v>
      </c>
      <c r="C696" s="8">
        <v>380.58221133844899</v>
      </c>
      <c r="D696" s="8">
        <v>272.70522205624701</v>
      </c>
      <c r="E696" s="9"/>
      <c r="F696" s="16"/>
      <c r="G696" s="9"/>
      <c r="H696" s="9"/>
    </row>
    <row r="697" spans="1:8" s="8" customFormat="1" x14ac:dyDescent="0.2">
      <c r="A697" s="48">
        <v>42237</v>
      </c>
      <c r="B697" s="8">
        <v>303.90093668503698</v>
      </c>
      <c r="C697" s="8">
        <v>367.70755599485699</v>
      </c>
      <c r="D697" s="8">
        <v>265.82582058198801</v>
      </c>
      <c r="E697" s="9"/>
      <c r="F697" s="16"/>
      <c r="G697" s="9"/>
      <c r="H697" s="9"/>
    </row>
    <row r="698" spans="1:8" s="8" customFormat="1" x14ac:dyDescent="0.2">
      <c r="A698" s="48">
        <v>42240</v>
      </c>
      <c r="B698" s="8">
        <v>282.41299166670098</v>
      </c>
      <c r="C698" s="8">
        <v>344.50598923070402</v>
      </c>
      <c r="D698" s="8">
        <v>249.71791059221101</v>
      </c>
      <c r="E698" s="9"/>
      <c r="F698" s="16"/>
      <c r="G698" s="9"/>
      <c r="H698" s="9"/>
    </row>
    <row r="699" spans="1:8" s="8" customFormat="1" x14ac:dyDescent="0.2">
      <c r="A699" s="48">
        <v>42241</v>
      </c>
      <c r="B699" s="8">
        <v>271.15740141924499</v>
      </c>
      <c r="C699" s="8">
        <v>342.56259875511802</v>
      </c>
      <c r="D699" s="8">
        <v>248.481352029368</v>
      </c>
      <c r="E699" s="9"/>
      <c r="F699" s="16"/>
      <c r="G699" s="9"/>
      <c r="H699" s="9"/>
    </row>
    <row r="700" spans="1:8" s="8" customFormat="1" x14ac:dyDescent="0.2">
      <c r="A700" s="48">
        <v>42242</v>
      </c>
      <c r="B700" s="8">
        <v>279.854902973864</v>
      </c>
      <c r="C700" s="8">
        <v>360.51592515176202</v>
      </c>
      <c r="D700" s="8">
        <v>258.58898473437898</v>
      </c>
      <c r="E700" s="9"/>
      <c r="F700" s="16"/>
      <c r="G700" s="9"/>
      <c r="H700" s="9"/>
    </row>
    <row r="701" spans="1:8" s="8" customFormat="1" x14ac:dyDescent="0.2">
      <c r="A701" s="48">
        <v>42243</v>
      </c>
      <c r="B701" s="8">
        <v>294.69181739166402</v>
      </c>
      <c r="C701" s="8">
        <v>382.681857835036</v>
      </c>
      <c r="D701" s="8">
        <v>271.30140230152801</v>
      </c>
      <c r="E701" s="9"/>
      <c r="F701" s="16"/>
      <c r="G701" s="9"/>
      <c r="H701" s="9"/>
    </row>
    <row r="702" spans="1:8" s="8" customFormat="1" x14ac:dyDescent="0.2">
      <c r="A702" s="48">
        <v>42244</v>
      </c>
      <c r="B702" s="8">
        <v>294.69181739166402</v>
      </c>
      <c r="C702" s="8">
        <v>384.03595990641003</v>
      </c>
      <c r="D702" s="8">
        <v>273.43970439489902</v>
      </c>
      <c r="E702" s="9"/>
      <c r="F702" s="16"/>
      <c r="G702" s="9"/>
      <c r="H702" s="9"/>
    </row>
    <row r="703" spans="1:8" s="8" customFormat="1" x14ac:dyDescent="0.2">
      <c r="A703" s="48">
        <v>42247</v>
      </c>
      <c r="B703" s="8">
        <v>304.92417216207798</v>
      </c>
      <c r="C703" s="8">
        <v>386.53640660224499</v>
      </c>
      <c r="D703" s="8">
        <v>276.172785432078</v>
      </c>
      <c r="E703" s="9"/>
      <c r="F703" s="16"/>
      <c r="G703" s="9"/>
      <c r="H703" s="9"/>
    </row>
    <row r="704" spans="1:8" s="8" customFormat="1" x14ac:dyDescent="0.2">
      <c r="A704" s="48">
        <v>42248</v>
      </c>
      <c r="B704" s="8">
        <v>299.807994776405</v>
      </c>
      <c r="C704" s="8">
        <v>376.153439209331</v>
      </c>
      <c r="D704" s="8">
        <v>268.840314276051</v>
      </c>
      <c r="E704" s="9"/>
      <c r="F704" s="16"/>
      <c r="G704" s="9"/>
      <c r="H704" s="9"/>
    </row>
    <row r="705" spans="1:8" s="8" customFormat="1" x14ac:dyDescent="0.2">
      <c r="A705" s="48">
        <v>42249</v>
      </c>
      <c r="B705" s="8">
        <v>303.90093668503698</v>
      </c>
      <c r="C705" s="8">
        <v>378.384116540663</v>
      </c>
      <c r="D705" s="8">
        <v>269.48633730784098</v>
      </c>
      <c r="E705" s="9"/>
      <c r="F705" s="16"/>
      <c r="G705" s="9"/>
      <c r="H705" s="9"/>
    </row>
    <row r="706" spans="1:8" s="8" customFormat="1" x14ac:dyDescent="0.2">
      <c r="A706" s="48">
        <v>42250</v>
      </c>
      <c r="B706" s="8">
        <v>307.99387859320302</v>
      </c>
      <c r="C706" s="8">
        <v>385.04952194821101</v>
      </c>
      <c r="D706" s="8">
        <v>272.806710347533</v>
      </c>
      <c r="E706" s="9"/>
      <c r="F706" s="16"/>
      <c r="G706" s="9"/>
      <c r="H706" s="9"/>
    </row>
    <row r="707" spans="1:8" s="8" customFormat="1" x14ac:dyDescent="0.2">
      <c r="A707" s="48">
        <v>42251</v>
      </c>
      <c r="B707" s="8">
        <v>312.08682050136798</v>
      </c>
      <c r="C707" s="8">
        <v>382.88400968397002</v>
      </c>
      <c r="D707" s="8">
        <v>271.180166288279</v>
      </c>
      <c r="E707" s="9"/>
      <c r="F707" s="16"/>
      <c r="G707" s="9"/>
      <c r="H707" s="9"/>
    </row>
    <row r="708" spans="1:8" s="8" customFormat="1" x14ac:dyDescent="0.2">
      <c r="A708" s="48">
        <v>42254</v>
      </c>
      <c r="B708" s="8">
        <v>309.52873180853197</v>
      </c>
      <c r="C708" s="8">
        <v>382.87840408645599</v>
      </c>
      <c r="D708" s="8">
        <v>270.53299704706302</v>
      </c>
      <c r="E708" s="9"/>
      <c r="F708" s="16"/>
      <c r="G708" s="9"/>
      <c r="H708" s="9"/>
    </row>
    <row r="709" spans="1:8" s="8" customFormat="1" x14ac:dyDescent="0.2">
      <c r="A709" s="48">
        <v>42255</v>
      </c>
      <c r="B709" s="8">
        <v>315.15652693249302</v>
      </c>
      <c r="C709" s="8">
        <v>391.59861121373302</v>
      </c>
      <c r="D709" s="8">
        <v>275.536505179014</v>
      </c>
      <c r="E709" s="9"/>
      <c r="F709" s="16"/>
      <c r="G709" s="9"/>
      <c r="H709" s="9"/>
    </row>
    <row r="710" spans="1:8" s="8" customFormat="1" x14ac:dyDescent="0.2">
      <c r="A710" s="48">
        <v>42256</v>
      </c>
      <c r="B710" s="8">
        <v>315.15652693249302</v>
      </c>
      <c r="C710" s="8">
        <v>390.943106692284</v>
      </c>
      <c r="D710" s="8">
        <v>274.33078452153097</v>
      </c>
      <c r="E710" s="9"/>
      <c r="F710" s="16"/>
      <c r="G710" s="9"/>
      <c r="H710" s="9"/>
    </row>
    <row r="711" spans="1:8" s="8" customFormat="1" x14ac:dyDescent="0.2">
      <c r="A711" s="48">
        <v>42257</v>
      </c>
      <c r="B711" s="8">
        <v>316.94718901719898</v>
      </c>
      <c r="C711" s="8">
        <v>387.81903730891599</v>
      </c>
      <c r="D711" s="8">
        <v>273.37669337168302</v>
      </c>
      <c r="E711" s="9"/>
      <c r="F711" s="16"/>
      <c r="G711" s="9"/>
      <c r="H711" s="9"/>
    </row>
    <row r="712" spans="1:8" s="8" customFormat="1" x14ac:dyDescent="0.2">
      <c r="A712" s="48">
        <v>42258</v>
      </c>
      <c r="B712" s="8">
        <v>314.133291455451</v>
      </c>
      <c r="C712" s="8">
        <v>381.45878659840702</v>
      </c>
      <c r="D712" s="8">
        <v>270.63077235221903</v>
      </c>
      <c r="E712" s="9"/>
      <c r="F712" s="16"/>
      <c r="G712" s="9"/>
      <c r="H712" s="9"/>
    </row>
    <row r="713" spans="1:8" s="8" customFormat="1" x14ac:dyDescent="0.2">
      <c r="A713" s="48">
        <v>42261</v>
      </c>
      <c r="B713" s="8">
        <v>299.807994776405</v>
      </c>
      <c r="C713" s="8">
        <v>374.92195957666303</v>
      </c>
      <c r="D713" s="8">
        <v>266.46529558906298</v>
      </c>
      <c r="E713" s="9"/>
      <c r="F713" s="16"/>
      <c r="G713" s="9"/>
      <c r="H713" s="9"/>
    </row>
    <row r="714" spans="1:8" s="8" customFormat="1" x14ac:dyDescent="0.2">
      <c r="A714" s="48">
        <v>42262</v>
      </c>
      <c r="B714" s="8">
        <v>291.62211096053898</v>
      </c>
      <c r="C714" s="8">
        <v>373.49848824087502</v>
      </c>
      <c r="D714" s="8">
        <v>264.22451751306698</v>
      </c>
      <c r="E714" s="9"/>
      <c r="F714" s="16"/>
      <c r="G714" s="9"/>
      <c r="H714" s="9"/>
    </row>
    <row r="715" spans="1:8" s="8" customFormat="1" x14ac:dyDescent="0.2">
      <c r="A715" s="48">
        <v>42263</v>
      </c>
      <c r="B715" s="8">
        <v>292.64534643711499</v>
      </c>
      <c r="C715" s="8">
        <v>374.94298056606198</v>
      </c>
      <c r="D715" s="8">
        <v>266.59415877144801</v>
      </c>
      <c r="E715" s="9"/>
      <c r="F715" s="16"/>
      <c r="G715" s="9"/>
      <c r="H715" s="9"/>
    </row>
    <row r="716" spans="1:8" s="8" customFormat="1" x14ac:dyDescent="0.2">
      <c r="A716" s="48">
        <v>42264</v>
      </c>
      <c r="B716" s="8">
        <v>296.73828834528098</v>
      </c>
      <c r="C716" s="8">
        <v>378.38726968877</v>
      </c>
      <c r="D716" s="8">
        <v>269.70701916562399</v>
      </c>
      <c r="E716" s="9"/>
      <c r="F716" s="16"/>
      <c r="G716" s="9"/>
      <c r="H716" s="9"/>
    </row>
    <row r="717" spans="1:8" s="8" customFormat="1" x14ac:dyDescent="0.2">
      <c r="A717" s="48">
        <v>42265</v>
      </c>
      <c r="B717" s="8">
        <v>282.92460940498898</v>
      </c>
      <c r="C717" s="8">
        <v>369.80404934333598</v>
      </c>
      <c r="D717" s="8">
        <v>262.97574084717797</v>
      </c>
      <c r="E717" s="9"/>
      <c r="F717" s="16"/>
      <c r="G717" s="9"/>
      <c r="H717" s="9"/>
    </row>
    <row r="718" spans="1:8" s="8" customFormat="1" x14ac:dyDescent="0.2">
      <c r="A718" s="48">
        <v>42268</v>
      </c>
      <c r="B718" s="8">
        <v>263.99475307995499</v>
      </c>
      <c r="C718" s="8">
        <v>360.04750743647998</v>
      </c>
      <c r="D718" s="8">
        <v>256.34967600088601</v>
      </c>
      <c r="E718" s="9"/>
      <c r="F718" s="16"/>
      <c r="G718" s="9"/>
      <c r="H718" s="9"/>
    </row>
    <row r="719" spans="1:8" s="8" customFormat="1" x14ac:dyDescent="0.2">
      <c r="A719" s="48">
        <v>42269</v>
      </c>
      <c r="B719" s="8">
        <v>246.599749969784</v>
      </c>
      <c r="C719" s="8">
        <v>338.23052317742298</v>
      </c>
      <c r="D719" s="8">
        <v>240.99778245110099</v>
      </c>
      <c r="E719" s="9"/>
      <c r="F719" s="16"/>
      <c r="G719" s="9"/>
      <c r="H719" s="9"/>
    </row>
    <row r="720" spans="1:8" s="8" customFormat="1" x14ac:dyDescent="0.2">
      <c r="A720" s="48">
        <v>42270</v>
      </c>
      <c r="B720" s="8">
        <v>236.87901293789</v>
      </c>
      <c r="C720" s="8">
        <v>333.57752716075601</v>
      </c>
      <c r="D720" s="8">
        <v>235.47326735244101</v>
      </c>
      <c r="E720" s="9"/>
      <c r="F720" s="16"/>
      <c r="G720" s="9"/>
      <c r="H720" s="9"/>
    </row>
    <row r="721" spans="1:8" s="8" customFormat="1" x14ac:dyDescent="0.2">
      <c r="A721" s="48">
        <v>42271</v>
      </c>
      <c r="B721" s="8">
        <v>224.088569474639</v>
      </c>
      <c r="C721" s="8">
        <v>325.41928115207702</v>
      </c>
      <c r="D721" s="8">
        <v>229.01180546730799</v>
      </c>
      <c r="E721" s="9"/>
      <c r="F721" s="16"/>
      <c r="G721" s="9"/>
      <c r="H721" s="9"/>
    </row>
    <row r="722" spans="1:8" s="8" customFormat="1" x14ac:dyDescent="0.2">
      <c r="A722" s="48">
        <v>42272</v>
      </c>
      <c r="B722" s="8">
        <v>232.274453291204</v>
      </c>
      <c r="C722" s="8">
        <v>343.31865367619298</v>
      </c>
      <c r="D722" s="8">
        <v>240.20738583081399</v>
      </c>
      <c r="E722" s="9"/>
      <c r="F722" s="16"/>
      <c r="G722" s="9"/>
      <c r="H722" s="9"/>
    </row>
    <row r="723" spans="1:8" s="8" customFormat="1" x14ac:dyDescent="0.2">
      <c r="A723" s="48">
        <v>42275</v>
      </c>
      <c r="B723" s="8">
        <v>213.85621470422501</v>
      </c>
      <c r="C723" s="8">
        <v>329.72718259226502</v>
      </c>
      <c r="D723" s="8">
        <v>231.451316713821</v>
      </c>
      <c r="E723" s="9"/>
      <c r="F723" s="16"/>
      <c r="G723" s="9"/>
      <c r="H723" s="9"/>
    </row>
    <row r="724" spans="1:8" s="8" customFormat="1" x14ac:dyDescent="0.2">
      <c r="A724" s="48">
        <v>42276</v>
      </c>
      <c r="B724" s="8">
        <v>216.41430339706099</v>
      </c>
      <c r="C724" s="8">
        <v>338.42286523105599</v>
      </c>
      <c r="D724" s="8">
        <v>236.809540021233</v>
      </c>
      <c r="E724" s="9"/>
      <c r="F724" s="16"/>
      <c r="G724" s="9"/>
      <c r="H724" s="9"/>
    </row>
    <row r="725" spans="1:8" s="8" customFormat="1" x14ac:dyDescent="0.2">
      <c r="A725" s="48">
        <v>42277</v>
      </c>
      <c r="B725" s="8">
        <v>218.97239208943199</v>
      </c>
      <c r="C725" s="8">
        <v>343.85503925709099</v>
      </c>
      <c r="D725" s="8">
        <v>240.192204655381</v>
      </c>
      <c r="E725" s="9"/>
      <c r="F725" s="16"/>
      <c r="G725" s="9"/>
      <c r="H725" s="9"/>
    </row>
    <row r="726" spans="1:8" s="8" customFormat="1" x14ac:dyDescent="0.2">
      <c r="A726" s="48">
        <v>42278</v>
      </c>
      <c r="B726" s="8">
        <v>211.80974375014199</v>
      </c>
      <c r="C726" s="8">
        <v>336.36981526063801</v>
      </c>
      <c r="D726" s="8">
        <v>236.329936814494</v>
      </c>
      <c r="E726" s="9"/>
      <c r="F726" s="16"/>
      <c r="G726" s="9"/>
      <c r="H726" s="9"/>
    </row>
    <row r="727" spans="1:8" s="8" customFormat="1" x14ac:dyDescent="0.2">
      <c r="A727" s="48">
        <v>42279</v>
      </c>
      <c r="B727" s="8">
        <v>224.60018721316001</v>
      </c>
      <c r="C727" s="8">
        <v>356.988953470252</v>
      </c>
      <c r="D727" s="8">
        <v>248.82198956073299</v>
      </c>
      <c r="E727" s="9"/>
      <c r="F727" s="16"/>
      <c r="G727" s="9"/>
      <c r="H727" s="9"/>
    </row>
    <row r="728" spans="1:8" s="8" customFormat="1" x14ac:dyDescent="0.2">
      <c r="A728" s="48">
        <v>42282</v>
      </c>
      <c r="B728" s="8">
        <v>238.92548389197299</v>
      </c>
      <c r="C728" s="8">
        <v>368.725672584493</v>
      </c>
      <c r="D728" s="8">
        <v>256.98323095869301</v>
      </c>
      <c r="E728" s="9"/>
      <c r="F728" s="16"/>
      <c r="G728" s="9"/>
      <c r="H728" s="9"/>
    </row>
    <row r="729" spans="1:8" s="8" customFormat="1" x14ac:dyDescent="0.2">
      <c r="A729" s="48">
        <v>42283</v>
      </c>
      <c r="B729" s="8">
        <v>251.71592735522401</v>
      </c>
      <c r="C729" s="8">
        <v>374.69353149132797</v>
      </c>
      <c r="D729" s="8">
        <v>261.25475036632298</v>
      </c>
      <c r="E729" s="9"/>
      <c r="F729" s="16"/>
      <c r="G729" s="9"/>
      <c r="H729" s="9"/>
    </row>
    <row r="730" spans="1:8" s="8" customFormat="1" x14ac:dyDescent="0.2">
      <c r="A730" s="48">
        <v>42284</v>
      </c>
      <c r="B730" s="8">
        <v>270.03184239426599</v>
      </c>
      <c r="C730" s="8">
        <v>382.560286446009</v>
      </c>
      <c r="D730" s="8">
        <v>266.332213381305</v>
      </c>
      <c r="E730" s="9"/>
      <c r="F730" s="16"/>
      <c r="G730" s="9"/>
      <c r="H730" s="9"/>
    </row>
    <row r="731" spans="1:8" s="8" customFormat="1" x14ac:dyDescent="0.2">
      <c r="A731" s="48">
        <v>42285</v>
      </c>
      <c r="B731" s="8">
        <v>277.29681428149303</v>
      </c>
      <c r="C731" s="8">
        <v>395.13399129035002</v>
      </c>
      <c r="D731" s="8">
        <v>273.820477540139</v>
      </c>
      <c r="E731" s="9"/>
      <c r="F731" s="16"/>
      <c r="G731" s="9"/>
      <c r="H731" s="9"/>
    </row>
    <row r="732" spans="1:8" s="8" customFormat="1" x14ac:dyDescent="0.2">
      <c r="A732" s="48">
        <v>42286</v>
      </c>
      <c r="B732" s="8">
        <v>270.13416594220303</v>
      </c>
      <c r="C732" s="8">
        <v>391.21357675688301</v>
      </c>
      <c r="D732" s="8">
        <v>272.93482971377699</v>
      </c>
      <c r="E732" s="9"/>
      <c r="F732" s="16"/>
      <c r="G732" s="9"/>
      <c r="H732" s="9"/>
    </row>
    <row r="733" spans="1:8" s="8" customFormat="1" x14ac:dyDescent="0.2">
      <c r="A733" s="48">
        <v>42289</v>
      </c>
      <c r="E733" s="9"/>
      <c r="F733" s="16"/>
      <c r="G733" s="9"/>
      <c r="H733" s="9"/>
    </row>
    <row r="734" spans="1:8" s="8" customFormat="1" x14ac:dyDescent="0.2">
      <c r="A734" s="48">
        <v>42290</v>
      </c>
      <c r="B734" s="8">
        <v>249.66945640114099</v>
      </c>
      <c r="C734" s="8">
        <v>377.06259700330003</v>
      </c>
      <c r="D734" s="8">
        <v>262.49220516765502</v>
      </c>
      <c r="E734" s="9"/>
      <c r="F734" s="16"/>
      <c r="G734" s="9"/>
      <c r="H734" s="9"/>
    </row>
    <row r="735" spans="1:8" s="8" customFormat="1" x14ac:dyDescent="0.2">
      <c r="A735" s="48">
        <v>42291</v>
      </c>
      <c r="B735" s="8">
        <v>250.69269187818301</v>
      </c>
      <c r="C735" s="8">
        <v>380.944823406171</v>
      </c>
      <c r="D735" s="8">
        <v>264.60904632229398</v>
      </c>
      <c r="E735" s="9"/>
      <c r="F735" s="16"/>
      <c r="G735" s="9"/>
      <c r="H735" s="9"/>
    </row>
    <row r="736" spans="1:8" s="8" customFormat="1" x14ac:dyDescent="0.2">
      <c r="A736" s="48">
        <v>42292</v>
      </c>
      <c r="B736" s="8">
        <v>251.71592735522401</v>
      </c>
      <c r="C736" s="8">
        <v>389.19871491705999</v>
      </c>
      <c r="D736" s="8">
        <v>268.48803174682001</v>
      </c>
      <c r="E736" s="9"/>
      <c r="F736" s="16"/>
      <c r="G736" s="9"/>
      <c r="H736" s="9"/>
    </row>
    <row r="737" spans="1:8" s="8" customFormat="1" x14ac:dyDescent="0.2">
      <c r="A737" s="48">
        <v>42293</v>
      </c>
      <c r="B737" s="8">
        <v>253.762398309307</v>
      </c>
      <c r="C737" s="8">
        <v>391.58775036875198</v>
      </c>
      <c r="D737" s="8">
        <v>269.03605998633401</v>
      </c>
      <c r="E737" s="9"/>
      <c r="F737" s="16"/>
      <c r="G737" s="9"/>
      <c r="H737" s="9"/>
    </row>
    <row r="738" spans="1:8" s="8" customFormat="1" x14ac:dyDescent="0.2">
      <c r="A738" s="48">
        <v>42296</v>
      </c>
      <c r="B738" s="8">
        <v>247.520661899121</v>
      </c>
      <c r="C738" s="8">
        <v>387.76228063739802</v>
      </c>
      <c r="D738" s="8">
        <v>265.96089036529901</v>
      </c>
      <c r="E738" s="9"/>
      <c r="F738" s="16"/>
      <c r="G738" s="9"/>
      <c r="H738" s="9"/>
    </row>
    <row r="739" spans="1:8" s="8" customFormat="1" x14ac:dyDescent="0.2">
      <c r="A739" s="48">
        <v>42297</v>
      </c>
      <c r="B739" s="8">
        <v>247.622985447058</v>
      </c>
      <c r="C739" s="8">
        <v>387.78610442578798</v>
      </c>
      <c r="D739" s="8">
        <v>266.591116439551</v>
      </c>
      <c r="E739" s="9"/>
      <c r="F739" s="16"/>
      <c r="G739" s="9"/>
      <c r="H739" s="9"/>
    </row>
    <row r="740" spans="1:8" s="8" customFormat="1" x14ac:dyDescent="0.2">
      <c r="A740" s="48">
        <v>42298</v>
      </c>
      <c r="B740" s="8">
        <v>242.50680806161799</v>
      </c>
      <c r="C740" s="8">
        <v>379.23476591380302</v>
      </c>
      <c r="D740" s="8">
        <v>261.88323273928802</v>
      </c>
      <c r="E740" s="9"/>
      <c r="F740" s="16"/>
      <c r="G740" s="9"/>
      <c r="H740" s="9"/>
    </row>
    <row r="741" spans="1:8" s="8" customFormat="1" x14ac:dyDescent="0.2">
      <c r="A741" s="48">
        <v>42299</v>
      </c>
      <c r="B741" s="8">
        <v>255.80886926338999</v>
      </c>
      <c r="C741" s="8">
        <v>390.01187685923702</v>
      </c>
      <c r="D741" s="8">
        <v>269.07240335456999</v>
      </c>
      <c r="E741" s="9"/>
      <c r="F741" s="16"/>
      <c r="G741" s="9"/>
      <c r="H741" s="9"/>
    </row>
    <row r="742" spans="1:8" s="8" customFormat="1" x14ac:dyDescent="0.2">
      <c r="A742" s="48">
        <v>42300</v>
      </c>
      <c r="B742" s="8">
        <v>262.86919405497599</v>
      </c>
      <c r="C742" s="8">
        <v>396.92112574446901</v>
      </c>
      <c r="D742" s="8">
        <v>272.81530082039501</v>
      </c>
      <c r="E742" s="9"/>
      <c r="F742" s="16"/>
      <c r="G742" s="9"/>
      <c r="H742" s="9"/>
    </row>
    <row r="743" spans="1:8" s="8" customFormat="1" x14ac:dyDescent="0.2">
      <c r="A743" s="48">
        <v>42303</v>
      </c>
      <c r="B743" s="8">
        <v>277.29681428149303</v>
      </c>
      <c r="C743" s="8">
        <v>414.400078478735</v>
      </c>
      <c r="D743" s="8">
        <v>284.06061325129099</v>
      </c>
      <c r="E743" s="9"/>
      <c r="F743" s="16"/>
      <c r="G743" s="9"/>
      <c r="H743" s="9"/>
    </row>
    <row r="744" spans="1:8" s="8" customFormat="1" x14ac:dyDescent="0.2">
      <c r="A744" s="48">
        <v>42304</v>
      </c>
      <c r="B744" s="8">
        <v>265.01798855699599</v>
      </c>
      <c r="C744" s="8">
        <v>409.69242788944399</v>
      </c>
      <c r="D744" s="8">
        <v>281.766902257688</v>
      </c>
      <c r="E744" s="9"/>
      <c r="F744" s="16"/>
      <c r="G744" s="9"/>
      <c r="H744" s="9"/>
    </row>
    <row r="745" spans="1:8" s="8" customFormat="1" x14ac:dyDescent="0.2">
      <c r="A745" s="48">
        <v>42305</v>
      </c>
      <c r="B745" s="8">
        <v>283.43622714420798</v>
      </c>
      <c r="C745" s="8">
        <v>432.088890757412</v>
      </c>
      <c r="D745" s="8">
        <v>298.33764299889998</v>
      </c>
      <c r="E745" s="9"/>
      <c r="F745" s="16"/>
      <c r="G745" s="9"/>
      <c r="H745" s="9"/>
    </row>
    <row r="746" spans="1:8" s="8" customFormat="1" x14ac:dyDescent="0.2">
      <c r="A746" s="48">
        <v>42306</v>
      </c>
      <c r="B746" s="8">
        <v>287.37568373046798</v>
      </c>
      <c r="C746" s="8">
        <v>427.63909763935999</v>
      </c>
      <c r="D746" s="8">
        <v>297.27207080740499</v>
      </c>
      <c r="E746" s="9"/>
      <c r="F746" s="16"/>
      <c r="G746" s="9"/>
      <c r="H746" s="9"/>
    </row>
    <row r="747" spans="1:8" s="8" customFormat="1" x14ac:dyDescent="0.2">
      <c r="A747" s="48">
        <v>42307</v>
      </c>
      <c r="B747" s="8">
        <v>296.73828834528098</v>
      </c>
      <c r="C747" s="8">
        <v>436.57967480551503</v>
      </c>
      <c r="D747" s="8">
        <v>303.47762928809999</v>
      </c>
      <c r="E747" s="9"/>
      <c r="F747" s="16"/>
      <c r="G747" s="9"/>
      <c r="H747" s="9"/>
    </row>
    <row r="748" spans="1:8" s="8" customFormat="1" x14ac:dyDescent="0.2">
      <c r="A748" s="48">
        <v>42310</v>
      </c>
      <c r="B748" s="8">
        <v>300.83123025391302</v>
      </c>
      <c r="C748" s="8">
        <v>438.33247497677797</v>
      </c>
      <c r="D748" s="8">
        <v>306.58555732481199</v>
      </c>
      <c r="E748" s="9"/>
      <c r="F748" s="16"/>
      <c r="G748" s="9"/>
      <c r="H748" s="9"/>
    </row>
    <row r="749" spans="1:8" s="8" customFormat="1" x14ac:dyDescent="0.2">
      <c r="A749" s="48">
        <v>42311</v>
      </c>
      <c r="B749" s="8">
        <v>304.92417216207798</v>
      </c>
      <c r="C749" s="8">
        <v>448.91549211880198</v>
      </c>
      <c r="D749" s="8">
        <v>313.67132523516199</v>
      </c>
      <c r="E749" s="9"/>
      <c r="F749" s="16"/>
      <c r="G749" s="9"/>
      <c r="H749" s="9"/>
    </row>
    <row r="750" spans="1:8" s="8" customFormat="1" x14ac:dyDescent="0.2">
      <c r="A750" s="48">
        <v>42312</v>
      </c>
      <c r="B750" s="8">
        <v>306.97064311569602</v>
      </c>
      <c r="C750" s="8">
        <v>448.41624361928598</v>
      </c>
      <c r="D750" s="8">
        <v>312.64871150208597</v>
      </c>
      <c r="E750" s="9"/>
      <c r="F750" s="16"/>
      <c r="G750" s="9"/>
      <c r="H750" s="9"/>
    </row>
    <row r="751" spans="1:8" s="8" customFormat="1" x14ac:dyDescent="0.2">
      <c r="A751" s="48">
        <v>42313</v>
      </c>
      <c r="B751" s="8">
        <v>305.94740763912</v>
      </c>
      <c r="C751" s="8">
        <v>451.93235445581399</v>
      </c>
      <c r="D751" s="8">
        <v>314.84417773271002</v>
      </c>
      <c r="E751" s="9"/>
      <c r="F751" s="16"/>
      <c r="G751" s="9"/>
      <c r="H751" s="9"/>
    </row>
    <row r="752" spans="1:8" s="8" customFormat="1" x14ac:dyDescent="0.2">
      <c r="A752" s="48">
        <v>42314</v>
      </c>
      <c r="E752" s="9"/>
      <c r="F752" s="16"/>
      <c r="G752" s="9"/>
      <c r="H752" s="9"/>
    </row>
    <row r="753" spans="1:8" s="8" customFormat="1" x14ac:dyDescent="0.2">
      <c r="A753" s="48">
        <v>42317</v>
      </c>
      <c r="B753" s="8">
        <v>300.83123025391302</v>
      </c>
      <c r="C753" s="8">
        <v>450.94296655245103</v>
      </c>
      <c r="D753" s="8">
        <v>315.35347873298502</v>
      </c>
      <c r="E753" s="9"/>
      <c r="F753" s="16"/>
      <c r="G753" s="9"/>
      <c r="H753" s="9"/>
    </row>
    <row r="754" spans="1:8" s="8" customFormat="1" x14ac:dyDescent="0.2">
      <c r="A754" s="48">
        <v>42318</v>
      </c>
      <c r="B754" s="8">
        <v>305.94740763912</v>
      </c>
      <c r="C754" s="8">
        <v>457.33194594830297</v>
      </c>
      <c r="D754" s="8">
        <v>319.84272911958402</v>
      </c>
      <c r="E754" s="9"/>
      <c r="F754" s="16"/>
      <c r="G754" s="9"/>
      <c r="H754" s="9"/>
    </row>
    <row r="755" spans="1:8" s="8" customFormat="1" x14ac:dyDescent="0.2">
      <c r="A755" s="48">
        <v>42319</v>
      </c>
      <c r="B755" s="8">
        <v>302.87770120752998</v>
      </c>
      <c r="C755" s="8">
        <v>461.04880723450299</v>
      </c>
      <c r="D755" s="8">
        <v>323.14083033846703</v>
      </c>
      <c r="E755" s="9"/>
      <c r="F755" s="16"/>
      <c r="G755" s="9"/>
      <c r="H755" s="9"/>
    </row>
    <row r="756" spans="1:8" s="8" customFormat="1" x14ac:dyDescent="0.2">
      <c r="A756" s="48">
        <v>42320</v>
      </c>
      <c r="B756" s="8">
        <v>296.73828834528098</v>
      </c>
      <c r="C756" s="8">
        <v>461.82728454377502</v>
      </c>
      <c r="D756" s="8">
        <v>323.86483217915497</v>
      </c>
      <c r="E756" s="9"/>
      <c r="F756" s="16"/>
      <c r="G756" s="9"/>
      <c r="H756" s="9"/>
    </row>
    <row r="757" spans="1:8" s="8" customFormat="1" x14ac:dyDescent="0.2">
      <c r="A757" s="48">
        <v>42321</v>
      </c>
      <c r="B757" s="8">
        <v>299.29637703811699</v>
      </c>
      <c r="C757" s="8">
        <v>461.85636357916502</v>
      </c>
      <c r="D757" s="8">
        <v>324.35226375097398</v>
      </c>
      <c r="E757" s="9"/>
      <c r="F757" s="16"/>
      <c r="G757" s="9"/>
      <c r="H757" s="9"/>
    </row>
    <row r="758" spans="1:8" s="8" customFormat="1" x14ac:dyDescent="0.2">
      <c r="A758" s="48">
        <v>42324</v>
      </c>
      <c r="B758" s="8">
        <v>312.08682050136798</v>
      </c>
      <c r="C758" s="8">
        <v>481.70122867729498</v>
      </c>
      <c r="D758" s="8">
        <v>338.84781097248202</v>
      </c>
      <c r="E758" s="9"/>
      <c r="F758" s="16"/>
      <c r="G758" s="9"/>
      <c r="H758" s="9"/>
    </row>
    <row r="759" spans="1:8" s="8" customFormat="1" x14ac:dyDescent="0.2">
      <c r="A759" s="48">
        <v>42325</v>
      </c>
      <c r="B759" s="8">
        <v>304.92417216207798</v>
      </c>
      <c r="C759" s="8">
        <v>481.591218832415</v>
      </c>
      <c r="D759" s="8">
        <v>338.94122702442098</v>
      </c>
      <c r="E759" s="9"/>
      <c r="F759" s="16"/>
      <c r="G759" s="9"/>
      <c r="H759" s="9"/>
    </row>
    <row r="760" spans="1:8" s="8" customFormat="1" x14ac:dyDescent="0.2">
      <c r="A760" s="48">
        <v>42326</v>
      </c>
      <c r="B760" s="8">
        <v>302.87770120752998</v>
      </c>
      <c r="C760" s="8">
        <v>482.56799414241698</v>
      </c>
      <c r="D760" s="8">
        <v>337.86348550533899</v>
      </c>
      <c r="E760" s="9"/>
      <c r="F760" s="16"/>
      <c r="G760" s="9"/>
      <c r="H760" s="9"/>
    </row>
    <row r="761" spans="1:8" s="8" customFormat="1" x14ac:dyDescent="0.2">
      <c r="A761" s="48">
        <v>42327</v>
      </c>
      <c r="B761" s="8">
        <v>309.01711407024402</v>
      </c>
      <c r="C761" s="8">
        <v>482.66574174352002</v>
      </c>
      <c r="D761" s="8">
        <v>337.39572849264403</v>
      </c>
      <c r="E761" s="9"/>
      <c r="F761" s="16"/>
      <c r="G761" s="9"/>
      <c r="H761" s="9"/>
    </row>
    <row r="762" spans="1:8" s="8" customFormat="1" x14ac:dyDescent="0.2">
      <c r="A762" s="48">
        <v>42328</v>
      </c>
      <c r="B762" s="8">
        <v>306.97064311569602</v>
      </c>
      <c r="C762" s="8">
        <v>496.58128641499201</v>
      </c>
      <c r="D762" s="8">
        <v>346.60770842805499</v>
      </c>
      <c r="E762" s="9"/>
      <c r="F762" s="16"/>
      <c r="G762" s="9"/>
      <c r="H762" s="9"/>
    </row>
    <row r="763" spans="1:8" s="8" customFormat="1" x14ac:dyDescent="0.2">
      <c r="A763" s="48">
        <v>42331</v>
      </c>
      <c r="B763" s="8">
        <v>292.69650821108399</v>
      </c>
      <c r="C763" s="8">
        <v>471.17391715664399</v>
      </c>
      <c r="D763" s="8">
        <v>333.972019813489</v>
      </c>
      <c r="E763" s="9"/>
      <c r="F763" s="16"/>
      <c r="G763" s="9"/>
      <c r="H763" s="9"/>
    </row>
    <row r="764" spans="1:8" s="8" customFormat="1" x14ac:dyDescent="0.2">
      <c r="A764" s="48">
        <v>42332</v>
      </c>
      <c r="B764" s="8">
        <v>284.459462620784</v>
      </c>
      <c r="C764" s="8">
        <v>469.24383997451503</v>
      </c>
      <c r="D764" s="8">
        <v>331.776102415286</v>
      </c>
      <c r="E764" s="9"/>
      <c r="F764" s="16"/>
      <c r="G764" s="9"/>
      <c r="H764" s="9"/>
    </row>
    <row r="765" spans="1:8" s="8" customFormat="1" x14ac:dyDescent="0.2">
      <c r="A765" s="48">
        <v>42333</v>
      </c>
      <c r="B765" s="8">
        <v>275.25034332741097</v>
      </c>
      <c r="C765" s="8">
        <v>450.18480953248201</v>
      </c>
      <c r="D765" s="8">
        <v>319.47800290351699</v>
      </c>
      <c r="E765" s="9"/>
      <c r="F765" s="16"/>
      <c r="G765" s="9"/>
      <c r="H765" s="9"/>
    </row>
    <row r="766" spans="1:8" s="8" customFormat="1" x14ac:dyDescent="0.2">
      <c r="A766" s="48">
        <v>42334</v>
      </c>
      <c r="B766" s="8">
        <v>286.50593357486702</v>
      </c>
      <c r="C766" s="8">
        <v>461.24955768371001</v>
      </c>
      <c r="D766" s="8">
        <v>328.68389207823202</v>
      </c>
      <c r="E766" s="9"/>
      <c r="F766" s="16"/>
      <c r="G766" s="9"/>
      <c r="H766" s="9"/>
    </row>
    <row r="767" spans="1:8" s="8" customFormat="1" x14ac:dyDescent="0.2">
      <c r="A767" s="48">
        <v>42335</v>
      </c>
      <c r="E767" s="9"/>
      <c r="F767" s="16"/>
      <c r="G767" s="9"/>
      <c r="H767" s="9"/>
    </row>
    <row r="768" spans="1:8" s="8" customFormat="1" x14ac:dyDescent="0.2">
      <c r="A768" s="48">
        <v>42338</v>
      </c>
      <c r="B768" s="8">
        <v>273.20387237286201</v>
      </c>
      <c r="C768" s="8">
        <v>454.47869697911699</v>
      </c>
      <c r="D768" s="8">
        <v>323.715861560311</v>
      </c>
      <c r="E768" s="9"/>
      <c r="F768" s="16"/>
      <c r="G768" s="9"/>
      <c r="H768" s="9"/>
    </row>
    <row r="769" spans="1:8" s="8" customFormat="1" x14ac:dyDescent="0.2">
      <c r="A769" s="48">
        <v>42339</v>
      </c>
      <c r="B769" s="8">
        <v>267.57607724936702</v>
      </c>
      <c r="C769" s="8">
        <v>449.36323919426599</v>
      </c>
      <c r="D769" s="8">
        <v>321.93349401419999</v>
      </c>
      <c r="E769" s="9"/>
      <c r="F769" s="16"/>
      <c r="G769" s="9"/>
      <c r="H769" s="9"/>
    </row>
    <row r="770" spans="1:8" s="8" customFormat="1" x14ac:dyDescent="0.2">
      <c r="A770" s="48">
        <v>42340</v>
      </c>
      <c r="B770" s="8">
        <v>267.06445951107901</v>
      </c>
      <c r="C770" s="8">
        <v>445.15588815463701</v>
      </c>
      <c r="D770" s="8">
        <v>319.07257406646397</v>
      </c>
      <c r="E770" s="9"/>
      <c r="F770" s="16"/>
      <c r="G770" s="9"/>
      <c r="H770" s="9"/>
    </row>
    <row r="771" spans="1:8" s="8" customFormat="1" x14ac:dyDescent="0.2">
      <c r="A771" s="48">
        <v>42341</v>
      </c>
      <c r="B771" s="8">
        <v>263.99475307995499</v>
      </c>
      <c r="C771" s="8">
        <v>452.63655760325503</v>
      </c>
      <c r="D771" s="8">
        <v>323.46808526711499</v>
      </c>
      <c r="E771" s="9"/>
      <c r="F771" s="16"/>
      <c r="G771" s="9"/>
      <c r="H771" s="9"/>
    </row>
    <row r="772" spans="1:8" s="8" customFormat="1" x14ac:dyDescent="0.2">
      <c r="A772" s="48">
        <v>42342</v>
      </c>
      <c r="B772" s="8">
        <v>271.15740141924499</v>
      </c>
      <c r="C772" s="8">
        <v>457.92929239850503</v>
      </c>
      <c r="D772" s="8">
        <v>327.49771794630198</v>
      </c>
      <c r="E772" s="9"/>
      <c r="F772" s="16"/>
      <c r="G772" s="9"/>
      <c r="H772" s="9"/>
    </row>
    <row r="773" spans="1:8" s="8" customFormat="1" x14ac:dyDescent="0.2">
      <c r="A773" s="48">
        <v>42345</v>
      </c>
      <c r="E773" s="9"/>
      <c r="F773" s="16"/>
      <c r="G773" s="9"/>
      <c r="H773" s="9"/>
    </row>
    <row r="774" spans="1:8" s="8" customFormat="1" x14ac:dyDescent="0.2">
      <c r="A774" s="48">
        <v>42346</v>
      </c>
      <c r="E774" s="9"/>
      <c r="F774" s="16"/>
      <c r="G774" s="9"/>
      <c r="H774" s="9"/>
    </row>
    <row r="775" spans="1:8" s="8" customFormat="1" x14ac:dyDescent="0.2">
      <c r="A775" s="48">
        <v>42347</v>
      </c>
      <c r="B775" s="8">
        <v>261.94828212587203</v>
      </c>
      <c r="C775" s="8">
        <v>466.06651741778501</v>
      </c>
      <c r="D775" s="8">
        <v>329.41093625081697</v>
      </c>
      <c r="E775" s="9"/>
      <c r="F775" s="16"/>
      <c r="G775" s="9"/>
      <c r="H775" s="9"/>
    </row>
    <row r="776" spans="1:8" s="8" customFormat="1" x14ac:dyDescent="0.2">
      <c r="A776" s="48">
        <v>42348</v>
      </c>
      <c r="B776" s="8">
        <v>258.87857569474698</v>
      </c>
      <c r="C776" s="8">
        <v>459.18704826803901</v>
      </c>
      <c r="D776" s="8">
        <v>324.50064907129899</v>
      </c>
      <c r="E776" s="9"/>
      <c r="F776" s="16"/>
      <c r="G776" s="9"/>
      <c r="H776" s="9"/>
    </row>
    <row r="777" spans="1:8" s="8" customFormat="1" x14ac:dyDescent="0.2">
      <c r="A777" s="48">
        <v>42349</v>
      </c>
      <c r="B777" s="8">
        <v>250.69269187818301</v>
      </c>
      <c r="C777" s="8">
        <v>447.72009851876601</v>
      </c>
      <c r="D777" s="8">
        <v>318.64441004721402</v>
      </c>
      <c r="E777" s="9"/>
      <c r="F777" s="16"/>
      <c r="G777" s="9"/>
      <c r="H777" s="9"/>
    </row>
    <row r="778" spans="1:8" s="8" customFormat="1" x14ac:dyDescent="0.2">
      <c r="A778" s="48">
        <v>42352</v>
      </c>
      <c r="B778" s="8">
        <v>240.460337107768</v>
      </c>
      <c r="C778" s="8">
        <v>432.23778943298402</v>
      </c>
      <c r="D778" s="8">
        <v>310.15064603509398</v>
      </c>
      <c r="E778" s="9"/>
      <c r="F778" s="16"/>
      <c r="G778" s="9"/>
      <c r="H778" s="9"/>
    </row>
    <row r="779" spans="1:8" s="8" customFormat="1" x14ac:dyDescent="0.2">
      <c r="A779" s="48">
        <v>42353</v>
      </c>
      <c r="B779" s="8">
        <v>242.50680806161799</v>
      </c>
      <c r="C779" s="8">
        <v>431.18008331349102</v>
      </c>
      <c r="D779" s="8">
        <v>308.06841064430802</v>
      </c>
      <c r="E779" s="9"/>
      <c r="F779" s="16"/>
      <c r="G779" s="9"/>
      <c r="H779" s="9"/>
    </row>
    <row r="780" spans="1:8" s="8" customFormat="1" x14ac:dyDescent="0.2">
      <c r="A780" s="48">
        <v>42354</v>
      </c>
      <c r="B780" s="8">
        <v>238.41386615368501</v>
      </c>
      <c r="C780" s="8">
        <v>421.68560307472899</v>
      </c>
      <c r="D780" s="8">
        <v>301.28969267709198</v>
      </c>
      <c r="E780" s="9"/>
      <c r="F780" s="16"/>
      <c r="G780" s="9"/>
      <c r="H780" s="9"/>
    </row>
    <row r="781" spans="1:8" s="8" customFormat="1" x14ac:dyDescent="0.2">
      <c r="A781" s="48">
        <v>42355</v>
      </c>
      <c r="B781" s="8">
        <v>236.36739519937001</v>
      </c>
      <c r="C781" s="8">
        <v>418.25918179331302</v>
      </c>
      <c r="D781" s="8">
        <v>300.23306457605202</v>
      </c>
      <c r="E781" s="9"/>
      <c r="F781" s="16"/>
      <c r="G781" s="9"/>
      <c r="H781" s="9"/>
    </row>
    <row r="782" spans="1:8" s="8" customFormat="1" x14ac:dyDescent="0.2">
      <c r="A782" s="48">
        <v>42356</v>
      </c>
      <c r="B782" s="8">
        <v>223.065333997598</v>
      </c>
      <c r="C782" s="8">
        <v>399.55855922168098</v>
      </c>
      <c r="D782" s="8">
        <v>288.79485976370103</v>
      </c>
      <c r="E782" s="9"/>
      <c r="F782" s="16"/>
      <c r="G782" s="9"/>
      <c r="H782" s="9"/>
    </row>
    <row r="783" spans="1:8" s="8" customFormat="1" x14ac:dyDescent="0.2">
      <c r="A783" s="48">
        <v>42359</v>
      </c>
      <c r="B783" s="8">
        <v>224.85599608230399</v>
      </c>
      <c r="C783" s="8">
        <v>389.338504496962</v>
      </c>
      <c r="D783" s="8">
        <v>281.75417201872898</v>
      </c>
      <c r="E783" s="9"/>
      <c r="F783" s="16"/>
      <c r="G783" s="9"/>
      <c r="H783" s="9"/>
    </row>
    <row r="784" spans="1:8" s="8" customFormat="1" x14ac:dyDescent="0.2">
      <c r="A784" s="48">
        <v>42360</v>
      </c>
      <c r="B784" s="8">
        <v>225.111804951914</v>
      </c>
      <c r="C784" s="8">
        <v>400.78198080835898</v>
      </c>
      <c r="D784" s="8">
        <v>287.32344414899097</v>
      </c>
      <c r="E784" s="9"/>
      <c r="F784" s="16"/>
      <c r="G784" s="9"/>
      <c r="H784" s="9"/>
    </row>
    <row r="785" spans="1:8" s="8" customFormat="1" x14ac:dyDescent="0.2">
      <c r="A785" s="48">
        <v>42361</v>
      </c>
      <c r="B785" s="8">
        <v>236.87901293789</v>
      </c>
      <c r="C785" s="8">
        <v>421.850968191866</v>
      </c>
      <c r="D785" s="8">
        <v>300.76732611097401</v>
      </c>
      <c r="E785" s="9"/>
      <c r="F785" s="16"/>
      <c r="G785" s="9"/>
      <c r="H785" s="9"/>
    </row>
    <row r="786" spans="1:8" s="8" customFormat="1" x14ac:dyDescent="0.2">
      <c r="A786" s="48">
        <v>42362</v>
      </c>
      <c r="E786" s="9"/>
      <c r="F786" s="16"/>
      <c r="G786" s="9"/>
      <c r="H786" s="9"/>
    </row>
    <row r="787" spans="1:8" s="8" customFormat="1" x14ac:dyDescent="0.2">
      <c r="A787" s="48">
        <v>42363</v>
      </c>
      <c r="E787" s="9"/>
      <c r="F787" s="16"/>
      <c r="G787" s="9"/>
      <c r="H787" s="9"/>
    </row>
    <row r="788" spans="1:8" s="8" customFormat="1" x14ac:dyDescent="0.2">
      <c r="A788" s="48">
        <v>42366</v>
      </c>
      <c r="B788" s="8">
        <v>235.34415972232799</v>
      </c>
      <c r="C788" s="8">
        <v>410.392076488584</v>
      </c>
      <c r="D788" s="8">
        <v>294.73770465003298</v>
      </c>
      <c r="E788" s="9"/>
      <c r="F788" s="16"/>
      <c r="G788" s="9"/>
      <c r="H788" s="9"/>
    </row>
    <row r="789" spans="1:8" s="8" customFormat="1" x14ac:dyDescent="0.2">
      <c r="A789" s="48">
        <v>42367</v>
      </c>
      <c r="B789" s="8">
        <v>231.251217814162</v>
      </c>
      <c r="C789" s="8">
        <v>409.85428950842498</v>
      </c>
      <c r="D789" s="8">
        <v>293.79522191733099</v>
      </c>
      <c r="E789" s="9"/>
      <c r="F789" s="16"/>
      <c r="G789" s="9"/>
      <c r="H789" s="9"/>
    </row>
    <row r="790" spans="1:8" s="8" customFormat="1" x14ac:dyDescent="0.2">
      <c r="A790" s="48">
        <v>42368</v>
      </c>
      <c r="B790" s="8">
        <v>225.060643177712</v>
      </c>
      <c r="C790" s="8">
        <v>409.03972616698599</v>
      </c>
      <c r="D790" s="8">
        <v>292.37123985448898</v>
      </c>
      <c r="E790" s="9"/>
      <c r="F790" s="16"/>
      <c r="G790" s="9"/>
      <c r="H790" s="9"/>
    </row>
    <row r="791" spans="1:8" s="8" customFormat="1" x14ac:dyDescent="0.2">
      <c r="A791" s="48">
        <v>42369</v>
      </c>
      <c r="E791" s="9"/>
      <c r="F791" s="16"/>
      <c r="G791" s="9"/>
      <c r="H791" s="9"/>
    </row>
    <row r="792" spans="1:8" s="8" customFormat="1" x14ac:dyDescent="0.2">
      <c r="A792" s="48">
        <v>42370</v>
      </c>
      <c r="E792" s="9"/>
      <c r="F792" s="16"/>
      <c r="G792" s="9"/>
      <c r="H792" s="9"/>
    </row>
    <row r="793" spans="1:8" s="8" customFormat="1" x14ac:dyDescent="0.2">
      <c r="A793" s="48">
        <v>42373</v>
      </c>
      <c r="B793" s="8">
        <v>225.111804951914</v>
      </c>
      <c r="C793" s="8">
        <v>403.51961433514998</v>
      </c>
      <c r="D793" s="8">
        <v>288.01250489894301</v>
      </c>
      <c r="E793" s="9"/>
      <c r="F793" s="16"/>
      <c r="G793" s="9"/>
      <c r="H793" s="9"/>
    </row>
    <row r="794" spans="1:8" s="8" customFormat="1" x14ac:dyDescent="0.2">
      <c r="A794" s="48">
        <v>42374</v>
      </c>
      <c r="B794" s="8">
        <v>224.037407700904</v>
      </c>
      <c r="C794" s="8">
        <v>403.85595016647102</v>
      </c>
      <c r="D794" s="8">
        <v>288.80964464368299</v>
      </c>
      <c r="E794" s="9"/>
      <c r="F794" s="16"/>
      <c r="G794" s="9"/>
      <c r="H794" s="9"/>
    </row>
    <row r="795" spans="1:8" s="8" customFormat="1" x14ac:dyDescent="0.2">
      <c r="A795" s="48">
        <v>42375</v>
      </c>
      <c r="B795" s="8">
        <v>220.04678934044199</v>
      </c>
      <c r="C795" s="8">
        <v>400.21616584155697</v>
      </c>
      <c r="D795" s="8">
        <v>286.70294256322097</v>
      </c>
      <c r="E795" s="9"/>
      <c r="F795" s="16"/>
      <c r="G795" s="9"/>
      <c r="H795" s="9"/>
    </row>
    <row r="796" spans="1:8" s="8" customFormat="1" x14ac:dyDescent="0.2">
      <c r="A796" s="48">
        <v>42376</v>
      </c>
      <c r="B796" s="8">
        <v>223.065333997598</v>
      </c>
      <c r="C796" s="8">
        <v>399.06141282105801</v>
      </c>
      <c r="D796" s="8">
        <v>285.34778792597399</v>
      </c>
      <c r="E796" s="9"/>
      <c r="F796" s="16"/>
      <c r="G796" s="9"/>
      <c r="H796" s="9"/>
    </row>
    <row r="797" spans="1:8" s="8" customFormat="1" x14ac:dyDescent="0.2">
      <c r="A797" s="48">
        <v>42377</v>
      </c>
      <c r="B797" s="8">
        <v>217.94915661239099</v>
      </c>
      <c r="C797" s="8">
        <v>396.08869456173898</v>
      </c>
      <c r="D797" s="8">
        <v>283.87145214714099</v>
      </c>
      <c r="E797" s="9"/>
      <c r="F797" s="16"/>
      <c r="G797" s="9"/>
      <c r="H797" s="9"/>
    </row>
    <row r="798" spans="1:8" s="8" customFormat="1" x14ac:dyDescent="0.2">
      <c r="A798" s="48">
        <v>42380</v>
      </c>
      <c r="B798" s="8">
        <v>205.67033088765999</v>
      </c>
      <c r="C798" s="8">
        <v>383.84151575388398</v>
      </c>
      <c r="D798" s="8">
        <v>275.76095489459101</v>
      </c>
      <c r="E798" s="9"/>
      <c r="F798" s="16"/>
      <c r="G798" s="9"/>
      <c r="H798" s="9"/>
    </row>
    <row r="799" spans="1:8" s="8" customFormat="1" x14ac:dyDescent="0.2">
      <c r="A799" s="48">
        <v>42381</v>
      </c>
      <c r="B799" s="8">
        <v>201.06577124097399</v>
      </c>
      <c r="C799" s="8">
        <v>373.35344341350702</v>
      </c>
      <c r="D799" s="8">
        <v>266.41139327129298</v>
      </c>
      <c r="E799" s="9"/>
      <c r="F799" s="16"/>
      <c r="G799" s="9"/>
      <c r="H799" s="9"/>
    </row>
    <row r="800" spans="1:8" s="8" customFormat="1" x14ac:dyDescent="0.2">
      <c r="A800" s="48">
        <v>42382</v>
      </c>
      <c r="B800" s="8">
        <v>191.34503420908001</v>
      </c>
      <c r="C800" s="8">
        <v>361.06772612500902</v>
      </c>
      <c r="D800" s="8">
        <v>259.58174825180299</v>
      </c>
      <c r="E800" s="9"/>
      <c r="F800" s="16"/>
      <c r="G800" s="9"/>
      <c r="H800" s="9"/>
    </row>
    <row r="801" spans="1:8" s="8" customFormat="1" x14ac:dyDescent="0.2">
      <c r="A801" s="48">
        <v>42383</v>
      </c>
      <c r="B801" s="8">
        <v>199.53091802564401</v>
      </c>
      <c r="C801" s="8">
        <v>373.69433379219799</v>
      </c>
      <c r="D801" s="8">
        <v>265.69557341327902</v>
      </c>
      <c r="E801" s="9"/>
      <c r="F801" s="16"/>
      <c r="G801" s="9"/>
      <c r="H801" s="9"/>
    </row>
    <row r="802" spans="1:8" s="8" customFormat="1" x14ac:dyDescent="0.2">
      <c r="A802" s="48">
        <v>42384</v>
      </c>
      <c r="B802" s="8">
        <v>194.414740640204</v>
      </c>
      <c r="C802" s="8">
        <v>351.063486892264</v>
      </c>
      <c r="D802" s="8">
        <v>251.91921151545799</v>
      </c>
      <c r="E802" s="9"/>
      <c r="F802" s="16"/>
      <c r="G802" s="9"/>
      <c r="H802" s="9"/>
    </row>
    <row r="803" spans="1:8" s="8" customFormat="1" x14ac:dyDescent="0.2">
      <c r="A803" s="48">
        <v>42387</v>
      </c>
      <c r="B803" s="8">
        <v>188.27532777795599</v>
      </c>
      <c r="C803" s="8">
        <v>341.84052776731602</v>
      </c>
      <c r="D803" s="8">
        <v>245.244749813108</v>
      </c>
      <c r="E803" s="9"/>
      <c r="F803" s="16"/>
      <c r="G803" s="9"/>
      <c r="H803" s="9"/>
    </row>
    <row r="804" spans="1:8" s="8" customFormat="1" x14ac:dyDescent="0.2">
      <c r="A804" s="48">
        <v>42388</v>
      </c>
      <c r="B804" s="8">
        <v>190.32179873203901</v>
      </c>
      <c r="C804" s="8">
        <v>343.38732224144002</v>
      </c>
      <c r="D804" s="8">
        <v>247.36595631763299</v>
      </c>
      <c r="E804" s="9"/>
      <c r="F804" s="16"/>
      <c r="G804" s="9"/>
      <c r="H804" s="9"/>
    </row>
    <row r="805" spans="1:8" s="8" customFormat="1" x14ac:dyDescent="0.2">
      <c r="A805" s="48">
        <v>42389</v>
      </c>
      <c r="B805" s="8">
        <v>183.15915039251601</v>
      </c>
      <c r="C805" s="8">
        <v>329.36597192334</v>
      </c>
      <c r="D805" s="8">
        <v>238.29491134313901</v>
      </c>
      <c r="E805" s="9"/>
      <c r="F805" s="16"/>
      <c r="G805" s="9"/>
      <c r="H805" s="9"/>
    </row>
    <row r="806" spans="1:8" s="8" customFormat="1" x14ac:dyDescent="0.2">
      <c r="A806" s="48">
        <v>42390</v>
      </c>
      <c r="B806" s="8">
        <v>197.48444707132899</v>
      </c>
      <c r="C806" s="8">
        <v>344.029863819014</v>
      </c>
      <c r="D806" s="8">
        <v>248.16866859025299</v>
      </c>
      <c r="E806" s="9"/>
      <c r="F806" s="16"/>
      <c r="G806" s="9"/>
      <c r="H806" s="9"/>
    </row>
    <row r="807" spans="1:8" s="8" customFormat="1" x14ac:dyDescent="0.2">
      <c r="A807" s="48">
        <v>42391</v>
      </c>
      <c r="B807" s="8">
        <v>207.76796361594501</v>
      </c>
      <c r="C807" s="8">
        <v>361.90786500368301</v>
      </c>
      <c r="D807" s="8">
        <v>260.104163592681</v>
      </c>
      <c r="E807" s="9"/>
      <c r="F807" s="16"/>
      <c r="G807" s="9"/>
      <c r="H807" s="9"/>
    </row>
    <row r="808" spans="1:8" s="8" customFormat="1" x14ac:dyDescent="0.2">
      <c r="A808" s="48">
        <v>42394</v>
      </c>
      <c r="B808" s="8">
        <v>212.321361488663</v>
      </c>
      <c r="C808" s="8">
        <v>364.23734098533203</v>
      </c>
      <c r="D808" s="8">
        <v>261.410189751536</v>
      </c>
      <c r="E808" s="9"/>
      <c r="F808" s="16"/>
      <c r="G808" s="9"/>
      <c r="H808" s="9"/>
    </row>
    <row r="809" spans="1:8" s="8" customFormat="1" x14ac:dyDescent="0.2">
      <c r="A809" s="48">
        <v>42395</v>
      </c>
      <c r="B809" s="8">
        <v>215.902685658308</v>
      </c>
      <c r="C809" s="8">
        <v>367.63328183209501</v>
      </c>
      <c r="D809" s="8">
        <v>264.33901649899798</v>
      </c>
      <c r="E809" s="9"/>
      <c r="F809" s="16"/>
      <c r="G809" s="9"/>
      <c r="H809" s="9"/>
    </row>
    <row r="810" spans="1:8" s="8" customFormat="1" x14ac:dyDescent="0.2">
      <c r="A810" s="48">
        <v>42396</v>
      </c>
      <c r="B810" s="8">
        <v>222.04209852055601</v>
      </c>
      <c r="C810" s="8">
        <v>377.90764077939099</v>
      </c>
      <c r="D810" s="8">
        <v>270.098419133574</v>
      </c>
      <c r="E810" s="9"/>
      <c r="F810" s="16"/>
      <c r="G810" s="9"/>
      <c r="H810" s="9"/>
    </row>
    <row r="811" spans="1:8" s="8" customFormat="1" x14ac:dyDescent="0.2">
      <c r="A811" s="48">
        <v>42397</v>
      </c>
      <c r="B811" s="8">
        <v>230.22798233712101</v>
      </c>
      <c r="C811" s="8">
        <v>381.30288092652302</v>
      </c>
      <c r="D811" s="8">
        <v>272.51571343094099</v>
      </c>
      <c r="E811" s="9"/>
      <c r="F811" s="16"/>
      <c r="G811" s="9"/>
      <c r="H811" s="9"/>
    </row>
    <row r="812" spans="1:8" s="8" customFormat="1" x14ac:dyDescent="0.2">
      <c r="A812" s="48">
        <v>42398</v>
      </c>
      <c r="B812" s="8">
        <v>240.460337107768</v>
      </c>
      <c r="C812" s="8">
        <v>396.10621205298202</v>
      </c>
      <c r="D812" s="8">
        <v>281.83038273872802</v>
      </c>
      <c r="E812" s="9"/>
      <c r="F812" s="16"/>
      <c r="G812" s="9"/>
      <c r="H812" s="9"/>
    </row>
    <row r="813" spans="1:8" s="8" customFormat="1" x14ac:dyDescent="0.2">
      <c r="A813" s="48">
        <v>42401</v>
      </c>
      <c r="B813" s="8">
        <v>240.460337107768</v>
      </c>
      <c r="C813" s="8">
        <v>394.20836705435102</v>
      </c>
      <c r="D813" s="8">
        <v>281.216587696224</v>
      </c>
      <c r="E813" s="9"/>
      <c r="F813" s="16"/>
      <c r="G813" s="9"/>
      <c r="H813" s="9"/>
    </row>
    <row r="814" spans="1:8" s="8" customFormat="1" x14ac:dyDescent="0.2">
      <c r="A814" s="48">
        <v>42402</v>
      </c>
      <c r="B814" s="8">
        <v>234.32092424528699</v>
      </c>
      <c r="C814" s="8">
        <v>388.00647446513199</v>
      </c>
      <c r="D814" s="8">
        <v>276.34730798145802</v>
      </c>
      <c r="E814" s="9"/>
      <c r="F814" s="16"/>
      <c r="G814" s="9"/>
      <c r="H814" s="9"/>
    </row>
    <row r="815" spans="1:8" s="8" customFormat="1" x14ac:dyDescent="0.2">
      <c r="A815" s="48">
        <v>42403</v>
      </c>
      <c r="B815" s="8">
        <v>237.90224841493199</v>
      </c>
      <c r="C815" s="8">
        <v>389.63805359695101</v>
      </c>
      <c r="D815" s="8">
        <v>278.63396491110302</v>
      </c>
      <c r="E815" s="9"/>
      <c r="F815" s="16"/>
      <c r="G815" s="9"/>
      <c r="H815" s="9"/>
    </row>
    <row r="816" spans="1:8" s="8" customFormat="1" x14ac:dyDescent="0.2">
      <c r="A816" s="48">
        <v>42404</v>
      </c>
      <c r="B816" s="8">
        <v>251.20430961670399</v>
      </c>
      <c r="C816" s="8">
        <v>400.16921896534001</v>
      </c>
      <c r="D816" s="8">
        <v>286.32443135185201</v>
      </c>
      <c r="E816" s="9"/>
      <c r="F816" s="16"/>
      <c r="G816" s="9"/>
      <c r="H816" s="9"/>
    </row>
    <row r="817" spans="1:8" s="8" customFormat="1" x14ac:dyDescent="0.2">
      <c r="A817" s="48">
        <v>42405</v>
      </c>
      <c r="B817" s="8">
        <v>246.08813223149599</v>
      </c>
      <c r="C817" s="8">
        <v>399.410711595789</v>
      </c>
      <c r="D817" s="8">
        <v>287.22907698713198</v>
      </c>
      <c r="E817" s="9"/>
      <c r="F817" s="16"/>
      <c r="G817" s="9"/>
      <c r="H817" s="9"/>
    </row>
    <row r="818" spans="1:8" s="8" customFormat="1" x14ac:dyDescent="0.2">
      <c r="A818" s="48">
        <v>42408</v>
      </c>
      <c r="E818" s="9"/>
      <c r="F818" s="16"/>
      <c r="G818" s="9"/>
      <c r="H818" s="9"/>
    </row>
    <row r="819" spans="1:8" s="8" customFormat="1" x14ac:dyDescent="0.2">
      <c r="A819" s="48">
        <v>42409</v>
      </c>
      <c r="E819" s="9"/>
      <c r="F819" s="16"/>
      <c r="G819" s="9"/>
      <c r="H819" s="9"/>
    </row>
    <row r="820" spans="1:8" s="8" customFormat="1" x14ac:dyDescent="0.2">
      <c r="A820" s="48">
        <v>42410</v>
      </c>
      <c r="B820" s="8">
        <v>240.460337107768</v>
      </c>
      <c r="C820" s="8">
        <v>397.53353723743902</v>
      </c>
      <c r="D820" s="8">
        <v>285.95691277552402</v>
      </c>
      <c r="E820" s="9"/>
      <c r="F820" s="16"/>
      <c r="G820" s="9"/>
      <c r="H820" s="9"/>
    </row>
    <row r="821" spans="1:8" s="8" customFormat="1" x14ac:dyDescent="0.2">
      <c r="A821" s="48">
        <v>42411</v>
      </c>
      <c r="B821" s="8">
        <v>234.32092424528699</v>
      </c>
      <c r="C821" s="8">
        <v>385.76633768854703</v>
      </c>
      <c r="D821" s="8">
        <v>279.10285593848698</v>
      </c>
      <c r="E821" s="9"/>
      <c r="F821" s="16"/>
      <c r="G821" s="9"/>
      <c r="H821" s="9"/>
    </row>
    <row r="822" spans="1:8" s="8" customFormat="1" x14ac:dyDescent="0.2">
      <c r="A822" s="48">
        <v>42412</v>
      </c>
      <c r="B822" s="8">
        <v>249.157838662621</v>
      </c>
      <c r="C822" s="8">
        <v>395.06812552362697</v>
      </c>
      <c r="D822" s="8">
        <v>286.47532857768198</v>
      </c>
      <c r="E822" s="9"/>
      <c r="F822" s="16"/>
      <c r="G822" s="9"/>
      <c r="H822" s="9"/>
    </row>
    <row r="823" spans="1:8" s="8" customFormat="1" x14ac:dyDescent="0.2">
      <c r="A823" s="48">
        <v>42415</v>
      </c>
      <c r="B823" s="8">
        <v>256.32048700191098</v>
      </c>
      <c r="C823" s="8">
        <v>401.30715519469197</v>
      </c>
      <c r="D823" s="8">
        <v>291.028528903611</v>
      </c>
      <c r="E823" s="9"/>
      <c r="F823" s="16"/>
      <c r="G823" s="9"/>
      <c r="H823" s="9"/>
    </row>
    <row r="824" spans="1:8" s="8" customFormat="1" x14ac:dyDescent="0.2">
      <c r="A824" s="48">
        <v>42416</v>
      </c>
      <c r="B824" s="8">
        <v>256.83210474066402</v>
      </c>
      <c r="C824" s="8">
        <v>404.782275101636</v>
      </c>
      <c r="D824" s="8">
        <v>294.068141650874</v>
      </c>
      <c r="E824" s="9"/>
      <c r="F824" s="16"/>
      <c r="G824" s="9"/>
      <c r="H824" s="9"/>
    </row>
    <row r="825" spans="1:8" s="8" customFormat="1" x14ac:dyDescent="0.2">
      <c r="A825" s="48">
        <v>42417</v>
      </c>
      <c r="B825" s="8">
        <v>271.92482802690898</v>
      </c>
      <c r="C825" s="8">
        <v>422.48510137386597</v>
      </c>
      <c r="D825" s="8">
        <v>307.25902840960799</v>
      </c>
      <c r="E825" s="9"/>
      <c r="F825" s="16"/>
      <c r="G825" s="9"/>
      <c r="H825" s="9"/>
    </row>
    <row r="826" spans="1:8" s="8" customFormat="1" x14ac:dyDescent="0.2">
      <c r="A826" s="48">
        <v>42418</v>
      </c>
      <c r="B826" s="8">
        <v>274.22710785036901</v>
      </c>
      <c r="C826" s="8">
        <v>420.10692676622398</v>
      </c>
      <c r="D826" s="8">
        <v>305.62243672879401</v>
      </c>
      <c r="E826" s="9"/>
      <c r="F826" s="16"/>
      <c r="G826" s="9"/>
      <c r="H826" s="9"/>
    </row>
    <row r="827" spans="1:8" s="8" customFormat="1" x14ac:dyDescent="0.2">
      <c r="A827" s="48">
        <v>42419</v>
      </c>
      <c r="B827" s="8">
        <v>271.15740141924499</v>
      </c>
      <c r="C827" s="8">
        <v>414.32545396592502</v>
      </c>
      <c r="D827" s="8">
        <v>303.204453486484</v>
      </c>
      <c r="E827" s="9"/>
      <c r="F827" s="16"/>
      <c r="G827" s="9"/>
      <c r="H827" s="9"/>
    </row>
    <row r="828" spans="1:8" s="8" customFormat="1" x14ac:dyDescent="0.2">
      <c r="A828" s="48">
        <v>42422</v>
      </c>
      <c r="B828" s="8">
        <v>291.62211096053898</v>
      </c>
      <c r="C828" s="8">
        <v>438.83032207656697</v>
      </c>
      <c r="D828" s="8">
        <v>318.66452967748</v>
      </c>
      <c r="E828" s="9"/>
      <c r="F828" s="16"/>
      <c r="G828" s="9"/>
      <c r="H828" s="9"/>
    </row>
    <row r="829" spans="1:8" s="8" customFormat="1" x14ac:dyDescent="0.2">
      <c r="A829" s="48">
        <v>42423</v>
      </c>
      <c r="B829" s="8">
        <v>288.29659566003801</v>
      </c>
      <c r="C829" s="8">
        <v>439.102193540428</v>
      </c>
      <c r="D829" s="8">
        <v>318.628369214945</v>
      </c>
      <c r="E829" s="9"/>
      <c r="F829" s="16"/>
      <c r="G829" s="9"/>
      <c r="H829" s="9"/>
    </row>
    <row r="830" spans="1:8" s="8" customFormat="1" x14ac:dyDescent="0.2">
      <c r="A830" s="48">
        <v>42424</v>
      </c>
      <c r="B830" s="8">
        <v>296.73828834528098</v>
      </c>
      <c r="C830" s="8">
        <v>442.39127769088401</v>
      </c>
      <c r="D830" s="8">
        <v>320.82037243014202</v>
      </c>
      <c r="E830" s="9"/>
      <c r="F830" s="16"/>
      <c r="G830" s="9"/>
      <c r="H830" s="9"/>
    </row>
    <row r="831" spans="1:8" s="8" customFormat="1" x14ac:dyDescent="0.2">
      <c r="A831" s="48">
        <v>42425</v>
      </c>
      <c r="B831" s="8">
        <v>301.85446573095402</v>
      </c>
      <c r="C831" s="8">
        <v>453.21043061511602</v>
      </c>
      <c r="D831" s="8">
        <v>328.10907424567301</v>
      </c>
      <c r="E831" s="9"/>
      <c r="F831" s="16"/>
      <c r="G831" s="9"/>
      <c r="H831" s="9"/>
    </row>
    <row r="832" spans="1:8" s="8" customFormat="1" x14ac:dyDescent="0.2">
      <c r="A832" s="48">
        <v>42426</v>
      </c>
      <c r="B832" s="8">
        <v>297.76152382278798</v>
      </c>
      <c r="C832" s="8">
        <v>452.97534588305302</v>
      </c>
      <c r="D832" s="8">
        <v>329.77888770401501</v>
      </c>
      <c r="E832" s="9"/>
      <c r="F832" s="16"/>
      <c r="G832" s="9"/>
      <c r="H832" s="9"/>
    </row>
    <row r="833" spans="1:8" s="8" customFormat="1" x14ac:dyDescent="0.2">
      <c r="A833" s="48">
        <v>42429</v>
      </c>
      <c r="B833" s="8">
        <v>294.69181739166402</v>
      </c>
      <c r="C833" s="8">
        <v>459.51707780267998</v>
      </c>
      <c r="D833" s="8">
        <v>333.14512740355002</v>
      </c>
      <c r="E833" s="9"/>
      <c r="F833" s="16"/>
      <c r="G833" s="9"/>
      <c r="H833" s="9"/>
    </row>
    <row r="834" spans="1:8" s="8" customFormat="1" x14ac:dyDescent="0.2">
      <c r="A834" s="48">
        <v>42430</v>
      </c>
      <c r="B834" s="8">
        <v>292.13372869882699</v>
      </c>
      <c r="C834" s="8">
        <v>463.25496007781499</v>
      </c>
      <c r="D834" s="8">
        <v>337.28408893337502</v>
      </c>
      <c r="E834" s="9"/>
      <c r="F834" s="16"/>
      <c r="G834" s="9"/>
      <c r="H834" s="9"/>
    </row>
    <row r="835" spans="1:8" s="8" customFormat="1" x14ac:dyDescent="0.2">
      <c r="A835" s="48">
        <v>42431</v>
      </c>
      <c r="B835" s="8">
        <v>300.31961251515901</v>
      </c>
      <c r="C835" s="8">
        <v>463.198904106393</v>
      </c>
      <c r="D835" s="8">
        <v>338.63107987772702</v>
      </c>
      <c r="E835" s="9"/>
      <c r="F835" s="16"/>
      <c r="G835" s="9"/>
      <c r="H835" s="9"/>
    </row>
    <row r="836" spans="1:8" s="8" customFormat="1" x14ac:dyDescent="0.2">
      <c r="A836" s="48">
        <v>42432</v>
      </c>
      <c r="B836" s="8">
        <v>292.64534643711499</v>
      </c>
      <c r="C836" s="8">
        <v>466.94169127941097</v>
      </c>
      <c r="D836" s="8">
        <v>340.74636023724503</v>
      </c>
      <c r="E836" s="9"/>
      <c r="F836" s="16"/>
      <c r="G836" s="9"/>
      <c r="H836" s="9"/>
    </row>
    <row r="837" spans="1:8" s="8" customFormat="1" x14ac:dyDescent="0.2">
      <c r="A837" s="48">
        <v>42433</v>
      </c>
      <c r="B837" s="8">
        <v>288.55240452894901</v>
      </c>
      <c r="C837" s="8">
        <v>464.88864130852699</v>
      </c>
      <c r="D837" s="8">
        <v>339.790763163473</v>
      </c>
      <c r="E837" s="9"/>
      <c r="F837" s="16"/>
      <c r="G837" s="9"/>
      <c r="H837" s="9"/>
    </row>
    <row r="838" spans="1:8" s="8" customFormat="1" x14ac:dyDescent="0.2">
      <c r="A838" s="48">
        <v>42436</v>
      </c>
      <c r="B838" s="8">
        <v>287.01755131362</v>
      </c>
      <c r="C838" s="8">
        <v>463.72162604378502</v>
      </c>
      <c r="D838" s="8">
        <v>339.53615229250897</v>
      </c>
      <c r="E838" s="9"/>
      <c r="F838" s="16"/>
      <c r="G838" s="9"/>
      <c r="H838" s="9"/>
    </row>
    <row r="839" spans="1:8" s="8" customFormat="1" x14ac:dyDescent="0.2">
      <c r="A839" s="48">
        <v>42437</v>
      </c>
      <c r="B839" s="8">
        <v>291.11049322178599</v>
      </c>
      <c r="C839" s="8">
        <v>469.65024577081198</v>
      </c>
      <c r="D839" s="8">
        <v>342.13377334736299</v>
      </c>
      <c r="E839" s="9"/>
      <c r="F839" s="16"/>
      <c r="G839" s="9"/>
      <c r="H839" s="9"/>
    </row>
    <row r="840" spans="1:8" s="8" customFormat="1" x14ac:dyDescent="0.2">
      <c r="A840" s="48">
        <v>42438</v>
      </c>
      <c r="B840" s="8">
        <v>281.59440328506798</v>
      </c>
      <c r="C840" s="8">
        <v>464.888991658576</v>
      </c>
      <c r="D840" s="8">
        <v>339.99177046166699</v>
      </c>
      <c r="E840" s="9"/>
      <c r="F840" s="16"/>
      <c r="G840" s="9"/>
      <c r="H840" s="9"/>
    </row>
    <row r="841" spans="1:8" s="8" customFormat="1" x14ac:dyDescent="0.2">
      <c r="A841" s="48">
        <v>42439</v>
      </c>
      <c r="B841" s="8">
        <v>272.18063689628599</v>
      </c>
      <c r="C841" s="8">
        <v>461.50321095623099</v>
      </c>
      <c r="D841" s="8">
        <v>339.01821814244602</v>
      </c>
      <c r="E841" s="9"/>
      <c r="F841" s="16"/>
      <c r="G841" s="9"/>
      <c r="H841" s="9"/>
    </row>
    <row r="842" spans="1:8" s="8" customFormat="1" x14ac:dyDescent="0.2">
      <c r="A842" s="48">
        <v>42440</v>
      </c>
      <c r="B842" s="8">
        <v>262.97151760244702</v>
      </c>
      <c r="C842" s="8">
        <v>457.26047458453098</v>
      </c>
      <c r="D842" s="8">
        <v>336.94181134691502</v>
      </c>
      <c r="E842" s="9"/>
      <c r="F842" s="16"/>
      <c r="G842" s="9"/>
      <c r="H842" s="9"/>
    </row>
    <row r="843" spans="1:8" s="8" customFormat="1" x14ac:dyDescent="0.2">
      <c r="A843" s="48">
        <v>42443</v>
      </c>
      <c r="B843" s="8">
        <v>255.80886926338999</v>
      </c>
      <c r="C843" s="8">
        <v>439.54223291994998</v>
      </c>
      <c r="D843" s="8">
        <v>326.64610277861402</v>
      </c>
      <c r="E843" s="9"/>
      <c r="F843" s="16"/>
      <c r="G843" s="9"/>
      <c r="H843" s="9"/>
    </row>
    <row r="844" spans="1:8" s="8" customFormat="1" x14ac:dyDescent="0.2">
      <c r="A844" s="48">
        <v>42444</v>
      </c>
      <c r="B844" s="8">
        <v>245.576514492976</v>
      </c>
      <c r="C844" s="8">
        <v>423.09541076794301</v>
      </c>
      <c r="D844" s="8">
        <v>315.438871320337</v>
      </c>
      <c r="E844" s="9"/>
      <c r="F844" s="16"/>
      <c r="G844" s="9"/>
      <c r="H844" s="9"/>
    </row>
    <row r="845" spans="1:8" s="8" customFormat="1" x14ac:dyDescent="0.2">
      <c r="A845" s="48">
        <v>42445</v>
      </c>
      <c r="B845" s="8">
        <v>250.181074139429</v>
      </c>
      <c r="C845" s="8">
        <v>439.39403494400898</v>
      </c>
      <c r="D845" s="8">
        <v>324.43013891344901</v>
      </c>
      <c r="E845" s="9"/>
      <c r="F845" s="16"/>
      <c r="G845" s="9"/>
      <c r="H845" s="9"/>
    </row>
    <row r="846" spans="1:8" s="8" customFormat="1" x14ac:dyDescent="0.2">
      <c r="A846" s="48">
        <v>42446</v>
      </c>
      <c r="B846" s="8">
        <v>260.92504664883</v>
      </c>
      <c r="C846" s="8">
        <v>454.49271097220497</v>
      </c>
      <c r="D846" s="8">
        <v>335.33525888388999</v>
      </c>
      <c r="E846" s="9"/>
      <c r="F846" s="16"/>
      <c r="G846" s="9"/>
      <c r="H846" s="9"/>
    </row>
    <row r="847" spans="1:8" s="8" customFormat="1" x14ac:dyDescent="0.2">
      <c r="A847" s="48">
        <v>42447</v>
      </c>
      <c r="B847" s="8">
        <v>264.09707662789202</v>
      </c>
      <c r="C847" s="8">
        <v>452.17654828401299</v>
      </c>
      <c r="D847" s="8">
        <v>334.74990568170301</v>
      </c>
      <c r="E847" s="9"/>
      <c r="F847" s="16"/>
      <c r="G847" s="9"/>
      <c r="H847" s="9"/>
    </row>
    <row r="848" spans="1:8" s="8" customFormat="1" x14ac:dyDescent="0.2">
      <c r="A848" s="48">
        <v>42450</v>
      </c>
      <c r="B848" s="8">
        <v>268.08769498812001</v>
      </c>
      <c r="C848" s="8">
        <v>453.281551629305</v>
      </c>
      <c r="D848" s="8">
        <v>335.894133433234</v>
      </c>
      <c r="E848" s="9"/>
      <c r="F848" s="16"/>
      <c r="G848" s="9"/>
      <c r="H848" s="9"/>
    </row>
    <row r="849" spans="1:8" s="8" customFormat="1" x14ac:dyDescent="0.2">
      <c r="A849" s="48">
        <v>42451</v>
      </c>
      <c r="B849" s="8">
        <v>268.08769498812001</v>
      </c>
      <c r="C849" s="8">
        <v>452.87374443421101</v>
      </c>
      <c r="D849" s="8">
        <v>335.97997718770102</v>
      </c>
      <c r="E849" s="9"/>
      <c r="F849" s="16"/>
      <c r="G849" s="9"/>
      <c r="H849" s="9"/>
    </row>
    <row r="850" spans="1:8" s="8" customFormat="1" x14ac:dyDescent="0.2">
      <c r="A850" s="48">
        <v>42452</v>
      </c>
      <c r="B850" s="8">
        <v>262.97151760244702</v>
      </c>
      <c r="C850" s="8">
        <v>437.90820133918902</v>
      </c>
      <c r="D850" s="8">
        <v>326.36962857656198</v>
      </c>
      <c r="E850" s="9"/>
      <c r="F850" s="16"/>
      <c r="G850" s="9"/>
      <c r="H850" s="9"/>
    </row>
    <row r="851" spans="1:8" s="8" customFormat="1" x14ac:dyDescent="0.2">
      <c r="A851" s="48">
        <v>42453</v>
      </c>
      <c r="E851" s="9"/>
      <c r="F851" s="16"/>
      <c r="G851" s="9"/>
      <c r="H851" s="9"/>
    </row>
    <row r="852" spans="1:8" s="8" customFormat="1" x14ac:dyDescent="0.2">
      <c r="A852" s="48">
        <v>42454</v>
      </c>
      <c r="E852" s="9"/>
      <c r="F852" s="16"/>
      <c r="G852" s="9"/>
      <c r="H852" s="9"/>
    </row>
    <row r="853" spans="1:8" s="8" customFormat="1" x14ac:dyDescent="0.2">
      <c r="A853" s="48">
        <v>42457</v>
      </c>
      <c r="B853" s="8">
        <v>266.96213596314198</v>
      </c>
      <c r="C853" s="8">
        <v>451.09712047502398</v>
      </c>
      <c r="D853" s="8">
        <v>335.02901982236699</v>
      </c>
      <c r="E853" s="9"/>
      <c r="F853" s="16"/>
      <c r="G853" s="9"/>
      <c r="H853" s="9"/>
    </row>
    <row r="854" spans="1:8" s="8" customFormat="1" x14ac:dyDescent="0.2">
      <c r="A854" s="48">
        <v>42458</v>
      </c>
      <c r="B854" s="8">
        <v>266.04122403403699</v>
      </c>
      <c r="C854" s="8">
        <v>452.98725777678197</v>
      </c>
      <c r="D854" s="8">
        <v>335.89858413860202</v>
      </c>
      <c r="E854" s="9"/>
      <c r="F854" s="16"/>
      <c r="G854" s="9"/>
      <c r="H854" s="9"/>
    </row>
    <row r="855" spans="1:8" s="8" customFormat="1" x14ac:dyDescent="0.2">
      <c r="A855" s="48">
        <v>42459</v>
      </c>
      <c r="B855" s="8">
        <v>261.43666438711801</v>
      </c>
      <c r="C855" s="8">
        <v>451.001825322863</v>
      </c>
      <c r="D855" s="8">
        <v>334.78368836967297</v>
      </c>
      <c r="E855" s="9"/>
      <c r="F855" s="16"/>
      <c r="G855" s="9"/>
      <c r="H855" s="9"/>
    </row>
    <row r="856" spans="1:8" s="8" customFormat="1" x14ac:dyDescent="0.2">
      <c r="A856" s="48">
        <v>42460</v>
      </c>
      <c r="B856" s="8">
        <v>268.59931272640802</v>
      </c>
      <c r="C856" s="8">
        <v>455.18955677282099</v>
      </c>
      <c r="D856" s="8">
        <v>337.34427101491002</v>
      </c>
      <c r="E856" s="9"/>
      <c r="F856" s="16"/>
      <c r="G856" s="9"/>
      <c r="H856" s="9"/>
    </row>
    <row r="857" spans="1:8" s="8" customFormat="1" x14ac:dyDescent="0.2">
      <c r="A857" s="48">
        <v>42461</v>
      </c>
      <c r="B857" s="8">
        <v>267.06445951107901</v>
      </c>
      <c r="C857" s="8">
        <v>461.75546282995498</v>
      </c>
      <c r="D857" s="8">
        <v>339.96593197900802</v>
      </c>
      <c r="E857" s="9"/>
      <c r="F857" s="16"/>
      <c r="G857" s="9"/>
      <c r="H857" s="9"/>
    </row>
    <row r="858" spans="1:8" s="8" customFormat="1" x14ac:dyDescent="0.2">
      <c r="A858" s="48">
        <v>42464</v>
      </c>
      <c r="B858" s="8">
        <v>257.548369574361</v>
      </c>
      <c r="C858" s="8">
        <v>447.89702518004901</v>
      </c>
      <c r="D858" s="8">
        <v>331.33135494356998</v>
      </c>
      <c r="E858" s="9"/>
      <c r="F858" s="16"/>
      <c r="G858" s="9"/>
      <c r="H858" s="9"/>
    </row>
    <row r="859" spans="1:8" s="8" customFormat="1" x14ac:dyDescent="0.2">
      <c r="A859" s="48">
        <v>42465</v>
      </c>
      <c r="B859" s="8">
        <v>251.71592735522401</v>
      </c>
      <c r="C859" s="8">
        <v>436.98818270070501</v>
      </c>
      <c r="D859" s="8">
        <v>325.09750094683801</v>
      </c>
      <c r="E859" s="9"/>
      <c r="F859" s="16"/>
      <c r="G859" s="9"/>
      <c r="H859" s="9"/>
    </row>
    <row r="860" spans="1:8" s="8" customFormat="1" x14ac:dyDescent="0.2">
      <c r="A860" s="48">
        <v>42466</v>
      </c>
      <c r="B860" s="8">
        <v>250.43688300903901</v>
      </c>
      <c r="C860" s="8">
        <v>429.60035595577199</v>
      </c>
      <c r="D860" s="8">
        <v>320.04842490144102</v>
      </c>
      <c r="E860" s="9"/>
      <c r="F860" s="16"/>
      <c r="G860" s="9"/>
      <c r="H860" s="9"/>
    </row>
    <row r="861" spans="1:8" s="8" customFormat="1" x14ac:dyDescent="0.2">
      <c r="A861" s="48">
        <v>42467</v>
      </c>
      <c r="B861" s="8">
        <v>244.041661277413</v>
      </c>
      <c r="C861" s="8">
        <v>415.66028679674503</v>
      </c>
      <c r="D861" s="8">
        <v>311.37937013618603</v>
      </c>
      <c r="E861" s="9"/>
      <c r="F861" s="16"/>
      <c r="G861" s="9"/>
      <c r="H861" s="9"/>
    </row>
    <row r="862" spans="1:8" s="8" customFormat="1" x14ac:dyDescent="0.2">
      <c r="A862" s="48">
        <v>42468</v>
      </c>
      <c r="B862" s="8">
        <v>248.13460318534601</v>
      </c>
      <c r="C862" s="8">
        <v>428.19300071150099</v>
      </c>
      <c r="D862" s="8">
        <v>319.67274263221799</v>
      </c>
      <c r="E862" s="9"/>
      <c r="F862" s="16"/>
      <c r="G862" s="9"/>
      <c r="H862" s="9"/>
    </row>
    <row r="863" spans="1:8" s="8" customFormat="1" x14ac:dyDescent="0.2">
      <c r="A863" s="48">
        <v>42471</v>
      </c>
      <c r="B863" s="8">
        <v>252.94380992767401</v>
      </c>
      <c r="C863" s="8">
        <v>426.88234201865299</v>
      </c>
      <c r="D863" s="8">
        <v>320.39003183320199</v>
      </c>
      <c r="E863" s="9"/>
      <c r="F863" s="16"/>
      <c r="G863" s="9"/>
      <c r="H863" s="9"/>
    </row>
    <row r="864" spans="1:8" s="8" customFormat="1" x14ac:dyDescent="0.2">
      <c r="A864" s="48">
        <v>42472</v>
      </c>
      <c r="B864" s="8">
        <v>267.06445951107901</v>
      </c>
      <c r="C864" s="8">
        <v>444.71935227326998</v>
      </c>
      <c r="D864" s="8">
        <v>332.37103987764601</v>
      </c>
      <c r="E864" s="9"/>
      <c r="F864" s="16"/>
      <c r="G864" s="9"/>
      <c r="H864" s="9"/>
    </row>
    <row r="865" spans="1:8" s="8" customFormat="1" x14ac:dyDescent="0.2">
      <c r="A865" s="48">
        <v>42473</v>
      </c>
      <c r="B865" s="8">
        <v>271.97598980087798</v>
      </c>
      <c r="C865" s="8">
        <v>465.90185300028003</v>
      </c>
      <c r="D865" s="8">
        <v>345.23100139899202</v>
      </c>
      <c r="E865" s="9"/>
      <c r="F865" s="16"/>
      <c r="G865" s="9"/>
      <c r="H865" s="9"/>
    </row>
    <row r="866" spans="1:8" s="8" customFormat="1" x14ac:dyDescent="0.2">
      <c r="A866" s="48">
        <v>42474</v>
      </c>
      <c r="B866" s="8">
        <v>275.25034332741097</v>
      </c>
      <c r="C866" s="8">
        <v>462.80195775488397</v>
      </c>
      <c r="D866" s="8">
        <v>343.09191890805999</v>
      </c>
      <c r="E866" s="9"/>
      <c r="F866" s="16"/>
      <c r="G866" s="9"/>
      <c r="H866" s="9"/>
    </row>
    <row r="867" spans="1:8" s="8" customFormat="1" x14ac:dyDescent="0.2">
      <c r="A867" s="48">
        <v>42475</v>
      </c>
      <c r="B867" s="8">
        <v>271.669019157533</v>
      </c>
      <c r="C867" s="8">
        <v>463.78854286065302</v>
      </c>
      <c r="D867" s="8">
        <v>342.81408510683099</v>
      </c>
      <c r="E867" s="9"/>
      <c r="F867" s="16"/>
      <c r="G867" s="9"/>
      <c r="H867" s="9"/>
    </row>
    <row r="868" spans="1:8" s="8" customFormat="1" x14ac:dyDescent="0.2">
      <c r="A868" s="48">
        <v>42478</v>
      </c>
      <c r="B868" s="8">
        <v>276.78519654320598</v>
      </c>
      <c r="C868" s="8">
        <v>462.516772998031</v>
      </c>
      <c r="D868" s="8">
        <v>342.939826698042</v>
      </c>
      <c r="E868" s="9"/>
      <c r="F868" s="16"/>
      <c r="G868" s="9"/>
      <c r="H868" s="9"/>
    </row>
    <row r="869" spans="1:8" s="8" customFormat="1" x14ac:dyDescent="0.2">
      <c r="A869" s="48">
        <v>42479</v>
      </c>
      <c r="B869" s="8">
        <v>294.69181739166402</v>
      </c>
      <c r="C869" s="8">
        <v>485.74216355057399</v>
      </c>
      <c r="D869" s="8">
        <v>359.447282057721</v>
      </c>
      <c r="E869" s="9"/>
      <c r="F869" s="16"/>
      <c r="G869" s="9"/>
      <c r="H869" s="9"/>
    </row>
    <row r="870" spans="1:8" s="8" customFormat="1" x14ac:dyDescent="0.2">
      <c r="A870" s="48">
        <v>42480</v>
      </c>
      <c r="B870" s="8">
        <v>302.87770120752998</v>
      </c>
      <c r="C870" s="8">
        <v>486.10547631839302</v>
      </c>
      <c r="D870" s="8">
        <v>361.35104413563403</v>
      </c>
      <c r="E870" s="9"/>
      <c r="F870" s="16"/>
      <c r="G870" s="9"/>
      <c r="H870" s="9"/>
    </row>
    <row r="871" spans="1:8" s="8" customFormat="1" x14ac:dyDescent="0.2">
      <c r="A871" s="48">
        <v>42481</v>
      </c>
      <c r="B871" s="8">
        <v>298.78475929983</v>
      </c>
      <c r="C871" s="8">
        <v>487.81518346071198</v>
      </c>
      <c r="D871" s="8">
        <v>362.52880460396398</v>
      </c>
      <c r="E871" s="9"/>
      <c r="F871" s="16"/>
      <c r="G871" s="9"/>
      <c r="H871" s="9"/>
    </row>
    <row r="872" spans="1:8" s="8" customFormat="1" x14ac:dyDescent="0.2">
      <c r="A872" s="48">
        <v>42482</v>
      </c>
      <c r="B872" s="8">
        <v>297.24990608403499</v>
      </c>
      <c r="C872" s="8">
        <v>487.52859730506299</v>
      </c>
      <c r="D872" s="8">
        <v>363.66700256243303</v>
      </c>
      <c r="E872" s="9"/>
      <c r="F872" s="16"/>
      <c r="G872" s="9"/>
      <c r="H872" s="9"/>
    </row>
    <row r="873" spans="1:8" s="8" customFormat="1" x14ac:dyDescent="0.2">
      <c r="A873" s="48">
        <v>42485</v>
      </c>
      <c r="B873" s="8">
        <v>283.333903595805</v>
      </c>
      <c r="C873" s="8">
        <v>468.560657816939</v>
      </c>
      <c r="D873" s="8">
        <v>351.85249969968601</v>
      </c>
      <c r="E873" s="9"/>
      <c r="F873" s="16"/>
      <c r="G873" s="9"/>
      <c r="H873" s="9"/>
    </row>
    <row r="874" spans="1:8" s="8" customFormat="1" x14ac:dyDescent="0.2">
      <c r="A874" s="48">
        <v>42486</v>
      </c>
      <c r="B874" s="8">
        <v>289.31983113661403</v>
      </c>
      <c r="C874" s="8">
        <v>477.23987401463103</v>
      </c>
      <c r="D874" s="8">
        <v>358.21911277063202</v>
      </c>
      <c r="E874" s="9"/>
      <c r="F874" s="16"/>
      <c r="G874" s="9"/>
      <c r="H874" s="9"/>
    </row>
    <row r="875" spans="1:8" s="8" customFormat="1" x14ac:dyDescent="0.2">
      <c r="A875" s="48">
        <v>42487</v>
      </c>
      <c r="B875" s="8">
        <v>293.15696417586901</v>
      </c>
      <c r="C875" s="8">
        <v>481.45633414993102</v>
      </c>
      <c r="D875" s="8">
        <v>360.40055622858898</v>
      </c>
      <c r="E875" s="9"/>
      <c r="F875" s="16"/>
      <c r="G875" s="9"/>
      <c r="H875" s="9"/>
    </row>
    <row r="876" spans="1:8" s="8" customFormat="1" x14ac:dyDescent="0.2">
      <c r="A876" s="48">
        <v>42488</v>
      </c>
      <c r="B876" s="8">
        <v>290.59887548349798</v>
      </c>
      <c r="C876" s="8">
        <v>481.35648444993399</v>
      </c>
      <c r="D876" s="8">
        <v>359.68737021321402</v>
      </c>
      <c r="E876" s="9"/>
      <c r="F876" s="16"/>
      <c r="G876" s="9"/>
      <c r="H876" s="9"/>
    </row>
    <row r="877" spans="1:8" s="8" customFormat="1" x14ac:dyDescent="0.2">
      <c r="A877" s="48">
        <v>42489</v>
      </c>
      <c r="B877" s="8">
        <v>296.073185285553</v>
      </c>
      <c r="C877" s="8">
        <v>480.82255131751299</v>
      </c>
      <c r="D877" s="8">
        <v>359.281545080245</v>
      </c>
      <c r="E877" s="9"/>
      <c r="F877" s="16"/>
      <c r="G877" s="9"/>
      <c r="H877" s="9"/>
    </row>
    <row r="878" spans="1:8" s="8" customFormat="1" x14ac:dyDescent="0.2">
      <c r="A878" s="48">
        <v>42492</v>
      </c>
      <c r="B878" s="8">
        <v>290.08725774427899</v>
      </c>
      <c r="C878" s="8">
        <v>474.689327293541</v>
      </c>
      <c r="D878" s="8">
        <v>355.46916782483498</v>
      </c>
      <c r="E878" s="9"/>
      <c r="F878" s="16"/>
      <c r="G878" s="9"/>
      <c r="H878" s="9"/>
    </row>
    <row r="879" spans="1:8" s="8" customFormat="1" x14ac:dyDescent="0.2">
      <c r="A879" s="48">
        <v>42493</v>
      </c>
      <c r="B879" s="8">
        <v>282.31066811922898</v>
      </c>
      <c r="C879" s="8">
        <v>461.27758566988598</v>
      </c>
      <c r="D879" s="8">
        <v>345.97548868181201</v>
      </c>
      <c r="E879" s="9"/>
      <c r="F879" s="16"/>
      <c r="G879" s="9"/>
      <c r="H879" s="9"/>
    </row>
    <row r="880" spans="1:8" s="8" customFormat="1" x14ac:dyDescent="0.2">
      <c r="A880" s="48">
        <v>42494</v>
      </c>
      <c r="B880" s="8">
        <v>279.854902973864</v>
      </c>
      <c r="C880" s="8">
        <v>463.16667192243</v>
      </c>
      <c r="D880" s="8">
        <v>345.69171654106998</v>
      </c>
      <c r="E880" s="9"/>
      <c r="F880" s="16"/>
      <c r="G880" s="9"/>
      <c r="H880" s="9"/>
    </row>
    <row r="881" spans="1:8" s="8" customFormat="1" x14ac:dyDescent="0.2">
      <c r="A881" s="48">
        <v>42495</v>
      </c>
      <c r="B881" s="8">
        <v>289.06402226770302</v>
      </c>
      <c r="C881" s="8">
        <v>467.65150002297003</v>
      </c>
      <c r="D881" s="8">
        <v>347.96766129182703</v>
      </c>
      <c r="E881" s="9"/>
      <c r="F881" s="16"/>
      <c r="G881" s="9"/>
      <c r="H881" s="9"/>
    </row>
    <row r="882" spans="1:8" s="8" customFormat="1" x14ac:dyDescent="0.2">
      <c r="A882" s="48">
        <v>42496</v>
      </c>
      <c r="B882" s="8">
        <v>290.08725774427899</v>
      </c>
      <c r="C882" s="8">
        <v>471.35750046419003</v>
      </c>
      <c r="D882" s="8">
        <v>350.22205974767002</v>
      </c>
      <c r="E882" s="9"/>
      <c r="F882" s="16"/>
      <c r="G882" s="9"/>
      <c r="H882" s="9"/>
    </row>
    <row r="883" spans="1:8" s="8" customFormat="1" x14ac:dyDescent="0.2">
      <c r="A883" s="48">
        <v>42499</v>
      </c>
      <c r="B883" s="8">
        <v>286.50593357486702</v>
      </c>
      <c r="C883" s="8">
        <v>464.92332594143198</v>
      </c>
      <c r="D883" s="8">
        <v>346.06758781243099</v>
      </c>
      <c r="E883" s="9"/>
      <c r="F883" s="16"/>
      <c r="G883" s="9"/>
      <c r="H883" s="9"/>
    </row>
    <row r="884" spans="1:8" s="8" customFormat="1" x14ac:dyDescent="0.2">
      <c r="A884" s="48">
        <v>42500</v>
      </c>
      <c r="B884" s="8">
        <v>291.11049322178599</v>
      </c>
      <c r="C884" s="8">
        <v>471.44964246870899</v>
      </c>
      <c r="D884" s="8">
        <v>351.37628634553403</v>
      </c>
      <c r="E884" s="9"/>
      <c r="F884" s="16"/>
      <c r="G884" s="9"/>
      <c r="H884" s="9"/>
    </row>
    <row r="885" spans="1:8" s="8" customFormat="1" x14ac:dyDescent="0.2">
      <c r="A885" s="48">
        <v>42501</v>
      </c>
      <c r="B885" s="8">
        <v>298.27314156107599</v>
      </c>
      <c r="C885" s="8">
        <v>474.26540400600101</v>
      </c>
      <c r="D885" s="8">
        <v>353.62565489392699</v>
      </c>
      <c r="E885" s="9"/>
      <c r="F885" s="16"/>
      <c r="G885" s="9"/>
      <c r="H885" s="9"/>
    </row>
    <row r="886" spans="1:8" s="8" customFormat="1" x14ac:dyDescent="0.2">
      <c r="A886" s="48">
        <v>42502</v>
      </c>
      <c r="B886" s="8">
        <v>300.31961251515901</v>
      </c>
      <c r="C886" s="8">
        <v>468.44013747759197</v>
      </c>
      <c r="D886" s="8">
        <v>350.91982681024803</v>
      </c>
      <c r="E886" s="9"/>
      <c r="F886" s="16"/>
      <c r="G886" s="9"/>
      <c r="H886" s="9"/>
    </row>
    <row r="887" spans="1:8" s="8" customFormat="1" x14ac:dyDescent="0.2">
      <c r="A887" s="48">
        <v>42503</v>
      </c>
      <c r="B887" s="8">
        <v>291.62211096053898</v>
      </c>
      <c r="C887" s="8">
        <v>459.71362405410002</v>
      </c>
      <c r="D887" s="8">
        <v>344.23718312475802</v>
      </c>
      <c r="E887" s="9"/>
      <c r="F887" s="16"/>
      <c r="G887" s="9"/>
      <c r="H887" s="9"/>
    </row>
    <row r="888" spans="1:8" s="8" customFormat="1" x14ac:dyDescent="0.2">
      <c r="A888" s="48">
        <v>42506</v>
      </c>
      <c r="B888" s="8">
        <v>295.71505286823998</v>
      </c>
      <c r="C888" s="8">
        <v>462.55215833010197</v>
      </c>
      <c r="D888" s="8">
        <v>346.36001139366999</v>
      </c>
      <c r="E888" s="9"/>
      <c r="F888" s="16"/>
      <c r="G888" s="9"/>
      <c r="H888" s="9"/>
    </row>
    <row r="889" spans="1:8" s="8" customFormat="1" x14ac:dyDescent="0.2">
      <c r="A889" s="48">
        <v>42507</v>
      </c>
      <c r="B889" s="8">
        <v>297.76152382278798</v>
      </c>
      <c r="C889" s="8">
        <v>456.45081614051003</v>
      </c>
      <c r="D889" s="8">
        <v>342.03217531228398</v>
      </c>
      <c r="E889" s="9"/>
      <c r="F889" s="16"/>
      <c r="G889" s="9"/>
      <c r="H889" s="9"/>
    </row>
    <row r="890" spans="1:8" s="8" customFormat="1" x14ac:dyDescent="0.2">
      <c r="A890" s="48">
        <v>42508</v>
      </c>
      <c r="B890" s="8">
        <v>298.78475929983</v>
      </c>
      <c r="C890" s="8">
        <v>449.49637212790498</v>
      </c>
      <c r="D890" s="8">
        <v>337.59141933172901</v>
      </c>
      <c r="E890" s="9"/>
      <c r="F890" s="16"/>
      <c r="G890" s="9"/>
      <c r="H890" s="9"/>
    </row>
    <row r="891" spans="1:8" s="8" customFormat="1" x14ac:dyDescent="0.2">
      <c r="A891" s="48">
        <v>42509</v>
      </c>
      <c r="B891" s="8">
        <v>294.99878803407802</v>
      </c>
      <c r="C891" s="8">
        <v>442.36219865549401</v>
      </c>
      <c r="D891" s="8">
        <v>333.68540044035802</v>
      </c>
      <c r="E891" s="9"/>
      <c r="F891" s="16"/>
      <c r="G891" s="9"/>
      <c r="H891" s="9"/>
    </row>
    <row r="892" spans="1:8" s="8" customFormat="1" x14ac:dyDescent="0.2">
      <c r="A892" s="48">
        <v>42510</v>
      </c>
      <c r="B892" s="8">
        <v>296.73828834528098</v>
      </c>
      <c r="C892" s="8">
        <v>443.412547429092</v>
      </c>
      <c r="D892" s="8">
        <v>333.86806229408802</v>
      </c>
      <c r="E892" s="9"/>
      <c r="F892" s="16"/>
      <c r="G892" s="9"/>
      <c r="H892" s="9"/>
    </row>
    <row r="893" spans="1:8" s="8" customFormat="1" x14ac:dyDescent="0.2">
      <c r="A893" s="48">
        <v>42513</v>
      </c>
      <c r="B893" s="8">
        <v>297.76152382278798</v>
      </c>
      <c r="C893" s="8">
        <v>437.03828272549401</v>
      </c>
      <c r="D893" s="8">
        <v>331.22337349876801</v>
      </c>
      <c r="E893" s="9"/>
      <c r="F893" s="16"/>
      <c r="G893" s="9"/>
      <c r="H893" s="9"/>
    </row>
    <row r="894" spans="1:8" s="8" customFormat="1" x14ac:dyDescent="0.2">
      <c r="A894" s="48">
        <v>42514</v>
      </c>
      <c r="B894" s="8">
        <v>300.83123025391302</v>
      </c>
      <c r="C894" s="8">
        <v>433.78563495678799</v>
      </c>
      <c r="D894" s="8">
        <v>328.83295414969302</v>
      </c>
      <c r="E894" s="9"/>
      <c r="F894" s="16"/>
      <c r="G894" s="9"/>
      <c r="H894" s="9"/>
    </row>
    <row r="895" spans="1:8" s="8" customFormat="1" x14ac:dyDescent="0.2">
      <c r="A895" s="48">
        <v>42515</v>
      </c>
      <c r="E895" s="9"/>
      <c r="F895" s="16"/>
      <c r="G895" s="9"/>
      <c r="H895" s="9"/>
    </row>
    <row r="896" spans="1:8" s="8" customFormat="1" x14ac:dyDescent="0.2">
      <c r="A896" s="48">
        <v>42516</v>
      </c>
      <c r="B896" s="8">
        <v>310.04034954728598</v>
      </c>
      <c r="C896" s="8">
        <v>445.42600786918803</v>
      </c>
      <c r="D896" s="8">
        <v>334.78661486133899</v>
      </c>
      <c r="E896" s="9"/>
      <c r="F896" s="16"/>
      <c r="G896" s="9"/>
      <c r="H896" s="9"/>
    </row>
    <row r="897" spans="1:8" s="8" customFormat="1" x14ac:dyDescent="0.2">
      <c r="A897" s="48">
        <v>42517</v>
      </c>
      <c r="B897" s="8">
        <v>306.97064311569602</v>
      </c>
      <c r="C897" s="8">
        <v>445.906337478198</v>
      </c>
      <c r="D897" s="8">
        <v>334.44427020987501</v>
      </c>
      <c r="E897" s="9"/>
      <c r="F897" s="16"/>
      <c r="G897" s="9"/>
      <c r="H897" s="9"/>
    </row>
    <row r="898" spans="1:8" s="8" customFormat="1" x14ac:dyDescent="0.2">
      <c r="A898" s="48">
        <v>42520</v>
      </c>
      <c r="B898" s="8">
        <v>301.34284799220001</v>
      </c>
      <c r="C898" s="8">
        <v>446.637167211622</v>
      </c>
      <c r="D898" s="8">
        <v>335.74962571403</v>
      </c>
      <c r="E898" s="9"/>
      <c r="F898" s="16"/>
      <c r="G898" s="9"/>
      <c r="H898" s="9"/>
    </row>
    <row r="899" spans="1:8" s="8" customFormat="1" x14ac:dyDescent="0.2">
      <c r="A899" s="48">
        <v>42521</v>
      </c>
      <c r="B899" s="8">
        <v>298.37546510901302</v>
      </c>
      <c r="C899" s="8">
        <v>444.30453808139998</v>
      </c>
      <c r="D899" s="8">
        <v>332.65131242200698</v>
      </c>
      <c r="E899" s="9"/>
      <c r="F899" s="16"/>
      <c r="G899" s="9"/>
      <c r="H899" s="9"/>
    </row>
    <row r="900" spans="1:8" s="8" customFormat="1" x14ac:dyDescent="0.2">
      <c r="A900" s="48">
        <v>42522</v>
      </c>
      <c r="B900" s="8">
        <v>299.807994776405</v>
      </c>
      <c r="C900" s="8">
        <v>442.352739210241</v>
      </c>
      <c r="D900" s="8">
        <v>333.28380652656801</v>
      </c>
      <c r="E900" s="9"/>
      <c r="F900" s="16"/>
      <c r="G900" s="9"/>
      <c r="H900" s="9"/>
    </row>
    <row r="901" spans="1:8" s="8" customFormat="1" x14ac:dyDescent="0.2">
      <c r="A901" s="48">
        <v>42523</v>
      </c>
      <c r="B901" s="8">
        <v>302.87770120752998</v>
      </c>
      <c r="C901" s="8">
        <v>445.57140304660402</v>
      </c>
      <c r="D901" s="8">
        <v>335.60759331891302</v>
      </c>
      <c r="E901" s="9"/>
      <c r="F901" s="16"/>
      <c r="G901" s="9"/>
      <c r="H901" s="9"/>
    </row>
    <row r="902" spans="1:8" s="8" customFormat="1" x14ac:dyDescent="0.2">
      <c r="A902" s="48">
        <v>42524</v>
      </c>
      <c r="B902" s="8">
        <v>299.807994776405</v>
      </c>
      <c r="C902" s="8">
        <v>448.13526306021998</v>
      </c>
      <c r="D902" s="8">
        <v>336.53350479341998</v>
      </c>
      <c r="E902" s="9"/>
      <c r="F902" s="16"/>
      <c r="G902" s="9"/>
      <c r="H902" s="9"/>
    </row>
    <row r="903" spans="1:8" s="8" customFormat="1" x14ac:dyDescent="0.2">
      <c r="A903" s="48">
        <v>42527</v>
      </c>
      <c r="B903" s="8">
        <v>300.83123025391302</v>
      </c>
      <c r="C903" s="8">
        <v>450.279754335061</v>
      </c>
      <c r="D903" s="8">
        <v>339.02817431092302</v>
      </c>
      <c r="E903" s="9"/>
      <c r="F903" s="16"/>
      <c r="G903" s="9"/>
      <c r="H903" s="9"/>
    </row>
    <row r="904" spans="1:8" s="8" customFormat="1" x14ac:dyDescent="0.2">
      <c r="A904" s="48">
        <v>42528</v>
      </c>
      <c r="B904" s="8">
        <v>307.99387859320302</v>
      </c>
      <c r="C904" s="8">
        <v>464.88093361258501</v>
      </c>
      <c r="D904" s="8">
        <v>348.054407381918</v>
      </c>
      <c r="E904" s="9"/>
      <c r="F904" s="16"/>
      <c r="G904" s="9"/>
      <c r="H904" s="9"/>
    </row>
    <row r="905" spans="1:8" s="8" customFormat="1" x14ac:dyDescent="0.2">
      <c r="A905" s="48">
        <v>42529</v>
      </c>
      <c r="B905" s="8">
        <v>310.04034954728598</v>
      </c>
      <c r="C905" s="8">
        <v>477.34778176061798</v>
      </c>
      <c r="D905" s="8">
        <v>355.31269807182298</v>
      </c>
      <c r="E905" s="9"/>
      <c r="F905" s="16"/>
      <c r="G905" s="9"/>
      <c r="H905" s="9"/>
    </row>
    <row r="906" spans="1:8" s="8" customFormat="1" x14ac:dyDescent="0.2">
      <c r="A906" s="48">
        <v>42530</v>
      </c>
      <c r="B906" s="8">
        <v>306.04973118659098</v>
      </c>
      <c r="C906" s="8">
        <v>473.96620525652497</v>
      </c>
      <c r="D906" s="8">
        <v>353.63823880813999</v>
      </c>
      <c r="E906" s="9"/>
      <c r="F906" s="16"/>
      <c r="G906" s="9"/>
      <c r="H906" s="9"/>
    </row>
    <row r="907" spans="1:8" s="8" customFormat="1" x14ac:dyDescent="0.2">
      <c r="A907" s="48">
        <v>42531</v>
      </c>
      <c r="B907" s="8">
        <v>297.24990608403499</v>
      </c>
      <c r="C907" s="8">
        <v>466.82117093959801</v>
      </c>
      <c r="D907" s="8">
        <v>348.22052846103901</v>
      </c>
      <c r="E907" s="9"/>
      <c r="F907" s="16"/>
      <c r="G907" s="9"/>
      <c r="H907" s="9"/>
    </row>
    <row r="908" spans="1:8" s="8" customFormat="1" x14ac:dyDescent="0.2">
      <c r="A908" s="48">
        <v>42534</v>
      </c>
      <c r="B908" s="8">
        <v>288.04078679066203</v>
      </c>
      <c r="C908" s="8">
        <v>461.28494301578002</v>
      </c>
      <c r="D908" s="8">
        <v>343.76262201927602</v>
      </c>
      <c r="E908" s="9"/>
      <c r="F908" s="16"/>
      <c r="G908" s="9"/>
      <c r="H908" s="9"/>
    </row>
    <row r="909" spans="1:8" s="8" customFormat="1" x14ac:dyDescent="0.2">
      <c r="A909" s="48">
        <v>42535</v>
      </c>
      <c r="B909" s="8">
        <v>283.43622714420798</v>
      </c>
      <c r="C909" s="8">
        <v>456.79731211625</v>
      </c>
      <c r="D909" s="8">
        <v>341.19518040958798</v>
      </c>
      <c r="E909" s="9"/>
      <c r="F909" s="16"/>
      <c r="G909" s="9"/>
      <c r="H909" s="9"/>
    </row>
    <row r="910" spans="1:8" s="8" customFormat="1" x14ac:dyDescent="0.2">
      <c r="A910" s="48">
        <v>42536</v>
      </c>
      <c r="B910" s="8">
        <v>279.34328523557599</v>
      </c>
      <c r="C910" s="8">
        <v>458.97823977237601</v>
      </c>
      <c r="D910" s="8">
        <v>343.279988674447</v>
      </c>
      <c r="E910" s="9"/>
      <c r="F910" s="16"/>
      <c r="G910" s="9"/>
      <c r="H910" s="9"/>
    </row>
    <row r="911" spans="1:8" s="8" customFormat="1" x14ac:dyDescent="0.2">
      <c r="A911" s="48">
        <v>42537</v>
      </c>
      <c r="B911" s="8">
        <v>279.854902973864</v>
      </c>
      <c r="C911" s="8">
        <v>458.02563860034599</v>
      </c>
      <c r="D911" s="8">
        <v>342.391981364228</v>
      </c>
      <c r="E911" s="9"/>
      <c r="F911" s="16"/>
      <c r="G911" s="9"/>
      <c r="H911" s="9"/>
    </row>
    <row r="912" spans="1:8" s="8" customFormat="1" x14ac:dyDescent="0.2">
      <c r="A912" s="48">
        <v>42538</v>
      </c>
      <c r="E912" s="9"/>
      <c r="F912" s="16"/>
      <c r="G912" s="9"/>
      <c r="H912" s="9"/>
    </row>
    <row r="913" spans="1:8" s="8" customFormat="1" x14ac:dyDescent="0.2">
      <c r="A913" s="48">
        <v>42541</v>
      </c>
      <c r="E913" s="9"/>
      <c r="F913" s="16"/>
      <c r="G913" s="9"/>
      <c r="H913" s="9"/>
    </row>
    <row r="914" spans="1:8" s="8" customFormat="1" x14ac:dyDescent="0.2">
      <c r="A914" s="48">
        <v>42542</v>
      </c>
      <c r="B914" s="8">
        <v>291.62211096053898</v>
      </c>
      <c r="C914" s="8">
        <v>479.32375476975</v>
      </c>
      <c r="D914" s="8">
        <v>356.57626571366598</v>
      </c>
      <c r="E914" s="9"/>
      <c r="F914" s="16"/>
      <c r="G914" s="9"/>
      <c r="H914" s="9"/>
    </row>
    <row r="915" spans="1:8" s="8" customFormat="1" x14ac:dyDescent="0.2">
      <c r="A915" s="48">
        <v>42543</v>
      </c>
      <c r="B915" s="8">
        <v>291.62211096053898</v>
      </c>
      <c r="C915" s="8">
        <v>481.46088869776599</v>
      </c>
      <c r="D915" s="8">
        <v>358.182775499765</v>
      </c>
      <c r="E915" s="9"/>
      <c r="F915" s="16"/>
      <c r="G915" s="9"/>
      <c r="H915" s="9"/>
    </row>
    <row r="916" spans="1:8" s="8" customFormat="1" x14ac:dyDescent="0.2">
      <c r="A916" s="48">
        <v>42544</v>
      </c>
      <c r="B916" s="8">
        <v>300.83123025391302</v>
      </c>
      <c r="C916" s="8">
        <v>498.99799950281198</v>
      </c>
      <c r="D916" s="8">
        <v>369.37347837723797</v>
      </c>
      <c r="E916" s="9"/>
      <c r="F916" s="16"/>
      <c r="G916" s="9"/>
      <c r="H916" s="9"/>
    </row>
    <row r="917" spans="1:8" s="8" customFormat="1" x14ac:dyDescent="0.2">
      <c r="A917" s="48">
        <v>42545</v>
      </c>
      <c r="B917" s="8">
        <v>294.69181739166402</v>
      </c>
      <c r="C917" s="8">
        <v>487.84601424587902</v>
      </c>
      <c r="D917" s="8">
        <v>361.72150139743502</v>
      </c>
      <c r="E917" s="9"/>
      <c r="F917" s="16"/>
      <c r="G917" s="9"/>
      <c r="H917" s="9"/>
    </row>
    <row r="918" spans="1:8" s="8" customFormat="1" x14ac:dyDescent="0.2">
      <c r="A918" s="48">
        <v>42548</v>
      </c>
      <c r="B918" s="8">
        <v>286.50593357486702</v>
      </c>
      <c r="C918" s="8">
        <v>482.56974589126202</v>
      </c>
      <c r="D918" s="8">
        <v>358.646148871165</v>
      </c>
      <c r="E918" s="9"/>
      <c r="F918" s="16"/>
      <c r="G918" s="9"/>
      <c r="H918" s="9"/>
    </row>
    <row r="919" spans="1:8" s="8" customFormat="1" x14ac:dyDescent="0.2">
      <c r="A919" s="48">
        <v>42549</v>
      </c>
      <c r="B919" s="8">
        <v>296.73828834528098</v>
      </c>
      <c r="C919" s="8">
        <v>495.44790473300998</v>
      </c>
      <c r="D919" s="8">
        <v>367.55521253310098</v>
      </c>
      <c r="E919" s="9"/>
      <c r="F919" s="16"/>
      <c r="G919" s="9"/>
      <c r="H919" s="9"/>
    </row>
    <row r="920" spans="1:8" s="8" customFormat="1" x14ac:dyDescent="0.2">
      <c r="A920" s="48">
        <v>42550</v>
      </c>
      <c r="B920" s="8">
        <v>301.85446573095402</v>
      </c>
      <c r="C920" s="8">
        <v>511.80118348216598</v>
      </c>
      <c r="D920" s="8">
        <v>377.72058247914498</v>
      </c>
      <c r="E920" s="9"/>
      <c r="F920" s="16"/>
      <c r="G920" s="9"/>
      <c r="H920" s="9"/>
    </row>
    <row r="921" spans="1:8" s="8" customFormat="1" x14ac:dyDescent="0.2">
      <c r="A921" s="48">
        <v>42551</v>
      </c>
      <c r="B921" s="8">
        <v>295.71505286823998</v>
      </c>
      <c r="C921" s="8">
        <v>514.43581416085397</v>
      </c>
      <c r="D921" s="8">
        <v>379.982425197959</v>
      </c>
      <c r="E921" s="9"/>
      <c r="F921" s="16"/>
      <c r="G921" s="9"/>
      <c r="H921" s="9"/>
    </row>
    <row r="922" spans="1:8" s="8" customFormat="1" x14ac:dyDescent="0.2">
      <c r="A922" s="48">
        <v>42552</v>
      </c>
      <c r="B922" s="8">
        <v>303.13351007690699</v>
      </c>
      <c r="C922" s="8">
        <v>529.43779363762599</v>
      </c>
      <c r="D922" s="8">
        <v>389.07028530631197</v>
      </c>
      <c r="E922" s="9"/>
      <c r="F922" s="16"/>
      <c r="G922" s="9"/>
      <c r="H922" s="9"/>
    </row>
    <row r="923" spans="1:8" s="8" customFormat="1" x14ac:dyDescent="0.2">
      <c r="A923" s="48">
        <v>42555</v>
      </c>
      <c r="B923" s="8">
        <v>304.12336745252799</v>
      </c>
      <c r="C923" s="8">
        <v>533.55860827118204</v>
      </c>
      <c r="D923" s="8">
        <v>391.30035120341898</v>
      </c>
      <c r="E923" s="9"/>
      <c r="F923" s="16"/>
      <c r="G923" s="9"/>
      <c r="H923" s="9"/>
    </row>
    <row r="924" spans="1:8" s="8" customFormat="1" x14ac:dyDescent="0.2">
      <c r="A924" s="48">
        <v>42556</v>
      </c>
      <c r="B924" s="8">
        <v>294.37945891683898</v>
      </c>
      <c r="C924" s="8">
        <v>518.75527714472298</v>
      </c>
      <c r="D924" s="8">
        <v>381.729528520256</v>
      </c>
      <c r="E924" s="9"/>
      <c r="F924" s="16"/>
      <c r="G924" s="9"/>
      <c r="H924" s="9"/>
    </row>
    <row r="925" spans="1:8" s="8" customFormat="1" x14ac:dyDescent="0.2">
      <c r="A925" s="48">
        <v>42557</v>
      </c>
      <c r="B925" s="8">
        <v>292.31725605251302</v>
      </c>
      <c r="C925" s="8">
        <v>514.70313107688003</v>
      </c>
      <c r="D925" s="8">
        <v>379.329549298156</v>
      </c>
      <c r="E925" s="9"/>
      <c r="F925" s="16"/>
      <c r="G925" s="9"/>
      <c r="H925" s="9"/>
    </row>
    <row r="926" spans="1:8" s="8" customFormat="1" x14ac:dyDescent="0.2">
      <c r="A926" s="48">
        <v>42558</v>
      </c>
      <c r="B926" s="8">
        <v>291.28615461988397</v>
      </c>
      <c r="C926" s="8">
        <v>514.65022825356596</v>
      </c>
      <c r="D926" s="8">
        <v>379.97541381185903</v>
      </c>
      <c r="E926" s="9"/>
      <c r="F926" s="16"/>
      <c r="G926" s="9"/>
      <c r="H926" s="9"/>
    </row>
    <row r="927" spans="1:8" s="8" customFormat="1" x14ac:dyDescent="0.2">
      <c r="A927" s="48">
        <v>42559</v>
      </c>
      <c r="E927" s="9"/>
      <c r="F927" s="16"/>
      <c r="G927" s="9"/>
      <c r="H927" s="9"/>
    </row>
    <row r="928" spans="1:8" s="8" customFormat="1" x14ac:dyDescent="0.2">
      <c r="A928" s="48">
        <v>42562</v>
      </c>
      <c r="B928" s="8">
        <v>292.31725605251302</v>
      </c>
      <c r="C928" s="8">
        <v>524.72944234870397</v>
      </c>
      <c r="D928" s="8">
        <v>387.97436295729102</v>
      </c>
      <c r="E928" s="9"/>
      <c r="F928" s="16"/>
      <c r="G928" s="9"/>
      <c r="H928" s="9"/>
    </row>
    <row r="929" spans="1:8" s="8" customFormat="1" x14ac:dyDescent="0.2">
      <c r="A929" s="48">
        <v>42563</v>
      </c>
      <c r="B929" s="8">
        <v>296.95721249747999</v>
      </c>
      <c r="C929" s="8">
        <v>529.04855498205904</v>
      </c>
      <c r="D929" s="8">
        <v>391.84123392589402</v>
      </c>
      <c r="E929" s="9"/>
      <c r="F929" s="16"/>
      <c r="G929" s="9"/>
      <c r="H929" s="9"/>
    </row>
    <row r="930" spans="1:8" s="8" customFormat="1" x14ac:dyDescent="0.2">
      <c r="A930" s="48">
        <v>42564</v>
      </c>
      <c r="B930" s="8">
        <v>292.83280676836102</v>
      </c>
      <c r="C930" s="8">
        <v>530.68083481397503</v>
      </c>
      <c r="D930" s="8">
        <v>391.741629563272</v>
      </c>
      <c r="E930" s="9"/>
      <c r="F930" s="16"/>
      <c r="G930" s="9"/>
      <c r="H930" s="9"/>
    </row>
    <row r="931" spans="1:8" s="8" customFormat="1" x14ac:dyDescent="0.2">
      <c r="A931" s="48">
        <v>42565</v>
      </c>
      <c r="B931" s="8">
        <v>294.48256906028797</v>
      </c>
      <c r="C931" s="8">
        <v>541.97891594842099</v>
      </c>
      <c r="D931" s="8">
        <v>399.50414866814401</v>
      </c>
      <c r="E931" s="9"/>
      <c r="F931" s="16"/>
      <c r="G931" s="9"/>
      <c r="H931" s="9"/>
    </row>
    <row r="932" spans="1:8" s="8" customFormat="1" x14ac:dyDescent="0.2">
      <c r="A932" s="48">
        <v>42566</v>
      </c>
      <c r="B932" s="8">
        <v>295.926111065783</v>
      </c>
      <c r="C932" s="8">
        <v>548.061339247972</v>
      </c>
      <c r="D932" s="8">
        <v>404.966036844999</v>
      </c>
      <c r="E932" s="9"/>
      <c r="F932" s="16"/>
      <c r="G932" s="9"/>
      <c r="H932" s="9"/>
    </row>
    <row r="933" spans="1:8" s="8" customFormat="1" x14ac:dyDescent="0.2">
      <c r="A933" s="48">
        <v>42569</v>
      </c>
      <c r="B933" s="8">
        <v>296.95721249747999</v>
      </c>
      <c r="C933" s="8">
        <v>560.52818739507302</v>
      </c>
      <c r="D933" s="8">
        <v>415.03719814773598</v>
      </c>
      <c r="E933" s="9"/>
      <c r="F933" s="16"/>
      <c r="G933" s="9"/>
      <c r="H933" s="9"/>
    </row>
    <row r="934" spans="1:8" s="8" customFormat="1" x14ac:dyDescent="0.2">
      <c r="A934" s="48">
        <v>42570</v>
      </c>
      <c r="B934" s="8">
        <v>287.67729960707902</v>
      </c>
      <c r="C934" s="8">
        <v>554.69311107136298</v>
      </c>
      <c r="D934" s="8">
        <v>413.60797888459598</v>
      </c>
      <c r="E934" s="9"/>
      <c r="F934" s="16"/>
      <c r="G934" s="9"/>
      <c r="H934" s="9"/>
    </row>
    <row r="935" spans="1:8" s="8" customFormat="1" x14ac:dyDescent="0.2">
      <c r="A935" s="48">
        <v>42571</v>
      </c>
      <c r="B935" s="8">
        <v>299.53496607858699</v>
      </c>
      <c r="C935" s="8">
        <v>558.16998272854801</v>
      </c>
      <c r="D935" s="8">
        <v>415.72000961843901</v>
      </c>
      <c r="E935" s="9"/>
      <c r="F935" s="16"/>
      <c r="G935" s="9"/>
      <c r="H935" s="9"/>
    </row>
    <row r="936" spans="1:8" s="8" customFormat="1" x14ac:dyDescent="0.2">
      <c r="A936" s="48">
        <v>42572</v>
      </c>
      <c r="B936" s="8">
        <v>293.812353129499</v>
      </c>
      <c r="C936" s="8">
        <v>552.79982062149804</v>
      </c>
      <c r="D936" s="8">
        <v>411.03982394235197</v>
      </c>
      <c r="E936" s="9"/>
      <c r="F936" s="16"/>
      <c r="G936" s="9"/>
      <c r="H936" s="9"/>
    </row>
    <row r="937" spans="1:8" s="8" customFormat="1" x14ac:dyDescent="0.2">
      <c r="A937" s="48">
        <v>42573</v>
      </c>
      <c r="B937" s="8">
        <v>292.83280676836102</v>
      </c>
      <c r="C937" s="8">
        <v>555.18325047660596</v>
      </c>
      <c r="D937" s="8">
        <v>413.29464308125898</v>
      </c>
      <c r="E937" s="9"/>
      <c r="F937" s="16"/>
      <c r="G937" s="9"/>
      <c r="H937" s="9"/>
    </row>
    <row r="938" spans="1:8" s="8" customFormat="1" x14ac:dyDescent="0.2">
      <c r="A938" s="48">
        <v>42576</v>
      </c>
      <c r="B938" s="8">
        <v>283.55289387796103</v>
      </c>
      <c r="C938" s="8">
        <v>550.49101527873404</v>
      </c>
      <c r="D938" s="8">
        <v>409.12117333803297</v>
      </c>
      <c r="E938" s="9"/>
      <c r="F938" s="16"/>
      <c r="G938" s="9"/>
      <c r="H938" s="9"/>
    </row>
    <row r="939" spans="1:8" s="8" customFormat="1" x14ac:dyDescent="0.2">
      <c r="A939" s="48">
        <v>42577</v>
      </c>
      <c r="B939" s="8">
        <v>283.81066923588497</v>
      </c>
      <c r="C939" s="8">
        <v>552.07074263691902</v>
      </c>
      <c r="D939" s="8">
        <v>410.77069645375002</v>
      </c>
      <c r="E939" s="9"/>
      <c r="F939" s="16"/>
      <c r="G939" s="9"/>
      <c r="H939" s="9"/>
    </row>
    <row r="940" spans="1:8" s="8" customFormat="1" x14ac:dyDescent="0.2">
      <c r="A940" s="48">
        <v>42578</v>
      </c>
      <c r="B940" s="8">
        <v>279.94403886515602</v>
      </c>
      <c r="C940" s="8">
        <v>550.00332832336403</v>
      </c>
      <c r="D940" s="8">
        <v>409.69247937994101</v>
      </c>
      <c r="E940" s="9"/>
      <c r="F940" s="16"/>
      <c r="G940" s="9"/>
      <c r="H940" s="9"/>
    </row>
    <row r="941" spans="1:8" s="8" customFormat="1" x14ac:dyDescent="0.2">
      <c r="A941" s="48">
        <v>42579</v>
      </c>
      <c r="B941" s="8">
        <v>280.717364939395</v>
      </c>
      <c r="C941" s="8">
        <v>541.47055835276797</v>
      </c>
      <c r="D941" s="8">
        <v>404.85492771212</v>
      </c>
      <c r="E941" s="9"/>
      <c r="F941" s="16"/>
      <c r="G941" s="9"/>
      <c r="H941" s="9"/>
    </row>
    <row r="942" spans="1:8" s="8" customFormat="1" x14ac:dyDescent="0.2">
      <c r="A942" s="48">
        <v>42580</v>
      </c>
      <c r="B942" s="8">
        <v>289.48172711348201</v>
      </c>
      <c r="C942" s="8">
        <v>553.67534483224199</v>
      </c>
      <c r="D942" s="8">
        <v>414.04342255182598</v>
      </c>
      <c r="E942" s="9"/>
      <c r="F942" s="16"/>
      <c r="G942" s="9"/>
      <c r="H942" s="9"/>
    </row>
    <row r="943" spans="1:8" s="8" customFormat="1" x14ac:dyDescent="0.2">
      <c r="A943" s="48">
        <v>42583</v>
      </c>
      <c r="B943" s="8">
        <v>280.45958958100499</v>
      </c>
      <c r="C943" s="8">
        <v>541.02666512504197</v>
      </c>
      <c r="D943" s="8">
        <v>404.25865503819699</v>
      </c>
      <c r="E943" s="9"/>
      <c r="F943" s="16"/>
      <c r="G943" s="9"/>
      <c r="H943" s="9"/>
    </row>
    <row r="944" spans="1:8" s="8" customFormat="1" x14ac:dyDescent="0.2">
      <c r="A944" s="48">
        <v>42584</v>
      </c>
      <c r="B944" s="8">
        <v>279.42848814884201</v>
      </c>
      <c r="C944" s="8">
        <v>527.68429276626603</v>
      </c>
      <c r="D944" s="8">
        <v>395.59783712774498</v>
      </c>
      <c r="E944" s="9"/>
      <c r="F944" s="16"/>
      <c r="G944" s="9"/>
      <c r="H944" s="9"/>
    </row>
    <row r="945" spans="1:8" s="8" customFormat="1" x14ac:dyDescent="0.2">
      <c r="A945" s="48">
        <v>42585</v>
      </c>
      <c r="B945" s="8">
        <v>290.87371404748399</v>
      </c>
      <c r="C945" s="8">
        <v>540.58137049898505</v>
      </c>
      <c r="D945" s="8">
        <v>405.572704661172</v>
      </c>
      <c r="E945" s="9"/>
      <c r="F945" s="16"/>
      <c r="G945" s="9"/>
      <c r="H945" s="9"/>
    </row>
    <row r="946" spans="1:8" s="8" customFormat="1" x14ac:dyDescent="0.2">
      <c r="A946" s="48">
        <v>42586</v>
      </c>
      <c r="B946" s="8">
        <v>293.348357484676</v>
      </c>
      <c r="C946" s="8">
        <v>545.12856086809199</v>
      </c>
      <c r="D946" s="8">
        <v>408.03030528407498</v>
      </c>
      <c r="E946" s="9"/>
      <c r="F946" s="16"/>
      <c r="G946" s="9"/>
      <c r="H946" s="9"/>
    </row>
    <row r="947" spans="1:8" s="8" customFormat="1" x14ac:dyDescent="0.2">
      <c r="A947" s="48">
        <v>42587</v>
      </c>
      <c r="B947" s="8">
        <v>280.45958958100499</v>
      </c>
      <c r="C947" s="8">
        <v>539.33938037138398</v>
      </c>
      <c r="D947" s="8">
        <v>403.64018980227399</v>
      </c>
      <c r="E947" s="9"/>
      <c r="F947" s="16"/>
      <c r="G947" s="9"/>
      <c r="H947" s="9"/>
    </row>
    <row r="948" spans="1:8" s="8" customFormat="1" x14ac:dyDescent="0.2">
      <c r="A948" s="48">
        <v>42590</v>
      </c>
      <c r="B948" s="8">
        <v>277.36628528451502</v>
      </c>
      <c r="C948" s="8">
        <v>538.58472684957098</v>
      </c>
      <c r="D948" s="8">
        <v>403.45624151127402</v>
      </c>
      <c r="E948" s="9"/>
      <c r="F948" s="16"/>
      <c r="G948" s="9"/>
      <c r="H948" s="9"/>
    </row>
    <row r="949" spans="1:8" s="8" customFormat="1" x14ac:dyDescent="0.2">
      <c r="A949" s="48">
        <v>42591</v>
      </c>
      <c r="B949" s="8">
        <v>280.76892001042103</v>
      </c>
      <c r="C949" s="8">
        <v>541.46355135645695</v>
      </c>
      <c r="D949" s="8">
        <v>404.12809083238199</v>
      </c>
      <c r="E949" s="9"/>
      <c r="F949" s="16"/>
      <c r="G949" s="9"/>
      <c r="H949" s="9"/>
    </row>
    <row r="950" spans="1:8" s="8" customFormat="1" x14ac:dyDescent="0.2">
      <c r="A950" s="48">
        <v>42592</v>
      </c>
      <c r="B950" s="8">
        <v>278.29427657322998</v>
      </c>
      <c r="C950" s="8">
        <v>537.66120471339696</v>
      </c>
      <c r="D950" s="8">
        <v>400.53391401423102</v>
      </c>
      <c r="E950" s="9"/>
      <c r="F950" s="16"/>
      <c r="G950" s="9"/>
      <c r="H950" s="9"/>
    </row>
    <row r="951" spans="1:8" s="8" customFormat="1" x14ac:dyDescent="0.2">
      <c r="A951" s="48">
        <v>42593</v>
      </c>
      <c r="B951" s="8">
        <v>279.42848814884201</v>
      </c>
      <c r="C951" s="8">
        <v>536.520465685055</v>
      </c>
      <c r="D951" s="8">
        <v>401.32326197484502</v>
      </c>
      <c r="E951" s="9"/>
      <c r="F951" s="16"/>
      <c r="G951" s="9"/>
      <c r="H951" s="9"/>
    </row>
    <row r="952" spans="1:8" s="8" customFormat="1" x14ac:dyDescent="0.2">
      <c r="A952" s="48">
        <v>42594</v>
      </c>
      <c r="B952" s="8">
        <v>278.39738671667902</v>
      </c>
      <c r="C952" s="8">
        <v>531.32687988970395</v>
      </c>
      <c r="D952" s="8">
        <v>399.28163165552502</v>
      </c>
      <c r="E952" s="9"/>
      <c r="F952" s="16"/>
      <c r="G952" s="9"/>
      <c r="H952" s="9"/>
    </row>
    <row r="953" spans="1:8" s="8" customFormat="1" x14ac:dyDescent="0.2">
      <c r="A953" s="48">
        <v>42597</v>
      </c>
      <c r="E953" s="9"/>
      <c r="F953" s="16"/>
      <c r="G953" s="9"/>
      <c r="H953" s="9"/>
    </row>
    <row r="954" spans="1:8" s="8" customFormat="1" x14ac:dyDescent="0.2">
      <c r="A954" s="48">
        <v>42598</v>
      </c>
      <c r="B954" s="8">
        <v>273.44809984182899</v>
      </c>
      <c r="C954" s="8">
        <v>533.61116074398205</v>
      </c>
      <c r="D954" s="8">
        <v>403.36727006873099</v>
      </c>
      <c r="E954" s="9"/>
      <c r="F954" s="16"/>
      <c r="G954" s="9"/>
      <c r="H954" s="9"/>
    </row>
    <row r="955" spans="1:8" s="8" customFormat="1" x14ac:dyDescent="0.2">
      <c r="A955" s="48">
        <v>42599</v>
      </c>
      <c r="B955" s="8">
        <v>275.30408241972299</v>
      </c>
      <c r="C955" s="8">
        <v>539.61930988077097</v>
      </c>
      <c r="D955" s="8">
        <v>406.81827437924198</v>
      </c>
      <c r="E955" s="9"/>
      <c r="F955" s="16"/>
      <c r="G955" s="9"/>
      <c r="H955" s="9"/>
    </row>
    <row r="956" spans="1:8" s="8" customFormat="1" x14ac:dyDescent="0.2">
      <c r="A956" s="48">
        <v>42600</v>
      </c>
      <c r="B956" s="8">
        <v>278.91293743299298</v>
      </c>
      <c r="C956" s="8">
        <v>545.30688892863702</v>
      </c>
      <c r="D956" s="8">
        <v>411.78374421689699</v>
      </c>
      <c r="E956" s="9"/>
      <c r="F956" s="16"/>
      <c r="G956" s="9"/>
      <c r="H956" s="9"/>
    </row>
    <row r="957" spans="1:8" s="8" customFormat="1" x14ac:dyDescent="0.2">
      <c r="A957" s="48">
        <v>42601</v>
      </c>
      <c r="B957" s="8">
        <v>275.30408241972299</v>
      </c>
      <c r="C957" s="8">
        <v>546.483363638632</v>
      </c>
      <c r="D957" s="8">
        <v>411.44330788170902</v>
      </c>
      <c r="E957" s="9"/>
      <c r="F957" s="16"/>
      <c r="G957" s="9"/>
      <c r="H957" s="9"/>
    </row>
    <row r="958" spans="1:8" s="8" customFormat="1" x14ac:dyDescent="0.2">
      <c r="A958" s="48">
        <v>42604</v>
      </c>
      <c r="B958" s="8">
        <v>268.08637239364901</v>
      </c>
      <c r="C958" s="8">
        <v>542.942377964966</v>
      </c>
      <c r="D958" s="8">
        <v>407.52132132044102</v>
      </c>
      <c r="E958" s="9"/>
      <c r="F958" s="16"/>
      <c r="G958" s="9"/>
      <c r="H958" s="9"/>
    </row>
    <row r="959" spans="1:8" s="8" customFormat="1" x14ac:dyDescent="0.2">
      <c r="A959" s="48">
        <v>42605</v>
      </c>
      <c r="B959" s="8">
        <v>271.17967669060499</v>
      </c>
      <c r="C959" s="8">
        <v>554.69065862335299</v>
      </c>
      <c r="D959" s="8">
        <v>413.09739754442103</v>
      </c>
      <c r="E959" s="9"/>
      <c r="F959" s="16"/>
      <c r="G959" s="9"/>
      <c r="H959" s="9"/>
    </row>
    <row r="960" spans="1:8" s="8" customFormat="1" x14ac:dyDescent="0.2">
      <c r="A960" s="48">
        <v>42606</v>
      </c>
      <c r="B960" s="8">
        <v>270.14857525797601</v>
      </c>
      <c r="C960" s="8">
        <v>554.08245132770401</v>
      </c>
      <c r="D960" s="8">
        <v>412.41095234593399</v>
      </c>
      <c r="E960" s="9"/>
      <c r="F960" s="16"/>
      <c r="G960" s="9"/>
      <c r="H960" s="9"/>
    </row>
    <row r="961" spans="1:8" s="8" customFormat="1" x14ac:dyDescent="0.2">
      <c r="A961" s="48">
        <v>42607</v>
      </c>
      <c r="B961" s="8">
        <v>269.22058396926099</v>
      </c>
      <c r="C961" s="8">
        <v>557.08319757319998</v>
      </c>
      <c r="D961" s="8">
        <v>414.99744663620402</v>
      </c>
      <c r="E961" s="9"/>
      <c r="F961" s="16"/>
      <c r="G961" s="9"/>
      <c r="H961" s="9"/>
    </row>
    <row r="962" spans="1:8" s="8" customFormat="1" x14ac:dyDescent="0.2">
      <c r="A962" s="48">
        <v>42608</v>
      </c>
      <c r="B962" s="8">
        <v>265.50861881300801</v>
      </c>
      <c r="C962" s="8">
        <v>552.29216372594203</v>
      </c>
      <c r="D962" s="8">
        <v>412.38846713537401</v>
      </c>
      <c r="E962" s="9"/>
      <c r="F962" s="16"/>
      <c r="G962" s="9"/>
      <c r="H962" s="9"/>
    </row>
    <row r="963" spans="1:8" s="8" customFormat="1" x14ac:dyDescent="0.2">
      <c r="A963" s="48">
        <v>42611</v>
      </c>
      <c r="B963" s="8">
        <v>266.74594053206999</v>
      </c>
      <c r="C963" s="8">
        <v>561.72568309493397</v>
      </c>
      <c r="D963" s="8">
        <v>419.29501791624398</v>
      </c>
      <c r="E963" s="9"/>
      <c r="F963" s="16"/>
      <c r="G963" s="9"/>
      <c r="H963" s="9"/>
    </row>
    <row r="964" spans="1:8" s="8" customFormat="1" x14ac:dyDescent="0.2">
      <c r="A964" s="48">
        <v>42612</v>
      </c>
      <c r="B964" s="8">
        <v>267.467711534351</v>
      </c>
      <c r="C964" s="8">
        <v>556.07804392743901</v>
      </c>
      <c r="D964" s="8">
        <v>417.33787784958298</v>
      </c>
      <c r="E964" s="9"/>
      <c r="F964" s="16"/>
      <c r="G964" s="9"/>
      <c r="H964" s="9"/>
    </row>
    <row r="965" spans="1:8" s="8" customFormat="1" x14ac:dyDescent="0.2">
      <c r="A965" s="48">
        <v>42613</v>
      </c>
      <c r="B965" s="8">
        <v>263.96196666453</v>
      </c>
      <c r="C965" s="8">
        <v>548.27890648879099</v>
      </c>
      <c r="D965" s="8">
        <v>411.56542184297001</v>
      </c>
      <c r="E965" s="9"/>
      <c r="F965" s="16"/>
      <c r="G965" s="9"/>
      <c r="H965" s="9"/>
    </row>
    <row r="966" spans="1:8" s="8" customFormat="1" x14ac:dyDescent="0.2">
      <c r="A966" s="48">
        <v>42614</v>
      </c>
      <c r="B966" s="8">
        <v>263.85885652154701</v>
      </c>
      <c r="C966" s="8">
        <v>551.48285563196998</v>
      </c>
      <c r="D966" s="8">
        <v>413.17517515690997</v>
      </c>
      <c r="E966" s="9"/>
      <c r="F966" s="16"/>
      <c r="G966" s="9"/>
      <c r="H966" s="9"/>
    </row>
    <row r="967" spans="1:8" s="8" customFormat="1" x14ac:dyDescent="0.2">
      <c r="A967" s="48">
        <v>42615</v>
      </c>
      <c r="B967" s="8">
        <v>266.95216081803699</v>
      </c>
      <c r="C967" s="8">
        <v>559.35626723337896</v>
      </c>
      <c r="D967" s="8">
        <v>419.50924929883303</v>
      </c>
      <c r="E967" s="9"/>
      <c r="F967" s="16"/>
      <c r="G967" s="9"/>
      <c r="H967" s="9"/>
    </row>
    <row r="968" spans="1:8" s="8" customFormat="1" x14ac:dyDescent="0.2">
      <c r="A968" s="48">
        <v>42618</v>
      </c>
      <c r="B968" s="8">
        <v>265.25084345508401</v>
      </c>
      <c r="C968" s="8">
        <v>560.78149031847704</v>
      </c>
      <c r="D968" s="8">
        <v>422.934165156446</v>
      </c>
      <c r="E968" s="9"/>
      <c r="F968" s="16"/>
      <c r="G968" s="9"/>
      <c r="H968" s="9"/>
    </row>
    <row r="969" spans="1:8" s="8" customFormat="1" x14ac:dyDescent="0.2">
      <c r="A969" s="48">
        <v>42619</v>
      </c>
      <c r="B969" s="8">
        <v>269.63302454212698</v>
      </c>
      <c r="C969" s="8">
        <v>570.23953417502298</v>
      </c>
      <c r="D969" s="8">
        <v>429.52312452718598</v>
      </c>
      <c r="E969" s="9"/>
      <c r="F969" s="16"/>
      <c r="G969" s="9"/>
      <c r="H969" s="9"/>
    </row>
    <row r="970" spans="1:8" s="8" customFormat="1" x14ac:dyDescent="0.2">
      <c r="A970" s="48">
        <v>42620</v>
      </c>
      <c r="B970" s="8">
        <v>273.75743027124599</v>
      </c>
      <c r="C970" s="8">
        <v>571.61360618658398</v>
      </c>
      <c r="D970" s="8">
        <v>430.905830863863</v>
      </c>
      <c r="E970" s="9"/>
      <c r="F970" s="16"/>
      <c r="G970" s="9"/>
      <c r="H970" s="9"/>
    </row>
    <row r="971" spans="1:8" s="8" customFormat="1" x14ac:dyDescent="0.2">
      <c r="A971" s="48">
        <v>42621</v>
      </c>
      <c r="B971" s="8">
        <v>274.68542156042503</v>
      </c>
      <c r="C971" s="8">
        <v>576.60223733447503</v>
      </c>
      <c r="D971" s="8">
        <v>434.75479536131002</v>
      </c>
      <c r="E971" s="9"/>
      <c r="F971" s="16"/>
      <c r="G971" s="9"/>
      <c r="H971" s="9"/>
    </row>
    <row r="972" spans="1:8" s="8" customFormat="1" x14ac:dyDescent="0.2">
      <c r="A972" s="48">
        <v>42622</v>
      </c>
      <c r="B972" s="8">
        <v>267.57082167779998</v>
      </c>
      <c r="C972" s="8">
        <v>559.70381425879896</v>
      </c>
      <c r="D972" s="8">
        <v>422.84379753284202</v>
      </c>
      <c r="E972" s="9"/>
      <c r="F972" s="16"/>
      <c r="G972" s="9"/>
      <c r="H972" s="9"/>
    </row>
    <row r="973" spans="1:8" s="8" customFormat="1" x14ac:dyDescent="0.2">
      <c r="A973" s="48">
        <v>42625</v>
      </c>
      <c r="B973" s="8">
        <v>267.57082167779998</v>
      </c>
      <c r="C973" s="8">
        <v>562.60295905452199</v>
      </c>
      <c r="D973" s="8">
        <v>425.06644355459099</v>
      </c>
      <c r="E973" s="9"/>
      <c r="F973" s="16"/>
      <c r="G973" s="9"/>
      <c r="H973" s="9"/>
    </row>
    <row r="974" spans="1:8" s="8" customFormat="1" x14ac:dyDescent="0.2">
      <c r="A974" s="48">
        <v>42626</v>
      </c>
      <c r="B974" s="8">
        <v>267.57082167779998</v>
      </c>
      <c r="C974" s="8">
        <v>543.763247602619</v>
      </c>
      <c r="D974" s="8">
        <v>413.74731037113798</v>
      </c>
      <c r="E974" s="9"/>
      <c r="F974" s="16"/>
      <c r="G974" s="9"/>
      <c r="H974" s="9"/>
    </row>
    <row r="975" spans="1:8" s="8" customFormat="1" x14ac:dyDescent="0.2">
      <c r="A975" s="48">
        <v>42627</v>
      </c>
      <c r="B975" s="8">
        <v>266.33349995873903</v>
      </c>
      <c r="C975" s="8">
        <v>544.66644944995596</v>
      </c>
      <c r="D975" s="8">
        <v>414.82009514467802</v>
      </c>
      <c r="E975" s="9"/>
      <c r="F975" s="16"/>
      <c r="G975" s="9"/>
      <c r="H975" s="9"/>
    </row>
    <row r="976" spans="1:8" s="8" customFormat="1" x14ac:dyDescent="0.2">
      <c r="A976" s="48">
        <v>42628</v>
      </c>
      <c r="B976" s="8">
        <v>269.63302454212698</v>
      </c>
      <c r="C976" s="8">
        <v>555.35807503853005</v>
      </c>
      <c r="D976" s="8">
        <v>422.74603442056099</v>
      </c>
      <c r="E976" s="9"/>
      <c r="F976" s="16"/>
      <c r="G976" s="9"/>
      <c r="H976" s="9"/>
    </row>
    <row r="977" spans="1:8" s="8" customFormat="1" x14ac:dyDescent="0.2">
      <c r="A977" s="48">
        <v>42629</v>
      </c>
      <c r="B977" s="8">
        <v>265.50861881300801</v>
      </c>
      <c r="C977" s="8">
        <v>554.53930749837298</v>
      </c>
      <c r="D977" s="8">
        <v>421.17709956876899</v>
      </c>
      <c r="E977" s="9"/>
      <c r="F977" s="16"/>
      <c r="G977" s="9"/>
      <c r="H977" s="9"/>
    </row>
    <row r="978" spans="1:8" s="8" customFormat="1" x14ac:dyDescent="0.2">
      <c r="A978" s="48">
        <v>42632</v>
      </c>
      <c r="B978" s="8">
        <v>268.29259268054699</v>
      </c>
      <c r="C978" s="8">
        <v>560.233543192968</v>
      </c>
      <c r="D978" s="8">
        <v>424.70617414126201</v>
      </c>
      <c r="E978" s="9"/>
      <c r="F978" s="16"/>
      <c r="G978" s="9"/>
      <c r="H978" s="9"/>
    </row>
    <row r="979" spans="1:8" s="8" customFormat="1" x14ac:dyDescent="0.2">
      <c r="A979" s="48">
        <v>42633</v>
      </c>
      <c r="B979" s="8">
        <v>264.47751738084497</v>
      </c>
      <c r="C979" s="8">
        <v>561.00956805422902</v>
      </c>
      <c r="D979" s="8">
        <v>425.37222535069998</v>
      </c>
      <c r="E979" s="9"/>
      <c r="F979" s="16"/>
      <c r="G979" s="9"/>
      <c r="H979" s="9"/>
    </row>
    <row r="980" spans="1:8" s="8" customFormat="1" x14ac:dyDescent="0.2">
      <c r="A980" s="48">
        <v>42634</v>
      </c>
      <c r="B980" s="8">
        <v>272.10766797931899</v>
      </c>
      <c r="C980" s="8">
        <v>570.80675054062203</v>
      </c>
      <c r="D980" s="8">
        <v>432.64317311672499</v>
      </c>
      <c r="E980" s="9"/>
      <c r="F980" s="16"/>
      <c r="G980" s="9"/>
      <c r="H980" s="9"/>
    </row>
    <row r="981" spans="1:8" s="8" customFormat="1" x14ac:dyDescent="0.2">
      <c r="A981" s="48">
        <v>42635</v>
      </c>
      <c r="B981" s="8">
        <v>278.39738671667902</v>
      </c>
      <c r="C981" s="8">
        <v>583.088964331895</v>
      </c>
      <c r="D981" s="8">
        <v>439.21231160406001</v>
      </c>
      <c r="E981" s="9"/>
      <c r="F981" s="16"/>
      <c r="G981" s="9"/>
      <c r="H981" s="9"/>
    </row>
    <row r="982" spans="1:8" s="8" customFormat="1" x14ac:dyDescent="0.2">
      <c r="A982" s="48">
        <v>42636</v>
      </c>
      <c r="B982" s="8">
        <v>272.72632883908199</v>
      </c>
      <c r="C982" s="8">
        <v>576.03502096887701</v>
      </c>
      <c r="D982" s="8">
        <v>435.71036804746802</v>
      </c>
      <c r="E982" s="9"/>
      <c r="F982" s="16"/>
      <c r="G982" s="9"/>
      <c r="H982" s="9"/>
    </row>
    <row r="983" spans="1:8" s="8" customFormat="1" x14ac:dyDescent="0.2">
      <c r="A983" s="48">
        <v>42639</v>
      </c>
      <c r="B983" s="8">
        <v>269.63302454212698</v>
      </c>
      <c r="C983" s="8">
        <v>573.04758801683795</v>
      </c>
      <c r="D983" s="8">
        <v>433.691893593874</v>
      </c>
      <c r="E983" s="9"/>
      <c r="F983" s="16"/>
      <c r="G983" s="9"/>
      <c r="H983" s="9"/>
    </row>
    <row r="984" spans="1:8" s="8" customFormat="1" x14ac:dyDescent="0.2">
      <c r="A984" s="48">
        <v>42640</v>
      </c>
      <c r="B984" s="8">
        <v>266.539720245171</v>
      </c>
      <c r="C984" s="8">
        <v>572.76941025629606</v>
      </c>
      <c r="D984" s="8">
        <v>434.289794128854</v>
      </c>
      <c r="E984" s="9"/>
      <c r="F984" s="16"/>
      <c r="G984" s="9"/>
      <c r="H984" s="9"/>
    </row>
    <row r="985" spans="1:8" s="8" customFormat="1" x14ac:dyDescent="0.2">
      <c r="A985" s="48">
        <v>42641</v>
      </c>
      <c r="B985" s="8">
        <v>281.80002144305001</v>
      </c>
      <c r="C985" s="8">
        <v>587.01708656083804</v>
      </c>
      <c r="D985" s="8">
        <v>447.09785310132401</v>
      </c>
      <c r="E985" s="9"/>
      <c r="F985" s="16"/>
      <c r="G985" s="9"/>
      <c r="H985" s="9"/>
    </row>
    <row r="986" spans="1:8" s="8" customFormat="1" x14ac:dyDescent="0.2">
      <c r="A986" s="48">
        <v>42642</v>
      </c>
      <c r="B986" s="8">
        <v>286.64619817491598</v>
      </c>
      <c r="C986" s="8">
        <v>586.43935970123903</v>
      </c>
      <c r="D986" s="8">
        <v>447.33439898304601</v>
      </c>
      <c r="E986" s="9"/>
      <c r="F986" s="16"/>
      <c r="G986" s="9"/>
      <c r="H986" s="9"/>
    </row>
    <row r="987" spans="1:8" s="8" customFormat="1" x14ac:dyDescent="0.2">
      <c r="A987" s="48">
        <v>42643</v>
      </c>
      <c r="B987" s="8">
        <v>286.64619817491598</v>
      </c>
      <c r="C987" s="8">
        <v>584.23215580824797</v>
      </c>
      <c r="D987" s="8">
        <v>446.93043948803103</v>
      </c>
      <c r="E987" s="9"/>
      <c r="F987" s="16"/>
      <c r="G987" s="9"/>
      <c r="H987" s="9"/>
    </row>
    <row r="988" spans="1:8" s="8" customFormat="1" x14ac:dyDescent="0.2">
      <c r="A988" s="48">
        <v>42646</v>
      </c>
      <c r="B988" s="8">
        <v>289.43017204245598</v>
      </c>
      <c r="C988" s="8">
        <v>590.23014479968697</v>
      </c>
      <c r="D988" s="8">
        <v>449.99003163771698</v>
      </c>
      <c r="E988" s="9"/>
      <c r="F988" s="16"/>
      <c r="G988" s="9"/>
      <c r="H988" s="9"/>
    </row>
    <row r="989" spans="1:8" s="8" customFormat="1" x14ac:dyDescent="0.2">
      <c r="A989" s="48">
        <v>42647</v>
      </c>
      <c r="B989" s="8">
        <v>295.71989077841903</v>
      </c>
      <c r="C989" s="8">
        <v>591.17433757707499</v>
      </c>
      <c r="D989" s="8">
        <v>451.43284689355602</v>
      </c>
      <c r="E989" s="9"/>
      <c r="F989" s="16"/>
      <c r="G989" s="9"/>
      <c r="H989" s="9"/>
    </row>
    <row r="990" spans="1:8" s="8" customFormat="1" x14ac:dyDescent="0.2">
      <c r="A990" s="48">
        <v>42648</v>
      </c>
      <c r="B990" s="8">
        <v>303.24693123484002</v>
      </c>
      <c r="C990" s="8">
        <v>598.06992281880196</v>
      </c>
      <c r="D990" s="8">
        <v>458.05447932472498</v>
      </c>
      <c r="E990" s="9"/>
      <c r="F990" s="16"/>
      <c r="G990" s="9"/>
      <c r="H990" s="9"/>
    </row>
    <row r="991" spans="1:8" s="8" customFormat="1" x14ac:dyDescent="0.2">
      <c r="A991" s="48">
        <v>42649</v>
      </c>
      <c r="B991" s="8">
        <v>303.14382109139098</v>
      </c>
      <c r="C991" s="8">
        <v>600.61591499112501</v>
      </c>
      <c r="D991" s="8">
        <v>461.61038616765302</v>
      </c>
      <c r="E991" s="9"/>
      <c r="F991" s="16"/>
      <c r="G991" s="9"/>
      <c r="H991" s="9"/>
    </row>
    <row r="992" spans="1:8" s="8" customFormat="1" x14ac:dyDescent="0.2">
      <c r="A992" s="48">
        <v>42650</v>
      </c>
      <c r="B992" s="8">
        <v>304.69047323986899</v>
      </c>
      <c r="C992" s="8">
        <v>599.46361442003399</v>
      </c>
      <c r="D992" s="8">
        <v>460.794394939207</v>
      </c>
      <c r="E992" s="9"/>
      <c r="F992" s="16"/>
      <c r="G992" s="9"/>
      <c r="H992" s="9"/>
    </row>
    <row r="993" spans="1:8" s="8" customFormat="1" x14ac:dyDescent="0.2">
      <c r="A993" s="48">
        <v>42653</v>
      </c>
      <c r="E993" s="9"/>
      <c r="F993" s="16"/>
      <c r="G993" s="9"/>
      <c r="H993" s="9"/>
    </row>
    <row r="994" spans="1:8" s="8" customFormat="1" x14ac:dyDescent="0.2">
      <c r="A994" s="48">
        <v>42654</v>
      </c>
      <c r="B994" s="8">
        <v>303.65937180770601</v>
      </c>
      <c r="C994" s="8">
        <v>601.17086911294598</v>
      </c>
      <c r="D994" s="8">
        <v>461.67231804691301</v>
      </c>
      <c r="E994" s="9"/>
      <c r="F994" s="16"/>
      <c r="G994" s="9"/>
      <c r="H994" s="9"/>
    </row>
    <row r="995" spans="1:8" s="8" customFormat="1" x14ac:dyDescent="0.2">
      <c r="A995" s="48">
        <v>42655</v>
      </c>
      <c r="B995" s="8">
        <v>300.56606751074997</v>
      </c>
      <c r="C995" s="8">
        <v>602.87847415730403</v>
      </c>
      <c r="D995" s="8">
        <v>461.70363150816399</v>
      </c>
      <c r="E995" s="9"/>
      <c r="F995" s="16"/>
      <c r="G995" s="9"/>
      <c r="H995" s="9"/>
    </row>
    <row r="996" spans="1:8" s="8" customFormat="1" x14ac:dyDescent="0.2">
      <c r="A996" s="48">
        <v>42656</v>
      </c>
      <c r="B996" s="8">
        <v>295.41056034946803</v>
      </c>
      <c r="C996" s="8">
        <v>603.82126553449802</v>
      </c>
      <c r="D996" s="8">
        <v>462.48077355977102</v>
      </c>
      <c r="E996" s="9"/>
      <c r="F996" s="16"/>
      <c r="G996" s="9"/>
      <c r="H996" s="9"/>
    </row>
    <row r="997" spans="1:8" s="8" customFormat="1" x14ac:dyDescent="0.2">
      <c r="A997" s="48">
        <v>42657</v>
      </c>
      <c r="B997" s="8">
        <v>295.41056034946803</v>
      </c>
      <c r="C997" s="8">
        <v>610.13036516960699</v>
      </c>
      <c r="D997" s="8">
        <v>467.35629645641899</v>
      </c>
      <c r="E997" s="9"/>
      <c r="F997" s="16"/>
      <c r="G997" s="9"/>
      <c r="H997" s="9"/>
    </row>
    <row r="998" spans="1:8" s="8" customFormat="1" x14ac:dyDescent="0.2">
      <c r="A998" s="48">
        <v>42660</v>
      </c>
      <c r="B998" s="8">
        <v>302.62827037507702</v>
      </c>
      <c r="C998" s="8">
        <v>618.85792964324401</v>
      </c>
      <c r="D998" s="8">
        <v>472.250396478921</v>
      </c>
      <c r="E998" s="9"/>
      <c r="F998" s="16"/>
      <c r="G998" s="9"/>
      <c r="H998" s="9"/>
    </row>
    <row r="999" spans="1:8" s="8" customFormat="1" x14ac:dyDescent="0.2">
      <c r="A999" s="48">
        <v>42661</v>
      </c>
      <c r="B999" s="8">
        <v>301.08161822706501</v>
      </c>
      <c r="C999" s="8">
        <v>625.29140346683596</v>
      </c>
      <c r="D999" s="8">
        <v>475.77280108910099</v>
      </c>
      <c r="E999" s="9"/>
      <c r="F999" s="16"/>
      <c r="G999" s="9"/>
      <c r="H999" s="9"/>
    </row>
    <row r="1000" spans="1:8" s="8" customFormat="1" x14ac:dyDescent="0.2">
      <c r="A1000" s="48">
        <v>42662</v>
      </c>
      <c r="B1000" s="8">
        <v>303.65937180770601</v>
      </c>
      <c r="C1000" s="8">
        <v>635.02272018604003</v>
      </c>
      <c r="D1000" s="8">
        <v>481.17193431127799</v>
      </c>
      <c r="E1000" s="9"/>
      <c r="F1000" s="16"/>
      <c r="G1000" s="9"/>
      <c r="H1000" s="9"/>
    </row>
    <row r="1001" spans="1:8" s="8" customFormat="1" x14ac:dyDescent="0.2">
      <c r="A1001" s="48">
        <v>42663</v>
      </c>
      <c r="B1001" s="8">
        <v>298.503864645958</v>
      </c>
      <c r="C1001" s="8">
        <v>635.79068700130995</v>
      </c>
      <c r="D1001" s="8">
        <v>481.25274206185702</v>
      </c>
      <c r="E1001" s="9"/>
      <c r="F1001" s="16"/>
      <c r="G1001" s="9"/>
      <c r="H1001" s="9"/>
    </row>
    <row r="1002" spans="1:8" s="8" customFormat="1" x14ac:dyDescent="0.2">
      <c r="A1002" s="48">
        <v>42664</v>
      </c>
      <c r="B1002" s="8">
        <v>297.21498785586999</v>
      </c>
      <c r="C1002" s="8">
        <v>639.64348401967402</v>
      </c>
      <c r="D1002" s="8">
        <v>482.52808883274002</v>
      </c>
      <c r="E1002" s="9"/>
      <c r="F1002" s="16"/>
      <c r="G1002" s="9"/>
      <c r="H1002" s="9"/>
    </row>
    <row r="1003" spans="1:8" s="8" customFormat="1" x14ac:dyDescent="0.2">
      <c r="A1003" s="48">
        <v>42667</v>
      </c>
      <c r="B1003" s="8">
        <v>296.95721249747999</v>
      </c>
      <c r="C1003" s="8">
        <v>644.31609962601203</v>
      </c>
      <c r="D1003" s="8">
        <v>485.40522032417402</v>
      </c>
      <c r="E1003" s="9"/>
      <c r="F1003" s="16"/>
      <c r="G1003" s="9"/>
      <c r="H1003" s="9"/>
    </row>
    <row r="1004" spans="1:8" s="8" customFormat="1" x14ac:dyDescent="0.2">
      <c r="A1004" s="48">
        <v>42668</v>
      </c>
      <c r="B1004" s="8">
        <v>294.79189948970497</v>
      </c>
      <c r="C1004" s="8">
        <v>644.96144400164496</v>
      </c>
      <c r="D1004" s="8">
        <v>483.52335206186399</v>
      </c>
      <c r="E1004" s="9"/>
      <c r="F1004" s="16"/>
      <c r="G1004" s="9"/>
      <c r="H1004" s="9"/>
    </row>
    <row r="1005" spans="1:8" s="8" customFormat="1" x14ac:dyDescent="0.2">
      <c r="A1005" s="48">
        <v>42669</v>
      </c>
      <c r="B1005" s="8">
        <v>287.67729960707902</v>
      </c>
      <c r="C1005" s="8">
        <v>637.20154574420303</v>
      </c>
      <c r="D1005" s="8">
        <v>478.33902942435799</v>
      </c>
      <c r="E1005" s="9"/>
      <c r="F1005" s="16"/>
      <c r="G1005" s="9"/>
      <c r="H1005" s="9"/>
    </row>
    <row r="1006" spans="1:8" s="8" customFormat="1" x14ac:dyDescent="0.2">
      <c r="A1006" s="48">
        <v>42670</v>
      </c>
      <c r="B1006" s="8">
        <v>284.58399531059001</v>
      </c>
      <c r="C1006" s="8">
        <v>632.92832893692002</v>
      </c>
      <c r="D1006" s="8">
        <v>475.70379685424302</v>
      </c>
      <c r="E1006" s="9"/>
      <c r="F1006" s="16"/>
      <c r="G1006" s="9"/>
      <c r="H1006" s="9"/>
    </row>
    <row r="1007" spans="1:8" s="8" customFormat="1" x14ac:dyDescent="0.2">
      <c r="A1007" s="48">
        <v>42671</v>
      </c>
      <c r="B1007" s="8">
        <v>279.94403886515602</v>
      </c>
      <c r="C1007" s="8">
        <v>626.04220314044505</v>
      </c>
      <c r="D1007" s="8">
        <v>471.52217561239399</v>
      </c>
      <c r="E1007" s="9"/>
      <c r="F1007" s="16"/>
      <c r="G1007" s="9"/>
      <c r="H1007" s="9"/>
    </row>
    <row r="1008" spans="1:8" s="8" customFormat="1" x14ac:dyDescent="0.2">
      <c r="A1008" s="48">
        <v>42674</v>
      </c>
      <c r="B1008" s="8">
        <v>276.69606935325999</v>
      </c>
      <c r="C1008" s="8">
        <v>615.885211383924</v>
      </c>
      <c r="D1008" s="8">
        <v>465.05261100409598</v>
      </c>
      <c r="E1008" s="9"/>
      <c r="F1008" s="16"/>
      <c r="G1008" s="9"/>
      <c r="H1008" s="9"/>
    </row>
    <row r="1009" spans="1:8" s="8" customFormat="1" x14ac:dyDescent="0.2">
      <c r="A1009" s="48">
        <v>42675</v>
      </c>
      <c r="B1009" s="8">
        <v>270.66412597429002</v>
      </c>
      <c r="C1009" s="8">
        <v>599.36551646795101</v>
      </c>
      <c r="D1009" s="8">
        <v>453.59876775229299</v>
      </c>
      <c r="E1009" s="9"/>
      <c r="F1009" s="16"/>
      <c r="G1009" s="9"/>
      <c r="H1009" s="9"/>
    </row>
    <row r="1010" spans="1:8" s="8" customFormat="1" x14ac:dyDescent="0.2">
      <c r="A1010" s="48">
        <v>42676</v>
      </c>
      <c r="B1010" s="8">
        <v>264.47751738084497</v>
      </c>
      <c r="C1010" s="8">
        <v>588.84556229505699</v>
      </c>
      <c r="D1010" s="8">
        <v>446.45621980680198</v>
      </c>
      <c r="E1010" s="9"/>
      <c r="F1010" s="16"/>
      <c r="G1010" s="9"/>
      <c r="H1010" s="9"/>
    </row>
    <row r="1011" spans="1:8" s="8" customFormat="1" x14ac:dyDescent="0.2">
      <c r="A1011" s="48">
        <v>42677</v>
      </c>
      <c r="B1011" s="8">
        <v>259.837560935412</v>
      </c>
      <c r="C1011" s="8">
        <v>585.29721927456603</v>
      </c>
      <c r="D1011" s="8">
        <v>444.80749537888897</v>
      </c>
      <c r="E1011" s="9"/>
      <c r="F1011" s="16"/>
      <c r="G1011" s="9"/>
      <c r="H1011" s="9"/>
    </row>
    <row r="1012" spans="1:8" s="8" customFormat="1" x14ac:dyDescent="0.2">
      <c r="A1012" s="48">
        <v>42678</v>
      </c>
      <c r="B1012" s="8">
        <v>260.35311165172601</v>
      </c>
      <c r="C1012" s="8">
        <v>587.00867816619598</v>
      </c>
      <c r="D1012" s="8">
        <v>445.24448155099498</v>
      </c>
      <c r="E1012" s="9"/>
      <c r="F1012" s="16"/>
      <c r="G1012" s="9"/>
      <c r="H1012" s="9"/>
    </row>
    <row r="1013" spans="1:8" s="8" customFormat="1" x14ac:dyDescent="0.2">
      <c r="A1013" s="48">
        <v>42681</v>
      </c>
      <c r="B1013" s="8">
        <v>263.13708551880001</v>
      </c>
      <c r="C1013" s="8">
        <v>604.35870216507499</v>
      </c>
      <c r="D1013" s="8">
        <v>456.11338618723698</v>
      </c>
      <c r="E1013" s="9"/>
      <c r="F1013" s="16"/>
      <c r="G1013" s="9"/>
      <c r="H1013" s="9"/>
    </row>
    <row r="1014" spans="1:8" s="8" customFormat="1" x14ac:dyDescent="0.2">
      <c r="A1014" s="48">
        <v>42682</v>
      </c>
      <c r="B1014" s="8">
        <v>258.39401893038303</v>
      </c>
      <c r="C1014" s="8">
        <v>600.44319252762898</v>
      </c>
      <c r="D1014" s="8">
        <v>453.96830438822502</v>
      </c>
      <c r="E1014" s="9"/>
      <c r="F1014" s="16"/>
      <c r="G1014" s="9"/>
      <c r="H1014" s="9"/>
    </row>
    <row r="1015" spans="1:8" s="8" customFormat="1" x14ac:dyDescent="0.2">
      <c r="A1015" s="48">
        <v>42683</v>
      </c>
      <c r="B1015" s="8">
        <v>251.58874947717399</v>
      </c>
      <c r="C1015" s="8">
        <v>597.19474895670999</v>
      </c>
      <c r="D1015" s="8">
        <v>450.35529437707697</v>
      </c>
      <c r="E1015" s="9"/>
      <c r="F1015" s="16"/>
      <c r="G1015" s="9"/>
      <c r="H1015" s="9"/>
    </row>
    <row r="1016" spans="1:8" s="8" customFormat="1" x14ac:dyDescent="0.2">
      <c r="A1016" s="48">
        <v>42684</v>
      </c>
      <c r="B1016" s="8">
        <v>247.979894464137</v>
      </c>
      <c r="C1016" s="8">
        <v>568.64334037620597</v>
      </c>
      <c r="D1016" s="8">
        <v>431.78586958162498</v>
      </c>
      <c r="E1016" s="9"/>
      <c r="F1016" s="16"/>
      <c r="G1016" s="9"/>
      <c r="H1016" s="9"/>
    </row>
    <row r="1017" spans="1:8" s="8" customFormat="1" x14ac:dyDescent="0.2">
      <c r="A1017" s="48">
        <v>42685</v>
      </c>
      <c r="B1017" s="8">
        <v>249.578101684339</v>
      </c>
      <c r="C1017" s="8">
        <v>548.63871575798805</v>
      </c>
      <c r="D1017" s="8">
        <v>418.74664825247601</v>
      </c>
      <c r="E1017" s="9"/>
      <c r="F1017" s="16"/>
      <c r="G1017" s="9"/>
      <c r="H1017" s="9"/>
    </row>
    <row r="1018" spans="1:8" s="8" customFormat="1" x14ac:dyDescent="0.2">
      <c r="A1018" s="48">
        <v>42688</v>
      </c>
      <c r="B1018" s="8">
        <v>255.19760449021101</v>
      </c>
      <c r="C1018" s="8">
        <v>549.82955481112003</v>
      </c>
      <c r="D1018" s="8">
        <v>419.98813307657798</v>
      </c>
      <c r="E1018" s="9"/>
      <c r="F1018" s="16"/>
      <c r="G1018" s="9"/>
      <c r="H1018" s="9"/>
    </row>
    <row r="1019" spans="1:8" s="8" customFormat="1" x14ac:dyDescent="0.2">
      <c r="A1019" s="48">
        <v>42689</v>
      </c>
      <c r="B1019" s="8">
        <v>271.17967669060499</v>
      </c>
      <c r="C1019" s="8">
        <v>577.31975377444201</v>
      </c>
      <c r="D1019" s="8">
        <v>439.444479941856</v>
      </c>
      <c r="E1019" s="9"/>
      <c r="F1019" s="16"/>
      <c r="G1019" s="9"/>
      <c r="H1019" s="9"/>
    </row>
    <row r="1020" spans="1:8" s="8" customFormat="1" x14ac:dyDescent="0.2">
      <c r="A1020" s="48">
        <v>42690</v>
      </c>
      <c r="B1020" s="8">
        <v>265.611728956457</v>
      </c>
      <c r="C1020" s="8">
        <v>578.80768947769002</v>
      </c>
      <c r="D1020" s="8">
        <v>438.68611011467902</v>
      </c>
      <c r="E1020" s="9"/>
      <c r="F1020" s="16"/>
      <c r="G1020" s="9"/>
      <c r="H1020" s="9"/>
    </row>
    <row r="1021" spans="1:8" s="8" customFormat="1" x14ac:dyDescent="0.2">
      <c r="A1021" s="48">
        <v>42691</v>
      </c>
      <c r="B1021" s="8">
        <v>257.77535807061901</v>
      </c>
      <c r="C1021" s="8">
        <v>577.08501939289295</v>
      </c>
      <c r="D1021" s="8">
        <v>435.76024643983698</v>
      </c>
      <c r="E1021" s="9"/>
      <c r="F1021" s="16"/>
      <c r="G1021" s="9"/>
      <c r="H1021" s="9"/>
    </row>
    <row r="1022" spans="1:8" s="8" customFormat="1" x14ac:dyDescent="0.2">
      <c r="A1022" s="48">
        <v>42692</v>
      </c>
      <c r="B1022" s="8">
        <v>261.89976380020403</v>
      </c>
      <c r="C1022" s="8">
        <v>574.05239131301596</v>
      </c>
      <c r="D1022" s="8">
        <v>436.36528029804998</v>
      </c>
      <c r="E1022" s="9"/>
      <c r="F1022" s="16"/>
      <c r="G1022" s="9"/>
      <c r="H1022" s="9"/>
    </row>
    <row r="1023" spans="1:8" s="8" customFormat="1" x14ac:dyDescent="0.2">
      <c r="A1023" s="48">
        <v>42695</v>
      </c>
      <c r="B1023" s="8">
        <v>272.21077812276798</v>
      </c>
      <c r="C1023" s="8">
        <v>590.25747208576604</v>
      </c>
      <c r="D1023" s="8">
        <v>446.08022050140403</v>
      </c>
      <c r="E1023" s="9"/>
      <c r="F1023" s="16"/>
      <c r="G1023" s="9"/>
      <c r="H1023" s="9"/>
    </row>
    <row r="1024" spans="1:8" s="8" customFormat="1" x14ac:dyDescent="0.2">
      <c r="A1024" s="48">
        <v>42696</v>
      </c>
      <c r="B1024" s="8">
        <v>273.75743027124599</v>
      </c>
      <c r="C1024" s="8">
        <v>606.343784268945</v>
      </c>
      <c r="D1024" s="8">
        <v>455.15373470308299</v>
      </c>
      <c r="E1024" s="9"/>
      <c r="F1024" s="16"/>
      <c r="G1024" s="9"/>
      <c r="H1024" s="9"/>
    </row>
    <row r="1025" spans="1:8" s="8" customFormat="1" x14ac:dyDescent="0.2">
      <c r="A1025" s="48">
        <v>42697</v>
      </c>
      <c r="B1025" s="8">
        <v>272.72632883908199</v>
      </c>
      <c r="C1025" s="8">
        <v>608.43327062111302</v>
      </c>
      <c r="D1025" s="8">
        <v>454.12548137735598</v>
      </c>
      <c r="E1025" s="9"/>
      <c r="F1025" s="16"/>
      <c r="G1025" s="9"/>
      <c r="H1025" s="9"/>
    </row>
    <row r="1026" spans="1:8" s="8" customFormat="1" x14ac:dyDescent="0.2">
      <c r="A1026" s="48">
        <v>42698</v>
      </c>
      <c r="B1026" s="8">
        <v>274.06676070066197</v>
      </c>
      <c r="C1026" s="8">
        <v>608.92516177427001</v>
      </c>
      <c r="D1026" s="8">
        <v>454.84876378905</v>
      </c>
      <c r="E1026" s="9"/>
      <c r="F1026" s="16"/>
      <c r="G1026" s="9"/>
      <c r="H1026" s="9"/>
    </row>
    <row r="1027" spans="1:8" s="8" customFormat="1" x14ac:dyDescent="0.2">
      <c r="A1027" s="48">
        <v>42699</v>
      </c>
      <c r="B1027" s="8">
        <v>266.02416952932299</v>
      </c>
      <c r="C1027" s="8">
        <v>601.50300074648101</v>
      </c>
      <c r="D1027" s="8">
        <v>449.67887850943998</v>
      </c>
      <c r="E1027" s="9"/>
      <c r="F1027" s="16"/>
      <c r="G1027" s="9"/>
      <c r="H1027" s="9"/>
    </row>
    <row r="1028" spans="1:8" s="8" customFormat="1" x14ac:dyDescent="0.2">
      <c r="A1028" s="48">
        <v>42702</v>
      </c>
      <c r="E1028" s="9"/>
      <c r="F1028" s="16"/>
      <c r="G1028" s="9"/>
      <c r="H1028" s="9"/>
    </row>
    <row r="1029" spans="1:8" s="8" customFormat="1" x14ac:dyDescent="0.2">
      <c r="A1029" s="48">
        <v>42703</v>
      </c>
      <c r="B1029" s="8">
        <v>264.47751738084497</v>
      </c>
      <c r="C1029" s="8">
        <v>597.07247686851804</v>
      </c>
      <c r="D1029" s="8">
        <v>447.36707204300899</v>
      </c>
      <c r="E1029" s="9"/>
      <c r="F1029" s="16"/>
      <c r="G1029" s="9"/>
      <c r="H1029" s="9"/>
    </row>
    <row r="1030" spans="1:8" s="8" customFormat="1" x14ac:dyDescent="0.2">
      <c r="A1030" s="48">
        <v>42704</v>
      </c>
      <c r="B1030" s="8">
        <v>278.08805628726299</v>
      </c>
      <c r="C1030" s="8">
        <v>611.09417753666605</v>
      </c>
      <c r="D1030" s="8">
        <v>460.89049970591401</v>
      </c>
      <c r="E1030" s="9"/>
      <c r="F1030" s="16"/>
      <c r="G1030" s="9"/>
      <c r="H1030" s="9"/>
    </row>
    <row r="1031" spans="1:8" s="8" customFormat="1" x14ac:dyDescent="0.2">
      <c r="A1031" s="48">
        <v>42705</v>
      </c>
      <c r="B1031" s="8">
        <v>272.41699840966601</v>
      </c>
      <c r="C1031" s="8">
        <v>597.06546987127501</v>
      </c>
      <c r="D1031" s="8">
        <v>452.702432134189</v>
      </c>
      <c r="E1031" s="9"/>
      <c r="F1031" s="16"/>
      <c r="G1031" s="9"/>
      <c r="H1031" s="9"/>
    </row>
    <row r="1032" spans="1:8" s="8" customFormat="1" x14ac:dyDescent="0.2">
      <c r="A1032" s="48">
        <v>42706</v>
      </c>
      <c r="B1032" s="8">
        <v>268.189482537098</v>
      </c>
      <c r="C1032" s="8">
        <v>593.764473827556</v>
      </c>
      <c r="D1032" s="8">
        <v>451.859492795542</v>
      </c>
      <c r="E1032" s="9"/>
      <c r="F1032" s="16"/>
      <c r="G1032" s="9"/>
      <c r="H1032" s="9"/>
    </row>
    <row r="1033" spans="1:8" s="8" customFormat="1" x14ac:dyDescent="0.2">
      <c r="A1033" s="48">
        <v>42709</v>
      </c>
      <c r="B1033" s="8">
        <v>270.71568104624703</v>
      </c>
      <c r="C1033" s="8">
        <v>595.56036702729796</v>
      </c>
      <c r="D1033" s="8">
        <v>451.49174863519102</v>
      </c>
      <c r="E1033" s="9"/>
      <c r="F1033" s="16"/>
      <c r="G1033" s="9"/>
      <c r="H1033" s="9"/>
    </row>
    <row r="1034" spans="1:8" s="8" customFormat="1" x14ac:dyDescent="0.2">
      <c r="A1034" s="48">
        <v>42710</v>
      </c>
      <c r="B1034" s="8">
        <v>268.34414775157302</v>
      </c>
      <c r="C1034" s="8">
        <v>603.83527952711995</v>
      </c>
      <c r="D1034" s="8">
        <v>455.10841676080599</v>
      </c>
      <c r="E1034" s="9"/>
      <c r="F1034" s="16"/>
      <c r="G1034" s="9"/>
      <c r="H1034" s="9"/>
    </row>
    <row r="1035" spans="1:8" s="8" customFormat="1" x14ac:dyDescent="0.2">
      <c r="A1035" s="48">
        <v>42711</v>
      </c>
      <c r="B1035" s="8">
        <v>267.15838110446902</v>
      </c>
      <c r="C1035" s="8">
        <v>602.48853480257105</v>
      </c>
      <c r="D1035" s="8">
        <v>455.16550163831602</v>
      </c>
      <c r="E1035" s="9"/>
      <c r="F1035" s="16"/>
      <c r="G1035" s="9"/>
      <c r="H1035" s="9"/>
    </row>
    <row r="1036" spans="1:8" s="8" customFormat="1" x14ac:dyDescent="0.2">
      <c r="A1036" s="48">
        <v>42712</v>
      </c>
      <c r="E1036" s="9"/>
      <c r="F1036" s="16"/>
      <c r="G1036" s="9"/>
      <c r="H1036" s="9"/>
    </row>
    <row r="1037" spans="1:8" s="8" customFormat="1" x14ac:dyDescent="0.2">
      <c r="A1037" s="48">
        <v>42713</v>
      </c>
      <c r="E1037" s="9"/>
      <c r="F1037" s="16"/>
      <c r="G1037" s="9"/>
      <c r="H1037" s="9"/>
    </row>
    <row r="1038" spans="1:8" s="8" customFormat="1" x14ac:dyDescent="0.2">
      <c r="A1038" s="48">
        <v>42716</v>
      </c>
      <c r="B1038" s="8">
        <v>267.05527096148597</v>
      </c>
      <c r="C1038" s="8">
        <v>601.11236069258302</v>
      </c>
      <c r="D1038" s="8">
        <v>455.37447143299499</v>
      </c>
      <c r="E1038" s="9"/>
      <c r="F1038" s="16"/>
      <c r="G1038" s="9"/>
      <c r="H1038" s="9"/>
    </row>
    <row r="1039" spans="1:8" s="8" customFormat="1" x14ac:dyDescent="0.2">
      <c r="A1039" s="48">
        <v>42717</v>
      </c>
      <c r="B1039" s="8">
        <v>269.73613468557602</v>
      </c>
      <c r="C1039" s="8">
        <v>602.51305929012597</v>
      </c>
      <c r="D1039" s="8">
        <v>455.72340069105798</v>
      </c>
      <c r="E1039" s="9"/>
      <c r="F1039" s="16"/>
      <c r="G1039" s="9"/>
      <c r="H1039" s="9"/>
    </row>
    <row r="1040" spans="1:8" s="8" customFormat="1" x14ac:dyDescent="0.2">
      <c r="A1040" s="48">
        <v>42718</v>
      </c>
      <c r="B1040" s="8">
        <v>261.89976380020403</v>
      </c>
      <c r="C1040" s="8">
        <v>592.73619709257002</v>
      </c>
      <c r="D1040" s="8">
        <v>448.910820776131</v>
      </c>
      <c r="E1040" s="9"/>
      <c r="F1040" s="16"/>
      <c r="G1040" s="9"/>
      <c r="H1040" s="9"/>
    </row>
    <row r="1041" spans="1:8" s="8" customFormat="1" x14ac:dyDescent="0.2">
      <c r="A1041" s="48">
        <v>42719</v>
      </c>
      <c r="B1041" s="8">
        <v>254.26961320126401</v>
      </c>
      <c r="C1041" s="8">
        <v>586.436206553131</v>
      </c>
      <c r="D1041" s="8">
        <v>443.49004370952002</v>
      </c>
      <c r="E1041" s="9"/>
      <c r="F1041" s="16"/>
      <c r="G1041" s="9"/>
      <c r="H1041" s="9"/>
    </row>
    <row r="1042" spans="1:8" s="8" customFormat="1" x14ac:dyDescent="0.2">
      <c r="A1042" s="48">
        <v>42720</v>
      </c>
      <c r="B1042" s="8">
        <v>252.619850909337</v>
      </c>
      <c r="C1042" s="8">
        <v>580.301931479014</v>
      </c>
      <c r="D1042" s="8">
        <v>438.75602278113399</v>
      </c>
      <c r="E1042" s="9"/>
      <c r="F1042" s="16"/>
      <c r="G1042" s="9"/>
      <c r="H1042" s="9"/>
    </row>
    <row r="1043" spans="1:8" s="8" customFormat="1" x14ac:dyDescent="0.2">
      <c r="A1043" s="48">
        <v>42723</v>
      </c>
      <c r="B1043" s="8">
        <v>244.886590167414</v>
      </c>
      <c r="C1043" s="8">
        <v>560.42413349728997</v>
      </c>
      <c r="D1043" s="8">
        <v>425.16895611770502</v>
      </c>
      <c r="E1043" s="9"/>
      <c r="F1043" s="16"/>
      <c r="G1043" s="9"/>
      <c r="H1043" s="9"/>
    </row>
    <row r="1044" spans="1:8" s="8" customFormat="1" x14ac:dyDescent="0.2">
      <c r="A1044" s="48">
        <v>42724</v>
      </c>
      <c r="B1044" s="8">
        <v>248.49544518045099</v>
      </c>
      <c r="C1044" s="8">
        <v>562.80405985377695</v>
      </c>
      <c r="D1044" s="8">
        <v>426.77242966834501</v>
      </c>
      <c r="E1044" s="9"/>
      <c r="F1044" s="16"/>
      <c r="G1044" s="9"/>
      <c r="H1044" s="9"/>
    </row>
    <row r="1045" spans="1:8" s="8" customFormat="1" x14ac:dyDescent="0.2">
      <c r="A1045" s="48">
        <v>42725</v>
      </c>
      <c r="B1045" s="8">
        <v>252.619850909337</v>
      </c>
      <c r="C1045" s="8">
        <v>581.13541371095903</v>
      </c>
      <c r="D1045" s="8">
        <v>438.75078558037097</v>
      </c>
      <c r="E1045" s="9"/>
      <c r="F1045" s="16"/>
      <c r="G1045" s="9"/>
      <c r="H1045" s="9"/>
    </row>
    <row r="1046" spans="1:8" s="8" customFormat="1" x14ac:dyDescent="0.2">
      <c r="A1046" s="48">
        <v>42726</v>
      </c>
      <c r="B1046" s="8">
        <v>246.43324231589199</v>
      </c>
      <c r="C1046" s="8">
        <v>573.818707980216</v>
      </c>
      <c r="D1046" s="8">
        <v>433.08465876989101</v>
      </c>
      <c r="E1046" s="9"/>
      <c r="F1046" s="16"/>
      <c r="G1046" s="9"/>
      <c r="H1046" s="9"/>
    </row>
    <row r="1047" spans="1:8" s="8" customFormat="1" x14ac:dyDescent="0.2">
      <c r="A1047" s="48">
        <v>42727</v>
      </c>
      <c r="B1047" s="8">
        <v>247.464343748055</v>
      </c>
      <c r="C1047" s="8">
        <v>572.98032085038699</v>
      </c>
      <c r="D1047" s="8">
        <v>433.84509543189802</v>
      </c>
      <c r="E1047" s="9"/>
      <c r="F1047" s="16"/>
      <c r="G1047" s="9"/>
      <c r="H1047" s="9"/>
    </row>
    <row r="1048" spans="1:8" s="8" customFormat="1" x14ac:dyDescent="0.2">
      <c r="A1048" s="48">
        <v>42730</v>
      </c>
      <c r="B1048" s="8">
        <v>240.246633722214</v>
      </c>
      <c r="C1048" s="8">
        <v>564.52778099011596</v>
      </c>
      <c r="D1048" s="8">
        <v>429.498450544663</v>
      </c>
      <c r="E1048" s="9"/>
      <c r="F1048" s="16"/>
      <c r="G1048" s="9"/>
      <c r="H1048" s="9"/>
    </row>
    <row r="1049" spans="1:8" s="8" customFormat="1" x14ac:dyDescent="0.2">
      <c r="A1049" s="48">
        <v>42731</v>
      </c>
      <c r="B1049" s="8">
        <v>252.51674076612099</v>
      </c>
      <c r="C1049" s="8">
        <v>574.10914798453496</v>
      </c>
      <c r="D1049" s="8">
        <v>437.35606843419401</v>
      </c>
      <c r="E1049" s="9"/>
      <c r="F1049" s="16"/>
      <c r="G1049" s="9"/>
      <c r="H1049" s="9"/>
    </row>
    <row r="1050" spans="1:8" s="8" customFormat="1" x14ac:dyDescent="0.2">
      <c r="A1050" s="48">
        <v>42732</v>
      </c>
      <c r="B1050" s="8">
        <v>260.04378122184397</v>
      </c>
      <c r="C1050" s="8">
        <v>578.36659904941905</v>
      </c>
      <c r="D1050" s="8">
        <v>444.69947125623003</v>
      </c>
      <c r="E1050" s="9"/>
      <c r="F1050" s="16"/>
      <c r="G1050" s="9"/>
      <c r="H1050" s="9"/>
    </row>
    <row r="1051" spans="1:8" s="8" customFormat="1" x14ac:dyDescent="0.2">
      <c r="A1051" s="48">
        <v>42733</v>
      </c>
      <c r="B1051" s="8">
        <v>267.05527096148597</v>
      </c>
      <c r="C1051" s="8">
        <v>581.90162877645298</v>
      </c>
      <c r="D1051" s="8">
        <v>446.68656518403401</v>
      </c>
      <c r="E1051" s="9"/>
      <c r="F1051" s="16"/>
      <c r="G1051" s="9"/>
      <c r="H1051" s="9"/>
    </row>
    <row r="1052" spans="1:8" s="8" customFormat="1" x14ac:dyDescent="0.2">
      <c r="A1052" s="48">
        <v>42734</v>
      </c>
      <c r="E1052" s="9"/>
      <c r="F1052" s="16"/>
      <c r="G1052" s="9"/>
      <c r="H1052" s="9"/>
    </row>
    <row r="1053" spans="1:8" s="8" customFormat="1" x14ac:dyDescent="0.2">
      <c r="A1053" s="48">
        <v>42737</v>
      </c>
      <c r="B1053" s="8">
        <v>281.490691013169</v>
      </c>
      <c r="C1053" s="8">
        <v>613.28106113988895</v>
      </c>
      <c r="D1053" s="8">
        <v>466.03189436905097</v>
      </c>
      <c r="E1053" s="9"/>
      <c r="F1053" s="16"/>
      <c r="G1053" s="9"/>
      <c r="H1053" s="9"/>
    </row>
    <row r="1054" spans="1:8" s="8" customFormat="1" x14ac:dyDescent="0.2">
      <c r="A1054" s="48">
        <v>42738</v>
      </c>
      <c r="B1054" s="8">
        <v>283.55289387796103</v>
      </c>
      <c r="C1054" s="8">
        <v>627.51927799917803</v>
      </c>
      <c r="D1054" s="8">
        <v>475.16027419269102</v>
      </c>
      <c r="E1054" s="9"/>
      <c r="F1054" s="16"/>
      <c r="G1054" s="9"/>
      <c r="H1054" s="9"/>
    </row>
    <row r="1055" spans="1:8" s="8" customFormat="1" x14ac:dyDescent="0.2">
      <c r="A1055" s="48">
        <v>42739</v>
      </c>
      <c r="B1055" s="8">
        <v>281.490691013169</v>
      </c>
      <c r="C1055" s="8">
        <v>635.64318972546596</v>
      </c>
      <c r="D1055" s="8">
        <v>478.57973945932503</v>
      </c>
      <c r="E1055" s="9"/>
      <c r="F1055" s="16"/>
      <c r="G1055" s="9"/>
      <c r="H1055" s="9"/>
    </row>
    <row r="1056" spans="1:8" s="8" customFormat="1" x14ac:dyDescent="0.2">
      <c r="A1056" s="48">
        <v>42740</v>
      </c>
      <c r="B1056" s="8">
        <v>278.39738671667902</v>
      </c>
      <c r="C1056" s="8">
        <v>638.43197432626005</v>
      </c>
      <c r="D1056" s="8">
        <v>479.63459337456197</v>
      </c>
      <c r="E1056" s="9"/>
      <c r="F1056" s="16"/>
      <c r="G1056" s="9"/>
      <c r="H1056" s="9"/>
    </row>
    <row r="1057" spans="1:8" s="8" customFormat="1" x14ac:dyDescent="0.2">
      <c r="A1057" s="48">
        <v>42741</v>
      </c>
      <c r="B1057" s="8">
        <v>282.36712723085702</v>
      </c>
      <c r="C1057" s="8">
        <v>640.58942854497604</v>
      </c>
      <c r="D1057" s="8">
        <v>482.10196116426999</v>
      </c>
      <c r="E1057" s="9"/>
      <c r="F1057" s="16"/>
      <c r="G1057" s="9"/>
      <c r="H1057" s="9"/>
    </row>
    <row r="1058" spans="1:8" s="8" customFormat="1" x14ac:dyDescent="0.2">
      <c r="A1058" s="48">
        <v>42744</v>
      </c>
      <c r="B1058" s="8">
        <v>299.53496607858699</v>
      </c>
      <c r="C1058" s="8">
        <v>648.49507233034797</v>
      </c>
      <c r="D1058" s="8">
        <v>486.733457335271</v>
      </c>
      <c r="E1058" s="9"/>
      <c r="F1058" s="16"/>
      <c r="G1058" s="9"/>
      <c r="H1058" s="9"/>
    </row>
    <row r="1059" spans="1:8" s="8" customFormat="1" x14ac:dyDescent="0.2">
      <c r="A1059" s="48">
        <v>42745</v>
      </c>
      <c r="B1059" s="8">
        <v>335.00485534919397</v>
      </c>
      <c r="C1059" s="8">
        <v>658.07328617665905</v>
      </c>
      <c r="D1059" s="8">
        <v>496.23612324753799</v>
      </c>
      <c r="E1059" s="9"/>
      <c r="F1059" s="16"/>
      <c r="G1059" s="9"/>
      <c r="H1059" s="9"/>
    </row>
    <row r="1060" spans="1:8" s="8" customFormat="1" x14ac:dyDescent="0.2">
      <c r="A1060" s="48">
        <v>42746</v>
      </c>
      <c r="B1060" s="8">
        <v>334.076864059549</v>
      </c>
      <c r="C1060" s="8">
        <v>647.01764712110196</v>
      </c>
      <c r="D1060" s="8">
        <v>492.38286046544101</v>
      </c>
      <c r="E1060" s="9"/>
      <c r="F1060" s="16"/>
      <c r="G1060" s="9"/>
      <c r="H1060" s="9"/>
    </row>
    <row r="1061" spans="1:8" s="8" customFormat="1" x14ac:dyDescent="0.2">
      <c r="A1061" s="48">
        <v>42747</v>
      </c>
      <c r="B1061" s="8">
        <v>338.20126978913299</v>
      </c>
      <c r="C1061" s="8">
        <v>651.34516815096094</v>
      </c>
      <c r="D1061" s="8">
        <v>495.19405444199202</v>
      </c>
      <c r="E1061" s="9"/>
      <c r="F1061" s="16"/>
      <c r="G1061" s="9"/>
      <c r="H1061" s="9"/>
    </row>
    <row r="1062" spans="1:8" s="8" customFormat="1" x14ac:dyDescent="0.2">
      <c r="A1062" s="48">
        <v>42748</v>
      </c>
      <c r="B1062" s="8">
        <v>343.356776950415</v>
      </c>
      <c r="C1062" s="8">
        <v>661.63879633881197</v>
      </c>
      <c r="D1062" s="8">
        <v>500.10072008799801</v>
      </c>
      <c r="E1062" s="9"/>
      <c r="F1062" s="16"/>
      <c r="G1062" s="9"/>
      <c r="H1062" s="9"/>
    </row>
    <row r="1063" spans="1:8" s="8" customFormat="1" x14ac:dyDescent="0.2">
      <c r="A1063" s="48">
        <v>42751</v>
      </c>
      <c r="B1063" s="8">
        <v>345.05809431336797</v>
      </c>
      <c r="C1063" s="8">
        <v>665.57532696425903</v>
      </c>
      <c r="D1063" s="8">
        <v>505.64598279260099</v>
      </c>
      <c r="E1063" s="9"/>
      <c r="F1063" s="16"/>
      <c r="G1063" s="9"/>
      <c r="H1063" s="9"/>
    </row>
    <row r="1064" spans="1:8" s="8" customFormat="1" x14ac:dyDescent="0.2">
      <c r="A1064" s="48">
        <v>42752</v>
      </c>
      <c r="B1064" s="8">
        <v>345.41897981474199</v>
      </c>
      <c r="C1064" s="8">
        <v>661.304562606849</v>
      </c>
      <c r="D1064" s="8">
        <v>501.22009095037401</v>
      </c>
      <c r="E1064" s="9"/>
      <c r="F1064" s="16"/>
      <c r="G1064" s="9"/>
      <c r="H1064" s="9"/>
    </row>
    <row r="1065" spans="1:8" s="8" customFormat="1" x14ac:dyDescent="0.2">
      <c r="A1065" s="48">
        <v>42753</v>
      </c>
      <c r="B1065" s="8">
        <v>341.29457408608903</v>
      </c>
      <c r="C1065" s="8">
        <v>661.11327160242899</v>
      </c>
      <c r="D1065" s="8">
        <v>500.33856459986401</v>
      </c>
      <c r="E1065" s="9"/>
      <c r="F1065" s="16"/>
      <c r="G1065" s="9"/>
      <c r="H1065" s="9"/>
    </row>
    <row r="1066" spans="1:8" s="8" customFormat="1" x14ac:dyDescent="0.2">
      <c r="A1066" s="48">
        <v>42754</v>
      </c>
      <c r="B1066" s="8">
        <v>336.13906692434102</v>
      </c>
      <c r="C1066" s="8">
        <v>652.82294370979105</v>
      </c>
      <c r="D1066" s="8">
        <v>497.07388635445398</v>
      </c>
      <c r="E1066" s="9"/>
      <c r="F1066" s="16"/>
      <c r="G1066" s="9"/>
      <c r="H1066" s="9"/>
    </row>
    <row r="1067" spans="1:8" s="8" customFormat="1" x14ac:dyDescent="0.2">
      <c r="A1067" s="48">
        <v>42755</v>
      </c>
      <c r="B1067" s="8">
        <v>346.96563196368498</v>
      </c>
      <c r="C1067" s="8">
        <v>667.04819762613602</v>
      </c>
      <c r="D1067" s="8">
        <v>506.22661702707398</v>
      </c>
      <c r="E1067" s="9"/>
      <c r="F1067" s="16"/>
      <c r="G1067" s="9"/>
      <c r="H1067" s="9"/>
    </row>
    <row r="1068" spans="1:8" s="8" customFormat="1" x14ac:dyDescent="0.2">
      <c r="A1068" s="48">
        <v>42758</v>
      </c>
      <c r="B1068" s="8">
        <v>356.76109556993498</v>
      </c>
      <c r="C1068" s="8">
        <v>682.15177855175</v>
      </c>
      <c r="D1068" s="8">
        <v>515.12663295213099</v>
      </c>
      <c r="E1068" s="9"/>
      <c r="F1068" s="16"/>
      <c r="G1068" s="9"/>
      <c r="H1068" s="9"/>
    </row>
    <row r="1069" spans="1:8" s="8" customFormat="1" x14ac:dyDescent="0.2">
      <c r="A1069" s="48">
        <v>42759</v>
      </c>
      <c r="B1069" s="8">
        <v>368.61876204144198</v>
      </c>
      <c r="C1069" s="8">
        <v>678.52040262240905</v>
      </c>
      <c r="D1069" s="8">
        <v>513.99214188195799</v>
      </c>
      <c r="E1069" s="9"/>
      <c r="F1069" s="16"/>
      <c r="G1069" s="9"/>
      <c r="H1069" s="9"/>
    </row>
    <row r="1070" spans="1:8" s="8" customFormat="1" x14ac:dyDescent="0.2">
      <c r="A1070" s="48">
        <v>42760</v>
      </c>
      <c r="B1070" s="8">
        <v>370.73251997725998</v>
      </c>
      <c r="C1070" s="8">
        <v>679.91094107460196</v>
      </c>
      <c r="D1070" s="8">
        <v>516.93181493878399</v>
      </c>
      <c r="E1070" s="9"/>
      <c r="F1070" s="16"/>
      <c r="G1070" s="9"/>
      <c r="H1070" s="9"/>
    </row>
    <row r="1071" spans="1:8" s="8" customFormat="1" x14ac:dyDescent="0.2">
      <c r="A1071" s="48">
        <v>42761</v>
      </c>
      <c r="B1071" s="8">
        <v>361.607272301801</v>
      </c>
      <c r="C1071" s="8">
        <v>671.98497700039297</v>
      </c>
      <c r="D1071" s="8">
        <v>509.82370814308501</v>
      </c>
      <c r="E1071" s="9"/>
      <c r="F1071" s="16"/>
      <c r="G1071" s="9"/>
      <c r="H1071" s="9"/>
    </row>
    <row r="1072" spans="1:8" s="8" customFormat="1" x14ac:dyDescent="0.2">
      <c r="A1072" s="48">
        <v>42762</v>
      </c>
      <c r="B1072" s="8">
        <v>359.85439986735599</v>
      </c>
      <c r="C1072" s="8">
        <v>673.22451467812095</v>
      </c>
      <c r="D1072" s="8">
        <v>510.305719608907</v>
      </c>
      <c r="E1072" s="9"/>
      <c r="F1072" s="16"/>
      <c r="G1072" s="9"/>
      <c r="H1072" s="9"/>
    </row>
    <row r="1073" spans="1:8" s="8" customFormat="1" x14ac:dyDescent="0.2">
      <c r="A1073" s="48">
        <v>42765</v>
      </c>
      <c r="B1073" s="8">
        <v>344.69720881199498</v>
      </c>
      <c r="C1073" s="8">
        <v>656.469384680502</v>
      </c>
      <c r="D1073" s="8">
        <v>498.711313304491</v>
      </c>
      <c r="E1073" s="9"/>
      <c r="F1073" s="16"/>
      <c r="G1073" s="9"/>
      <c r="H1073" s="9"/>
    </row>
    <row r="1074" spans="1:8" s="8" customFormat="1" x14ac:dyDescent="0.2">
      <c r="A1074" s="48">
        <v>42766</v>
      </c>
      <c r="B1074" s="8">
        <v>354.18334198975901</v>
      </c>
      <c r="C1074" s="8">
        <v>667.85750572010897</v>
      </c>
      <c r="D1074" s="8">
        <v>504.77647944539802</v>
      </c>
      <c r="E1074" s="9"/>
      <c r="F1074" s="16"/>
      <c r="G1074" s="9"/>
      <c r="H1074" s="9"/>
    </row>
    <row r="1075" spans="1:8" s="8" customFormat="1" x14ac:dyDescent="0.2">
      <c r="A1075" s="48">
        <v>42767</v>
      </c>
      <c r="B1075" s="8">
        <v>351.60558840865298</v>
      </c>
      <c r="C1075" s="8">
        <v>672.69828924164199</v>
      </c>
      <c r="D1075" s="8">
        <v>509.36841920437303</v>
      </c>
      <c r="E1075" s="9"/>
      <c r="F1075" s="16"/>
      <c r="G1075" s="9"/>
      <c r="H1075" s="9"/>
    </row>
    <row r="1076" spans="1:8" s="8" customFormat="1" x14ac:dyDescent="0.2">
      <c r="A1076" s="48">
        <v>42768</v>
      </c>
      <c r="B1076" s="8">
        <v>360.88550129905298</v>
      </c>
      <c r="C1076" s="8">
        <v>678.80243423115496</v>
      </c>
      <c r="D1076" s="8">
        <v>513.20194645877905</v>
      </c>
      <c r="E1076" s="9"/>
      <c r="F1076" s="16"/>
      <c r="G1076" s="9"/>
      <c r="H1076" s="9"/>
    </row>
    <row r="1077" spans="1:8" s="8" customFormat="1" x14ac:dyDescent="0.2">
      <c r="A1077" s="48">
        <v>42769</v>
      </c>
      <c r="B1077" s="8">
        <v>354.69889270514199</v>
      </c>
      <c r="C1077" s="8">
        <v>672.68918014690303</v>
      </c>
      <c r="D1077" s="8">
        <v>512.52075065486099</v>
      </c>
      <c r="E1077" s="9"/>
      <c r="F1077" s="16"/>
      <c r="G1077" s="9"/>
      <c r="H1077" s="9"/>
    </row>
    <row r="1078" spans="1:8" s="8" customFormat="1" x14ac:dyDescent="0.2">
      <c r="A1078" s="48">
        <v>42772</v>
      </c>
      <c r="B1078" s="8">
        <v>356.29709992511198</v>
      </c>
      <c r="C1078" s="8">
        <v>674.37646490056102</v>
      </c>
      <c r="D1078" s="8">
        <v>514.09277661424096</v>
      </c>
      <c r="E1078" s="9"/>
      <c r="F1078" s="16"/>
      <c r="G1078" s="9"/>
      <c r="H1078" s="9"/>
    </row>
    <row r="1079" spans="1:8" s="8" customFormat="1" x14ac:dyDescent="0.2">
      <c r="A1079" s="48">
        <v>42773</v>
      </c>
      <c r="B1079" s="8">
        <v>345.41897981474199</v>
      </c>
      <c r="C1079" s="8">
        <v>672.472663954832</v>
      </c>
      <c r="D1079" s="8">
        <v>511.72387917153497</v>
      </c>
      <c r="E1079" s="9"/>
      <c r="F1079" s="16"/>
      <c r="G1079" s="9"/>
      <c r="H1079" s="9"/>
    </row>
    <row r="1080" spans="1:8" s="8" customFormat="1" x14ac:dyDescent="0.2">
      <c r="A1080" s="48">
        <v>42774</v>
      </c>
      <c r="B1080" s="8">
        <v>341.70701465848799</v>
      </c>
      <c r="C1080" s="8">
        <v>670.84704077057495</v>
      </c>
      <c r="D1080" s="8">
        <v>510.89129229728098</v>
      </c>
      <c r="E1080" s="9"/>
      <c r="F1080" s="16"/>
      <c r="G1080" s="9"/>
      <c r="H1080" s="9"/>
    </row>
    <row r="1081" spans="1:8" s="8" customFormat="1" x14ac:dyDescent="0.2">
      <c r="A1081" s="48">
        <v>42775</v>
      </c>
      <c r="B1081" s="8">
        <v>344.90342909889301</v>
      </c>
      <c r="C1081" s="8">
        <v>676.25398960895802</v>
      </c>
      <c r="D1081" s="8">
        <v>515.07707769330602</v>
      </c>
      <c r="E1081" s="9"/>
      <c r="F1081" s="16"/>
      <c r="G1081" s="9"/>
      <c r="H1081" s="9"/>
    </row>
    <row r="1082" spans="1:8" s="8" customFormat="1" x14ac:dyDescent="0.2">
      <c r="A1082" s="48">
        <v>42776</v>
      </c>
      <c r="B1082" s="8">
        <v>350.57448697648903</v>
      </c>
      <c r="C1082" s="8">
        <v>683.28480988368403</v>
      </c>
      <c r="D1082" s="8">
        <v>520.14782806765299</v>
      </c>
      <c r="E1082" s="9"/>
      <c r="F1082" s="16"/>
      <c r="G1082" s="9"/>
      <c r="H1082" s="9"/>
    </row>
    <row r="1083" spans="1:8" s="8" customFormat="1" x14ac:dyDescent="0.2">
      <c r="A1083" s="48">
        <v>42779</v>
      </c>
      <c r="B1083" s="8">
        <v>344.38787838257798</v>
      </c>
      <c r="C1083" s="8">
        <v>683.44632115215097</v>
      </c>
      <c r="D1083" s="8">
        <v>518.32884889189199</v>
      </c>
      <c r="E1083" s="9"/>
      <c r="F1083" s="16"/>
      <c r="G1083" s="9"/>
      <c r="H1083" s="9"/>
    </row>
    <row r="1084" spans="1:8" s="8" customFormat="1" x14ac:dyDescent="0.2">
      <c r="A1084" s="48">
        <v>42780</v>
      </c>
      <c r="B1084" s="8">
        <v>345.62520010164002</v>
      </c>
      <c r="C1084" s="8">
        <v>686.90917881485097</v>
      </c>
      <c r="D1084" s="8">
        <v>520.97829323634505</v>
      </c>
      <c r="E1084" s="9"/>
      <c r="F1084" s="16"/>
      <c r="G1084" s="9"/>
      <c r="H1084" s="9"/>
    </row>
    <row r="1085" spans="1:8" s="8" customFormat="1" x14ac:dyDescent="0.2">
      <c r="A1085" s="48">
        <v>42781</v>
      </c>
      <c r="B1085" s="8">
        <v>342.32567551825201</v>
      </c>
      <c r="C1085" s="8">
        <v>688.68510207440704</v>
      </c>
      <c r="D1085" s="8">
        <v>522.82025146856904</v>
      </c>
      <c r="E1085" s="9"/>
      <c r="F1085" s="16"/>
      <c r="G1085" s="9"/>
      <c r="H1085" s="9"/>
    </row>
    <row r="1086" spans="1:8" s="8" customFormat="1" x14ac:dyDescent="0.2">
      <c r="A1086" s="48">
        <v>42782</v>
      </c>
      <c r="B1086" s="8">
        <v>344.90342909889301</v>
      </c>
      <c r="C1086" s="8">
        <v>685.39671862404805</v>
      </c>
      <c r="D1086" s="8">
        <v>519.92303692735697</v>
      </c>
      <c r="E1086" s="9"/>
      <c r="F1086" s="16"/>
      <c r="G1086" s="9"/>
      <c r="H1086" s="9"/>
    </row>
    <row r="1087" spans="1:8" s="8" customFormat="1" x14ac:dyDescent="0.2">
      <c r="A1087" s="48">
        <v>42783</v>
      </c>
      <c r="B1087" s="8">
        <v>342.84122623456602</v>
      </c>
      <c r="C1087" s="8">
        <v>689.53540109843004</v>
      </c>
      <c r="D1087" s="8">
        <v>521.67626759130496</v>
      </c>
      <c r="E1087" s="9"/>
      <c r="F1087" s="16"/>
      <c r="G1087" s="9"/>
      <c r="H1087" s="9"/>
    </row>
    <row r="1088" spans="1:8" s="8" customFormat="1" x14ac:dyDescent="0.2">
      <c r="A1088" s="48">
        <v>42786</v>
      </c>
      <c r="B1088" s="8">
        <v>344.284768239595</v>
      </c>
      <c r="C1088" s="8">
        <v>702.04464157484495</v>
      </c>
      <c r="D1088" s="8">
        <v>528.83670981414605</v>
      </c>
      <c r="E1088" s="9"/>
      <c r="F1088" s="16"/>
      <c r="G1088" s="9"/>
      <c r="H1088" s="9"/>
    </row>
    <row r="1089" spans="1:8" s="8" customFormat="1" x14ac:dyDescent="0.2">
      <c r="A1089" s="48">
        <v>42787</v>
      </c>
      <c r="B1089" s="8">
        <v>360.88550129905298</v>
      </c>
      <c r="C1089" s="8">
        <v>703.25439951755095</v>
      </c>
      <c r="D1089" s="8">
        <v>530.97634102217899</v>
      </c>
      <c r="E1089" s="9"/>
      <c r="F1089" s="16"/>
      <c r="G1089" s="9"/>
      <c r="H1089" s="9"/>
    </row>
    <row r="1090" spans="1:8" s="8" customFormat="1" x14ac:dyDescent="0.2">
      <c r="A1090" s="48">
        <v>42788</v>
      </c>
      <c r="B1090" s="8">
        <v>352.63668984128202</v>
      </c>
      <c r="C1090" s="8">
        <v>697.73043383844197</v>
      </c>
      <c r="D1090" s="8">
        <v>527.47884207498305</v>
      </c>
      <c r="E1090" s="9"/>
      <c r="F1090" s="16"/>
      <c r="G1090" s="9"/>
      <c r="H1090" s="9"/>
    </row>
    <row r="1091" spans="1:8" s="8" customFormat="1" x14ac:dyDescent="0.2">
      <c r="A1091" s="48">
        <v>42789</v>
      </c>
      <c r="B1091" s="8">
        <v>341.29457408608903</v>
      </c>
      <c r="C1091" s="8">
        <v>684.51663986500398</v>
      </c>
      <c r="D1091" s="8">
        <v>520.09526096191303</v>
      </c>
      <c r="E1091" s="9"/>
      <c r="F1091" s="16"/>
      <c r="G1091" s="9"/>
      <c r="H1091" s="9"/>
    </row>
    <row r="1092" spans="1:8" s="8" customFormat="1" x14ac:dyDescent="0.2">
      <c r="A1092" s="48">
        <v>42790</v>
      </c>
      <c r="B1092" s="8">
        <v>335.10796549217798</v>
      </c>
      <c r="C1092" s="8">
        <v>669.77952485531603</v>
      </c>
      <c r="D1092" s="8">
        <v>509.51919449307002</v>
      </c>
      <c r="E1092" s="9"/>
      <c r="F1092" s="16"/>
      <c r="G1092" s="9"/>
      <c r="H1092" s="9"/>
    </row>
    <row r="1093" spans="1:8" s="8" customFormat="1" x14ac:dyDescent="0.2">
      <c r="A1093" s="48">
        <v>42793</v>
      </c>
      <c r="E1093" s="9"/>
      <c r="F1093" s="16"/>
      <c r="G1093" s="9"/>
      <c r="H1093" s="9"/>
    </row>
    <row r="1094" spans="1:8" s="8" customFormat="1" x14ac:dyDescent="0.2">
      <c r="A1094" s="48">
        <v>42794</v>
      </c>
      <c r="E1094" s="9"/>
      <c r="F1094" s="16"/>
      <c r="G1094" s="9"/>
      <c r="H1094" s="9"/>
    </row>
    <row r="1095" spans="1:8" s="8" customFormat="1" x14ac:dyDescent="0.2">
      <c r="A1095" s="48">
        <v>42795</v>
      </c>
      <c r="B1095" s="8">
        <v>339.74792193714501</v>
      </c>
      <c r="C1095" s="8">
        <v>678.24117381218798</v>
      </c>
      <c r="D1095" s="8">
        <v>515.38068291172397</v>
      </c>
      <c r="E1095" s="9"/>
      <c r="F1095" s="16"/>
      <c r="G1095" s="9"/>
      <c r="H1095" s="9"/>
    </row>
    <row r="1096" spans="1:8" s="8" customFormat="1" x14ac:dyDescent="0.2">
      <c r="A1096" s="48">
        <v>42796</v>
      </c>
      <c r="B1096" s="8">
        <v>332.99420755589398</v>
      </c>
      <c r="C1096" s="8">
        <v>664.49134460743505</v>
      </c>
      <c r="D1096" s="8">
        <v>505.27726923208701</v>
      </c>
      <c r="E1096" s="9"/>
      <c r="F1096" s="16"/>
      <c r="G1096" s="9"/>
      <c r="H1096" s="9"/>
    </row>
    <row r="1097" spans="1:8" s="8" customFormat="1" x14ac:dyDescent="0.2">
      <c r="A1097" s="48">
        <v>42797</v>
      </c>
      <c r="B1097" s="8">
        <v>340.26347265345998</v>
      </c>
      <c r="C1097" s="8">
        <v>674.96470225509302</v>
      </c>
      <c r="D1097" s="8">
        <v>514.67391688749206</v>
      </c>
      <c r="E1097" s="9"/>
      <c r="F1097" s="16"/>
      <c r="G1097" s="9"/>
      <c r="H1097" s="9"/>
    </row>
    <row r="1098" spans="1:8" s="8" customFormat="1" x14ac:dyDescent="0.2">
      <c r="A1098" s="48">
        <v>42800</v>
      </c>
      <c r="B1098" s="8">
        <v>344.284768239595</v>
      </c>
      <c r="C1098" s="8">
        <v>672.57846960239101</v>
      </c>
      <c r="D1098" s="8">
        <v>512.95495056267805</v>
      </c>
      <c r="E1098" s="9"/>
      <c r="F1098" s="16"/>
      <c r="G1098" s="9"/>
      <c r="H1098" s="9"/>
    </row>
    <row r="1099" spans="1:8" s="8" customFormat="1" x14ac:dyDescent="0.2">
      <c r="A1099" s="48">
        <v>42801</v>
      </c>
      <c r="B1099" s="8">
        <v>346.45008124737097</v>
      </c>
      <c r="C1099" s="8">
        <v>674.35894740931701</v>
      </c>
      <c r="D1099" s="8">
        <v>514.05513461493001</v>
      </c>
      <c r="E1099" s="9"/>
      <c r="F1099" s="16"/>
      <c r="G1099" s="9"/>
      <c r="H1099" s="9"/>
    </row>
    <row r="1100" spans="1:8" s="8" customFormat="1" x14ac:dyDescent="0.2">
      <c r="A1100" s="48">
        <v>42802</v>
      </c>
      <c r="B1100" s="8">
        <v>345.31586967175798</v>
      </c>
      <c r="C1100" s="8">
        <v>673.81415343284596</v>
      </c>
      <c r="D1100" s="8">
        <v>511.39112487761298</v>
      </c>
      <c r="E1100" s="9"/>
      <c r="F1100" s="16"/>
      <c r="G1100" s="9"/>
      <c r="H1100" s="9"/>
    </row>
    <row r="1101" spans="1:8" s="8" customFormat="1" x14ac:dyDescent="0.2">
      <c r="A1101" s="48">
        <v>42803</v>
      </c>
      <c r="B1101" s="8">
        <v>331.49911047937297</v>
      </c>
      <c r="C1101" s="8">
        <v>658.149312089197</v>
      </c>
      <c r="D1101" s="8">
        <v>500.54704664554401</v>
      </c>
      <c r="E1101" s="9"/>
      <c r="F1101" s="16"/>
      <c r="G1101" s="9"/>
      <c r="H1101" s="9"/>
    </row>
    <row r="1102" spans="1:8" s="8" customFormat="1" x14ac:dyDescent="0.2">
      <c r="A1102" s="48">
        <v>42804</v>
      </c>
      <c r="B1102" s="8">
        <v>334.02530898852302</v>
      </c>
      <c r="C1102" s="8">
        <v>662.01787484809802</v>
      </c>
      <c r="D1102" s="8">
        <v>504.31209399504598</v>
      </c>
      <c r="E1102" s="9"/>
      <c r="F1102" s="16"/>
      <c r="G1102" s="9"/>
      <c r="H1102" s="9"/>
    </row>
    <row r="1103" spans="1:8" s="8" customFormat="1" x14ac:dyDescent="0.2">
      <c r="A1103" s="48">
        <v>42807</v>
      </c>
      <c r="B1103" s="8">
        <v>345.41897981474199</v>
      </c>
      <c r="C1103" s="8">
        <v>672.26000161189597</v>
      </c>
      <c r="D1103" s="8">
        <v>511.43699763389299</v>
      </c>
      <c r="E1103" s="9"/>
      <c r="F1103" s="16"/>
      <c r="G1103" s="9"/>
      <c r="H1103" s="9"/>
    </row>
    <row r="1104" spans="1:8" s="8" customFormat="1" x14ac:dyDescent="0.2">
      <c r="A1104" s="48">
        <v>42808</v>
      </c>
      <c r="B1104" s="8">
        <v>347.73895803745802</v>
      </c>
      <c r="C1104" s="8">
        <v>667.84524347633101</v>
      </c>
      <c r="D1104" s="8">
        <v>508.13987191207701</v>
      </c>
      <c r="E1104" s="9"/>
      <c r="F1104" s="16"/>
      <c r="G1104" s="9"/>
      <c r="H1104" s="9"/>
    </row>
    <row r="1105" spans="1:8" s="8" customFormat="1" x14ac:dyDescent="0.2">
      <c r="A1105" s="48">
        <v>42809</v>
      </c>
      <c r="B1105" s="8">
        <v>357.79219700256402</v>
      </c>
      <c r="C1105" s="8">
        <v>678.57120334636397</v>
      </c>
      <c r="D1105" s="8">
        <v>515.46958119235899</v>
      </c>
      <c r="E1105" s="9"/>
      <c r="F1105" s="16"/>
      <c r="G1105" s="9"/>
      <c r="H1105" s="9"/>
    </row>
    <row r="1106" spans="1:8" s="8" customFormat="1" x14ac:dyDescent="0.2">
      <c r="A1106" s="48">
        <v>42810</v>
      </c>
      <c r="B1106" s="8">
        <v>375.57869670912601</v>
      </c>
      <c r="C1106" s="8">
        <v>686.73085075430595</v>
      </c>
      <c r="D1106" s="8">
        <v>522.014033502899</v>
      </c>
      <c r="E1106" s="9"/>
      <c r="F1106" s="16"/>
      <c r="G1106" s="9"/>
      <c r="H1106" s="9"/>
    </row>
    <row r="1107" spans="1:8" s="8" customFormat="1" x14ac:dyDescent="0.2">
      <c r="A1107" s="48">
        <v>42811</v>
      </c>
      <c r="B1107" s="8">
        <v>373.25871848687501</v>
      </c>
      <c r="C1107" s="8">
        <v>680.86984854377795</v>
      </c>
      <c r="D1107" s="8">
        <v>517.39880374818995</v>
      </c>
      <c r="E1107" s="9"/>
      <c r="F1107" s="16"/>
      <c r="G1107" s="9"/>
      <c r="H1107" s="9"/>
    </row>
    <row r="1108" spans="1:8" s="8" customFormat="1" x14ac:dyDescent="0.2">
      <c r="A1108" s="48">
        <v>42814</v>
      </c>
      <c r="B1108" s="8">
        <v>382.02308066096202</v>
      </c>
      <c r="C1108" s="8">
        <v>693.46562542766299</v>
      </c>
      <c r="D1108" s="8">
        <v>523.71753819659398</v>
      </c>
      <c r="E1108" s="9"/>
      <c r="F1108" s="16"/>
      <c r="G1108" s="9"/>
      <c r="H1108" s="9"/>
    </row>
    <row r="1109" spans="1:8" s="8" customFormat="1" x14ac:dyDescent="0.2">
      <c r="A1109" s="48">
        <v>42815</v>
      </c>
      <c r="B1109" s="8">
        <v>374.28981991903902</v>
      </c>
      <c r="C1109" s="8">
        <v>684.41538876574498</v>
      </c>
      <c r="D1109" s="8">
        <v>516.56137596815802</v>
      </c>
      <c r="E1109" s="9"/>
      <c r="F1109" s="16"/>
      <c r="G1109" s="9"/>
      <c r="H1109" s="9"/>
    </row>
    <row r="1110" spans="1:8" s="8" customFormat="1" x14ac:dyDescent="0.2">
      <c r="A1110" s="48">
        <v>42816</v>
      </c>
      <c r="B1110" s="8">
        <v>376.35202278336499</v>
      </c>
      <c r="C1110" s="8">
        <v>689.01863510813598</v>
      </c>
      <c r="D1110" s="8">
        <v>520.72882201615698</v>
      </c>
      <c r="E1110" s="9"/>
      <c r="F1110" s="16"/>
      <c r="G1110" s="9"/>
      <c r="H1110" s="9"/>
    </row>
    <row r="1111" spans="1:8" s="8" customFormat="1" x14ac:dyDescent="0.2">
      <c r="A1111" s="48">
        <v>42817</v>
      </c>
      <c r="B1111" s="8">
        <v>377.38312421552803</v>
      </c>
      <c r="C1111" s="8">
        <v>690.36783228069498</v>
      </c>
      <c r="D1111" s="8">
        <v>521.50315951369703</v>
      </c>
      <c r="E1111" s="9"/>
      <c r="F1111" s="16"/>
      <c r="G1111" s="9"/>
      <c r="H1111" s="9"/>
    </row>
    <row r="1112" spans="1:8" s="8" customFormat="1" x14ac:dyDescent="0.2">
      <c r="A1112" s="48">
        <v>42818</v>
      </c>
      <c r="E1112" s="9"/>
      <c r="F1112" s="16"/>
      <c r="G1112" s="9"/>
      <c r="H1112" s="9"/>
    </row>
    <row r="1113" spans="1:8" s="8" customFormat="1" x14ac:dyDescent="0.2">
      <c r="A1113" s="48">
        <v>42821</v>
      </c>
      <c r="B1113" s="8">
        <v>378.87822129298002</v>
      </c>
      <c r="C1113" s="8">
        <v>693.49995971005399</v>
      </c>
      <c r="D1113" s="8">
        <v>522.41687727253895</v>
      </c>
      <c r="E1113" s="9"/>
      <c r="F1113" s="16"/>
      <c r="G1113" s="9"/>
      <c r="H1113" s="9"/>
    </row>
    <row r="1114" spans="1:8" s="8" customFormat="1" x14ac:dyDescent="0.2">
      <c r="A1114" s="48">
        <v>42822</v>
      </c>
      <c r="B1114" s="8">
        <v>384.600834242068</v>
      </c>
      <c r="C1114" s="8">
        <v>701.48513290472295</v>
      </c>
      <c r="D1114" s="8">
        <v>528.68253857549303</v>
      </c>
      <c r="E1114" s="9"/>
      <c r="F1114" s="16"/>
      <c r="G1114" s="9"/>
      <c r="H1114" s="9"/>
    </row>
    <row r="1115" spans="1:8" s="8" customFormat="1" x14ac:dyDescent="0.2">
      <c r="A1115" s="48">
        <v>42823</v>
      </c>
      <c r="B1115" s="8">
        <v>380.47642851294898</v>
      </c>
      <c r="C1115" s="8">
        <v>707.82120947819203</v>
      </c>
      <c r="D1115" s="8">
        <v>530.60956626199197</v>
      </c>
      <c r="E1115" s="9"/>
      <c r="F1115" s="16"/>
      <c r="G1115" s="9"/>
      <c r="H1115" s="9"/>
    </row>
    <row r="1116" spans="1:8" s="8" customFormat="1" x14ac:dyDescent="0.2">
      <c r="A1116" s="48">
        <v>42824</v>
      </c>
      <c r="B1116" s="8">
        <v>386.66303710592899</v>
      </c>
      <c r="C1116" s="8">
        <v>709.40303893387295</v>
      </c>
      <c r="D1116" s="8">
        <v>532.39853060804296</v>
      </c>
      <c r="E1116" s="9"/>
      <c r="F1116" s="16"/>
      <c r="G1116" s="9"/>
      <c r="H1116" s="9"/>
    </row>
    <row r="1117" spans="1:8" s="8" customFormat="1" x14ac:dyDescent="0.2">
      <c r="A1117" s="48">
        <v>42825</v>
      </c>
      <c r="B1117" s="8">
        <v>386.66303710592899</v>
      </c>
      <c r="C1117" s="8">
        <v>709.99513013753995</v>
      </c>
      <c r="D1117" s="8">
        <v>535.95732126478094</v>
      </c>
      <c r="E1117" s="9"/>
      <c r="F1117" s="16"/>
      <c r="G1117" s="9"/>
      <c r="H1117" s="9"/>
    </row>
    <row r="1118" spans="1:8" s="8" customFormat="1" x14ac:dyDescent="0.2">
      <c r="A1118" s="48">
        <v>42828</v>
      </c>
      <c r="B1118" s="8">
        <v>395.94294999679602</v>
      </c>
      <c r="C1118" s="8">
        <v>720.38580522686198</v>
      </c>
      <c r="D1118" s="8">
        <v>543.57987480983104</v>
      </c>
      <c r="E1118" s="9"/>
      <c r="F1118" s="16"/>
      <c r="G1118" s="9"/>
      <c r="H1118" s="9"/>
    </row>
    <row r="1119" spans="1:8" s="8" customFormat="1" x14ac:dyDescent="0.2">
      <c r="A1119" s="48">
        <v>42829</v>
      </c>
      <c r="B1119" s="8">
        <v>409.34726861631498</v>
      </c>
      <c r="C1119" s="8">
        <v>729.94474983308498</v>
      </c>
      <c r="D1119" s="8">
        <v>549.652838830836</v>
      </c>
      <c r="E1119" s="9"/>
      <c r="F1119" s="16"/>
      <c r="G1119" s="9"/>
      <c r="H1119" s="9"/>
    </row>
    <row r="1120" spans="1:8" s="8" customFormat="1" x14ac:dyDescent="0.2">
      <c r="A1120" s="48">
        <v>42830</v>
      </c>
      <c r="B1120" s="8">
        <v>398.00515286112199</v>
      </c>
      <c r="C1120" s="8">
        <v>724.62924229912505</v>
      </c>
      <c r="D1120" s="8">
        <v>545.82140889577602</v>
      </c>
      <c r="E1120" s="9"/>
      <c r="F1120" s="16"/>
      <c r="G1120" s="9"/>
      <c r="H1120" s="9"/>
    </row>
    <row r="1121" spans="1:8" s="8" customFormat="1" x14ac:dyDescent="0.2">
      <c r="A1121" s="48">
        <v>42831</v>
      </c>
      <c r="B1121" s="8">
        <v>403.16066002286999</v>
      </c>
      <c r="C1121" s="8">
        <v>729.17678301781405</v>
      </c>
      <c r="D1121" s="8">
        <v>549.82839784584905</v>
      </c>
      <c r="E1121" s="9"/>
      <c r="F1121" s="16"/>
      <c r="G1121" s="9"/>
      <c r="H1121" s="9"/>
    </row>
    <row r="1122" spans="1:8" s="8" customFormat="1" x14ac:dyDescent="0.2">
      <c r="A1122" s="48">
        <v>42832</v>
      </c>
      <c r="B1122" s="8">
        <v>401.098457158543</v>
      </c>
      <c r="C1122" s="8">
        <v>726.18970041628904</v>
      </c>
      <c r="D1122" s="8">
        <v>549.61786115914595</v>
      </c>
      <c r="E1122" s="9"/>
      <c r="F1122" s="16"/>
      <c r="G1122" s="9"/>
      <c r="H1122" s="9"/>
    </row>
    <row r="1123" spans="1:8" s="8" customFormat="1" x14ac:dyDescent="0.2">
      <c r="A1123" s="48">
        <v>42835</v>
      </c>
      <c r="B1123" s="8">
        <v>403.98554116859998</v>
      </c>
      <c r="C1123" s="8">
        <v>733.14834862668101</v>
      </c>
      <c r="D1123" s="8">
        <v>553.53283023647998</v>
      </c>
      <c r="E1123" s="9"/>
      <c r="F1123" s="16"/>
      <c r="G1123" s="9"/>
      <c r="H1123" s="9"/>
    </row>
    <row r="1124" spans="1:8" s="8" customFormat="1" x14ac:dyDescent="0.2">
      <c r="A1124" s="48">
        <v>42836</v>
      </c>
      <c r="B1124" s="8">
        <v>406.04774403339297</v>
      </c>
      <c r="C1124" s="8">
        <v>735.55244912113994</v>
      </c>
      <c r="D1124" s="8">
        <v>554.88224163372104</v>
      </c>
      <c r="E1124" s="9"/>
      <c r="F1124" s="16"/>
      <c r="G1124" s="9"/>
      <c r="H1124" s="9"/>
    </row>
    <row r="1125" spans="1:8" s="8" customFormat="1" x14ac:dyDescent="0.2">
      <c r="A1125" s="48">
        <v>42837</v>
      </c>
      <c r="B1125" s="8">
        <v>407.59439618140499</v>
      </c>
      <c r="C1125" s="8">
        <v>729.154010279104</v>
      </c>
      <c r="D1125" s="8">
        <v>550.880361851305</v>
      </c>
      <c r="E1125" s="9"/>
      <c r="F1125" s="16"/>
      <c r="G1125" s="9"/>
      <c r="H1125" s="9"/>
    </row>
    <row r="1126" spans="1:8" s="8" customFormat="1" x14ac:dyDescent="0.2">
      <c r="A1126" s="48">
        <v>42838</v>
      </c>
      <c r="E1126" s="9"/>
      <c r="F1126" s="16"/>
      <c r="G1126" s="9"/>
      <c r="H1126" s="9"/>
    </row>
    <row r="1127" spans="1:8" s="8" customFormat="1" x14ac:dyDescent="0.2">
      <c r="A1127" s="48">
        <v>42839</v>
      </c>
      <c r="E1127" s="9"/>
      <c r="F1127" s="16"/>
      <c r="G1127" s="9"/>
      <c r="H1127" s="9"/>
    </row>
    <row r="1128" spans="1:8" s="8" customFormat="1" x14ac:dyDescent="0.2">
      <c r="A1128" s="48">
        <v>42842</v>
      </c>
      <c r="B1128" s="8">
        <v>407.388175895438</v>
      </c>
      <c r="C1128" s="8">
        <v>726.28464521933302</v>
      </c>
      <c r="D1128" s="8">
        <v>546.51858456339698</v>
      </c>
      <c r="E1128" s="9"/>
      <c r="F1128" s="16"/>
      <c r="G1128" s="9"/>
      <c r="H1128" s="9"/>
    </row>
    <row r="1129" spans="1:8" s="8" customFormat="1" x14ac:dyDescent="0.2">
      <c r="A1129" s="48">
        <v>42843</v>
      </c>
      <c r="B1129" s="8">
        <v>404.19176145503297</v>
      </c>
      <c r="C1129" s="8">
        <v>724.163277032785</v>
      </c>
      <c r="D1129" s="8">
        <v>544.73756442218996</v>
      </c>
      <c r="E1129" s="9"/>
      <c r="F1129" s="16"/>
      <c r="G1129" s="9"/>
      <c r="H1129" s="9"/>
    </row>
    <row r="1130" spans="1:8" s="8" customFormat="1" x14ac:dyDescent="0.2">
      <c r="A1130" s="48">
        <v>42844</v>
      </c>
      <c r="B1130" s="8">
        <v>396.56161085609301</v>
      </c>
      <c r="C1130" s="8">
        <v>718.13936215359695</v>
      </c>
      <c r="D1130" s="8">
        <v>540.23796157166396</v>
      </c>
      <c r="E1130" s="9"/>
      <c r="F1130" s="16"/>
      <c r="G1130" s="9"/>
      <c r="H1130" s="9"/>
    </row>
    <row r="1131" spans="1:8" s="8" customFormat="1" x14ac:dyDescent="0.2">
      <c r="A1131" s="48">
        <v>42845</v>
      </c>
      <c r="B1131" s="8">
        <v>406.253964319825</v>
      </c>
      <c r="C1131" s="8">
        <v>724.12789170071505</v>
      </c>
      <c r="D1131" s="8">
        <v>544.60020831786096</v>
      </c>
      <c r="E1131" s="9"/>
      <c r="F1131" s="16"/>
      <c r="G1131" s="9"/>
      <c r="H1131" s="9"/>
    </row>
    <row r="1132" spans="1:8" s="8" customFormat="1" x14ac:dyDescent="0.2">
      <c r="A1132" s="48">
        <v>42846</v>
      </c>
      <c r="B1132" s="8">
        <v>408.31616718415199</v>
      </c>
      <c r="C1132" s="8">
        <v>727.64084938820497</v>
      </c>
      <c r="D1132" s="8">
        <v>548.70694795437203</v>
      </c>
      <c r="E1132" s="9"/>
      <c r="F1132" s="16"/>
      <c r="G1132" s="9"/>
      <c r="H1132" s="9"/>
    </row>
    <row r="1133" spans="1:8" s="8" customFormat="1" x14ac:dyDescent="0.2">
      <c r="A1133" s="48">
        <v>42849</v>
      </c>
      <c r="B1133" s="8">
        <v>412.44057291373599</v>
      </c>
      <c r="C1133" s="8">
        <v>741.68602349516004</v>
      </c>
      <c r="D1133" s="8">
        <v>555.07724352739797</v>
      </c>
      <c r="E1133" s="9"/>
      <c r="F1133" s="16"/>
      <c r="G1133" s="9"/>
      <c r="H1133" s="9"/>
    </row>
    <row r="1134" spans="1:8" s="8" customFormat="1" x14ac:dyDescent="0.2">
      <c r="A1134" s="48">
        <v>42850</v>
      </c>
      <c r="B1134" s="8">
        <v>408.831717900466</v>
      </c>
      <c r="C1134" s="8">
        <v>742.70203798543696</v>
      </c>
      <c r="D1134" s="8">
        <v>554.28260349482298</v>
      </c>
      <c r="E1134" s="9"/>
      <c r="F1134" s="16"/>
      <c r="G1134" s="9"/>
      <c r="H1134" s="9"/>
    </row>
    <row r="1135" spans="1:8" s="8" customFormat="1" x14ac:dyDescent="0.2">
      <c r="A1135" s="48">
        <v>42851</v>
      </c>
      <c r="B1135" s="8">
        <v>404.19176145503297</v>
      </c>
      <c r="C1135" s="8">
        <v>736.70404899306595</v>
      </c>
      <c r="D1135" s="8">
        <v>552.30898971855595</v>
      </c>
      <c r="E1135" s="9"/>
      <c r="F1135" s="16"/>
      <c r="G1135" s="9"/>
      <c r="H1135" s="9"/>
    </row>
    <row r="1136" spans="1:8" s="8" customFormat="1" x14ac:dyDescent="0.2">
      <c r="A1136" s="48">
        <v>42852</v>
      </c>
      <c r="B1136" s="8">
        <v>406.51173967774997</v>
      </c>
      <c r="C1136" s="8">
        <v>731.86151372175698</v>
      </c>
      <c r="D1136" s="8">
        <v>549.97018026933097</v>
      </c>
      <c r="E1136" s="9"/>
      <c r="F1136" s="16"/>
      <c r="G1136" s="9"/>
      <c r="H1136" s="9"/>
    </row>
    <row r="1137" spans="1:8" s="8" customFormat="1" x14ac:dyDescent="0.2">
      <c r="A1137" s="48">
        <v>42853</v>
      </c>
      <c r="B1137" s="8">
        <v>414.50277577806298</v>
      </c>
      <c r="C1137" s="8">
        <v>736.43217752966996</v>
      </c>
      <c r="D1137" s="8">
        <v>554.46497269999202</v>
      </c>
      <c r="E1137" s="9"/>
      <c r="F1137" s="16"/>
      <c r="G1137" s="9"/>
      <c r="H1137" s="9"/>
    </row>
    <row r="1138" spans="1:8" s="8" customFormat="1" x14ac:dyDescent="0.2">
      <c r="A1138" s="48">
        <v>42856</v>
      </c>
      <c r="E1138" s="9"/>
      <c r="F1138" s="16"/>
      <c r="G1138" s="9"/>
      <c r="H1138" s="9"/>
    </row>
    <row r="1139" spans="1:8" s="8" customFormat="1" x14ac:dyDescent="0.2">
      <c r="A1139" s="48">
        <v>42857</v>
      </c>
      <c r="B1139" s="8">
        <v>406.40862953476602</v>
      </c>
      <c r="C1139" s="8">
        <v>741.25088901259005</v>
      </c>
      <c r="D1139" s="8">
        <v>557.12672659940995</v>
      </c>
      <c r="E1139" s="9"/>
      <c r="F1139" s="16"/>
      <c r="G1139" s="9"/>
      <c r="H1139" s="9"/>
    </row>
    <row r="1140" spans="1:8" s="8" customFormat="1" x14ac:dyDescent="0.2">
      <c r="A1140" s="48">
        <v>42858</v>
      </c>
      <c r="B1140" s="8">
        <v>404.19176145503297</v>
      </c>
      <c r="C1140" s="8">
        <v>743.16309835389302</v>
      </c>
      <c r="D1140" s="8">
        <v>558.20722389873094</v>
      </c>
      <c r="E1140" s="9"/>
      <c r="F1140" s="16"/>
      <c r="G1140" s="9"/>
      <c r="H1140" s="9"/>
    </row>
    <row r="1141" spans="1:8" s="8" customFormat="1" x14ac:dyDescent="0.2">
      <c r="A1141" s="48">
        <v>42859</v>
      </c>
      <c r="B1141" s="8">
        <v>391.71543412469299</v>
      </c>
      <c r="C1141" s="8">
        <v>735.22732448391605</v>
      </c>
      <c r="D1141" s="8">
        <v>552.44948570616498</v>
      </c>
      <c r="E1141" s="9"/>
      <c r="F1141" s="16"/>
      <c r="G1141" s="9"/>
      <c r="H1141" s="9"/>
    </row>
    <row r="1142" spans="1:8" s="8" customFormat="1" x14ac:dyDescent="0.2">
      <c r="A1142" s="48">
        <v>42860</v>
      </c>
      <c r="B1142" s="8">
        <v>390.78744283551401</v>
      </c>
      <c r="C1142" s="8">
        <v>740.33752702083405</v>
      </c>
      <c r="D1142" s="8">
        <v>558.01250855717797</v>
      </c>
      <c r="E1142" s="9"/>
      <c r="F1142" s="16"/>
      <c r="G1142" s="9"/>
      <c r="H1142" s="9"/>
    </row>
    <row r="1143" spans="1:8" s="8" customFormat="1" x14ac:dyDescent="0.2">
      <c r="A1143" s="48">
        <v>42863</v>
      </c>
      <c r="B1143" s="8">
        <v>384.600834242068</v>
      </c>
      <c r="C1143" s="8">
        <v>737.77962295431598</v>
      </c>
      <c r="D1143" s="8">
        <v>556.111733939499</v>
      </c>
      <c r="E1143" s="9"/>
      <c r="F1143" s="16"/>
      <c r="G1143" s="9"/>
      <c r="H1143" s="9"/>
    </row>
    <row r="1144" spans="1:8" s="8" customFormat="1" x14ac:dyDescent="0.2">
      <c r="A1144" s="48">
        <v>42864</v>
      </c>
      <c r="B1144" s="8">
        <v>381.50752994464699</v>
      </c>
      <c r="C1144" s="8">
        <v>740.10874858591706</v>
      </c>
      <c r="D1144" s="8">
        <v>556.15584470424801</v>
      </c>
      <c r="E1144" s="9"/>
      <c r="F1144" s="16"/>
      <c r="G1144" s="9"/>
      <c r="H1144" s="9"/>
    </row>
    <row r="1145" spans="1:8" s="8" customFormat="1" x14ac:dyDescent="0.2">
      <c r="A1145" s="48">
        <v>42865</v>
      </c>
      <c r="B1145" s="8">
        <v>394.91184856463201</v>
      </c>
      <c r="C1145" s="8">
        <v>753.60247206874203</v>
      </c>
      <c r="D1145" s="8">
        <v>563.743804678321</v>
      </c>
      <c r="E1145" s="9"/>
      <c r="F1145" s="16"/>
      <c r="G1145" s="9"/>
      <c r="H1145" s="9"/>
    </row>
    <row r="1146" spans="1:8" s="8" customFormat="1" x14ac:dyDescent="0.2">
      <c r="A1146" s="48">
        <v>42866</v>
      </c>
      <c r="B1146" s="8">
        <v>385.58038060227398</v>
      </c>
      <c r="C1146" s="8">
        <v>750.64166570361704</v>
      </c>
      <c r="D1146" s="8">
        <v>561.258067057468</v>
      </c>
      <c r="E1146" s="9"/>
      <c r="F1146" s="16"/>
      <c r="G1146" s="9"/>
      <c r="H1146" s="9"/>
    </row>
    <row r="1147" spans="1:8" s="8" customFormat="1" x14ac:dyDescent="0.2">
      <c r="A1147" s="48">
        <v>42867</v>
      </c>
      <c r="B1147" s="8">
        <v>391.19988340837898</v>
      </c>
      <c r="C1147" s="8">
        <v>753.18205227982298</v>
      </c>
      <c r="D1147" s="8">
        <v>565.85558544099297</v>
      </c>
      <c r="E1147" s="9"/>
      <c r="F1147" s="16"/>
      <c r="G1147" s="9"/>
      <c r="H1147" s="9"/>
    </row>
    <row r="1148" spans="1:8" s="8" customFormat="1" x14ac:dyDescent="0.2">
      <c r="A1148" s="48">
        <v>42870</v>
      </c>
      <c r="B1148" s="8">
        <v>392.84964569983998</v>
      </c>
      <c r="C1148" s="8">
        <v>758.73860049247696</v>
      </c>
      <c r="D1148" s="8">
        <v>571.52071846369699</v>
      </c>
      <c r="E1148" s="9"/>
      <c r="F1148" s="16"/>
      <c r="G1148" s="9"/>
      <c r="H1148" s="9"/>
    </row>
    <row r="1149" spans="1:8" s="8" customFormat="1" x14ac:dyDescent="0.2">
      <c r="A1149" s="48">
        <v>42871</v>
      </c>
      <c r="B1149" s="8">
        <v>392.84964569983998</v>
      </c>
      <c r="C1149" s="8">
        <v>764.94014273304504</v>
      </c>
      <c r="D1149" s="8">
        <v>575.62922009266902</v>
      </c>
      <c r="E1149" s="9"/>
      <c r="F1149" s="16"/>
      <c r="G1149" s="9"/>
      <c r="H1149" s="9"/>
    </row>
    <row r="1150" spans="1:8" s="8" customFormat="1" x14ac:dyDescent="0.2">
      <c r="A1150" s="48">
        <v>42872</v>
      </c>
      <c r="B1150" s="8">
        <v>390.52966747712298</v>
      </c>
      <c r="C1150" s="8">
        <v>759.25221333466504</v>
      </c>
      <c r="D1150" s="8">
        <v>571.14371317625</v>
      </c>
      <c r="E1150" s="9"/>
      <c r="F1150" s="16"/>
      <c r="G1150" s="9"/>
      <c r="H1150" s="9"/>
    </row>
    <row r="1151" spans="1:8" s="8" customFormat="1" x14ac:dyDescent="0.2">
      <c r="A1151" s="48">
        <v>42873</v>
      </c>
      <c r="B1151" s="8">
        <v>389.55012111645198</v>
      </c>
      <c r="C1151" s="8">
        <v>735.61305964086205</v>
      </c>
      <c r="D1151" s="8">
        <v>552.93405175488397</v>
      </c>
      <c r="E1151" s="9"/>
      <c r="F1151" s="16"/>
      <c r="G1151" s="9"/>
      <c r="H1151" s="9"/>
    </row>
    <row r="1152" spans="1:8" s="8" customFormat="1" x14ac:dyDescent="0.2">
      <c r="A1152" s="48">
        <v>42874</v>
      </c>
      <c r="B1152" s="8">
        <v>401.098457158543</v>
      </c>
      <c r="C1152" s="8">
        <v>757.27659067604702</v>
      </c>
      <c r="D1152" s="8">
        <v>567.70367711223696</v>
      </c>
      <c r="E1152" s="9"/>
      <c r="F1152" s="16"/>
      <c r="G1152" s="9"/>
      <c r="H1152" s="9"/>
    </row>
    <row r="1153" spans="1:8" s="8" customFormat="1" x14ac:dyDescent="0.2">
      <c r="A1153" s="48">
        <v>42877</v>
      </c>
      <c r="B1153" s="8">
        <v>400.32513108383898</v>
      </c>
      <c r="C1153" s="8">
        <v>753.28155163023598</v>
      </c>
      <c r="D1153" s="8">
        <v>566.52306331507896</v>
      </c>
      <c r="E1153" s="9"/>
      <c r="F1153" s="16"/>
      <c r="G1153" s="9"/>
      <c r="H1153" s="9"/>
    </row>
    <row r="1154" spans="1:8" s="8" customFormat="1" x14ac:dyDescent="0.2">
      <c r="A1154" s="48">
        <v>42878</v>
      </c>
      <c r="B1154" s="8">
        <v>399.03625429375103</v>
      </c>
      <c r="C1154" s="8">
        <v>753.97594498097897</v>
      </c>
      <c r="D1154" s="8">
        <v>566.07452359795604</v>
      </c>
      <c r="E1154" s="9"/>
      <c r="F1154" s="16"/>
      <c r="G1154" s="9"/>
      <c r="H1154" s="9"/>
    </row>
    <row r="1155" spans="1:8" s="8" customFormat="1" x14ac:dyDescent="0.2">
      <c r="A1155" s="48">
        <v>42879</v>
      </c>
      <c r="B1155" s="8">
        <v>403.77932088263299</v>
      </c>
      <c r="C1155" s="8">
        <v>759.71922965161502</v>
      </c>
      <c r="D1155" s="8">
        <v>569.71473169047397</v>
      </c>
      <c r="E1155" s="9"/>
      <c r="F1155" s="16"/>
      <c r="G1155" s="9"/>
      <c r="H1155" s="9"/>
    </row>
    <row r="1156" spans="1:8" s="8" customFormat="1" x14ac:dyDescent="0.2">
      <c r="A1156" s="48">
        <v>42880</v>
      </c>
      <c r="E1156" s="9"/>
      <c r="F1156" s="16"/>
      <c r="G1156" s="9"/>
      <c r="H1156" s="9"/>
    </row>
    <row r="1157" spans="1:8" s="8" customFormat="1" x14ac:dyDescent="0.2">
      <c r="A1157" s="48">
        <v>42881</v>
      </c>
      <c r="B1157" s="8">
        <v>414.50277577806298</v>
      </c>
      <c r="C1157" s="8">
        <v>775.73442082013901</v>
      </c>
      <c r="D1157" s="8">
        <v>581.202223499306</v>
      </c>
      <c r="E1157" s="9"/>
      <c r="F1157" s="16"/>
      <c r="G1157" s="9"/>
      <c r="H1157" s="9"/>
    </row>
    <row r="1158" spans="1:8" s="8" customFormat="1" x14ac:dyDescent="0.2">
      <c r="A1158" s="48">
        <v>42884</v>
      </c>
      <c r="B1158" s="8">
        <v>423.78268866892898</v>
      </c>
      <c r="C1158" s="8">
        <v>782.71373966894998</v>
      </c>
      <c r="D1158" s="8">
        <v>587.27752261795104</v>
      </c>
      <c r="E1158" s="9"/>
      <c r="F1158" s="16"/>
      <c r="G1158" s="9"/>
      <c r="H1158" s="9"/>
    </row>
    <row r="1159" spans="1:8" s="8" customFormat="1" x14ac:dyDescent="0.2">
      <c r="A1159" s="48">
        <v>42885</v>
      </c>
      <c r="B1159" s="8">
        <v>416.51342357136298</v>
      </c>
      <c r="C1159" s="8">
        <v>781.809837123379</v>
      </c>
      <c r="D1159" s="8">
        <v>584.72118338569999</v>
      </c>
      <c r="E1159" s="9"/>
      <c r="F1159" s="16"/>
      <c r="G1159" s="9"/>
      <c r="H1159" s="9"/>
    </row>
    <row r="1160" spans="1:8" s="8" customFormat="1" x14ac:dyDescent="0.2">
      <c r="A1160" s="48">
        <v>42886</v>
      </c>
      <c r="B1160" s="8">
        <v>411.409471481107</v>
      </c>
      <c r="C1160" s="8">
        <v>782.98315868526697</v>
      </c>
      <c r="D1160" s="8">
        <v>585.44063697010301</v>
      </c>
      <c r="E1160" s="9"/>
      <c r="F1160" s="16"/>
      <c r="G1160" s="9"/>
      <c r="H1160" s="9"/>
    </row>
    <row r="1161" spans="1:8" s="8" customFormat="1" x14ac:dyDescent="0.2">
      <c r="A1161" s="48">
        <v>42887</v>
      </c>
      <c r="B1161" s="8">
        <v>418.420961220283</v>
      </c>
      <c r="C1161" s="8">
        <v>788.94085744675203</v>
      </c>
      <c r="D1161" s="8">
        <v>588.93730064854003</v>
      </c>
      <c r="E1161" s="9"/>
      <c r="F1161" s="16"/>
      <c r="G1161" s="9"/>
      <c r="H1161" s="9"/>
    </row>
    <row r="1162" spans="1:8" s="8" customFormat="1" x14ac:dyDescent="0.2">
      <c r="A1162" s="48">
        <v>42888</v>
      </c>
      <c r="B1162" s="8">
        <v>412.337462770287</v>
      </c>
      <c r="C1162" s="8">
        <v>788.22614380437903</v>
      </c>
      <c r="D1162" s="8">
        <v>588.25403191242401</v>
      </c>
      <c r="E1162" s="9"/>
      <c r="F1162" s="16"/>
      <c r="G1162" s="9"/>
      <c r="H1162" s="9"/>
    </row>
    <row r="1163" spans="1:8" s="8" customFormat="1" x14ac:dyDescent="0.2">
      <c r="A1163" s="48">
        <v>42891</v>
      </c>
      <c r="B1163" s="8">
        <v>405.73841360351099</v>
      </c>
      <c r="C1163" s="8">
        <v>786.311131665483</v>
      </c>
      <c r="D1163" s="8">
        <v>587.86181496642496</v>
      </c>
      <c r="E1163" s="9"/>
      <c r="F1163" s="16"/>
      <c r="G1163" s="9"/>
      <c r="H1163" s="9"/>
    </row>
    <row r="1164" spans="1:8" s="8" customFormat="1" x14ac:dyDescent="0.2">
      <c r="A1164" s="48">
        <v>42892</v>
      </c>
      <c r="B1164" s="8">
        <v>407.28506575198799</v>
      </c>
      <c r="C1164" s="8">
        <v>783.22805321123496</v>
      </c>
      <c r="D1164" s="8">
        <v>585.28565485030401</v>
      </c>
      <c r="E1164" s="9"/>
      <c r="F1164" s="16"/>
      <c r="G1164" s="9"/>
      <c r="H1164" s="9"/>
    </row>
    <row r="1165" spans="1:8" s="8" customFormat="1" x14ac:dyDescent="0.2">
      <c r="A1165" s="48">
        <v>42893</v>
      </c>
      <c r="B1165" s="8">
        <v>401.098457158543</v>
      </c>
      <c r="C1165" s="8">
        <v>778.43036271724804</v>
      </c>
      <c r="D1165" s="8">
        <v>580.33218972571206</v>
      </c>
      <c r="E1165" s="9"/>
      <c r="F1165" s="16"/>
      <c r="G1165" s="9"/>
      <c r="H1165" s="9"/>
    </row>
    <row r="1166" spans="1:8" s="8" customFormat="1" x14ac:dyDescent="0.2">
      <c r="A1166" s="48">
        <v>42894</v>
      </c>
      <c r="B1166" s="8">
        <v>395.89139492530398</v>
      </c>
      <c r="C1166" s="8">
        <v>768.27372131124105</v>
      </c>
      <c r="D1166" s="8">
        <v>573.56259875372098</v>
      </c>
      <c r="E1166" s="9"/>
      <c r="F1166" s="16"/>
      <c r="G1166" s="9"/>
      <c r="H1166" s="9"/>
    </row>
    <row r="1167" spans="1:8" s="8" customFormat="1" x14ac:dyDescent="0.2">
      <c r="A1167" s="48">
        <v>42895</v>
      </c>
      <c r="B1167" s="8">
        <v>388.72523997072102</v>
      </c>
      <c r="C1167" s="8">
        <v>757.25486898701604</v>
      </c>
      <c r="D1167" s="8">
        <v>566.82578448858101</v>
      </c>
      <c r="E1167" s="9"/>
      <c r="F1167" s="16"/>
      <c r="G1167" s="9"/>
      <c r="H1167" s="9"/>
    </row>
    <row r="1168" spans="1:8" s="8" customFormat="1" x14ac:dyDescent="0.2">
      <c r="A1168" s="48">
        <v>42898</v>
      </c>
      <c r="B1168" s="8">
        <v>385.11638495791698</v>
      </c>
      <c r="C1168" s="8">
        <v>740.81645523104805</v>
      </c>
      <c r="D1168" s="8">
        <v>557.84060765709705</v>
      </c>
      <c r="E1168" s="9"/>
      <c r="F1168" s="16"/>
      <c r="G1168" s="9"/>
      <c r="H1168" s="9"/>
    </row>
    <row r="1169" spans="1:8" s="8" customFormat="1" x14ac:dyDescent="0.2">
      <c r="A1169" s="48">
        <v>42899</v>
      </c>
      <c r="B1169" s="8">
        <v>387.642583467066</v>
      </c>
      <c r="C1169" s="8">
        <v>749.57064629066701</v>
      </c>
      <c r="D1169" s="8">
        <v>561.448209755123</v>
      </c>
      <c r="E1169" s="9"/>
      <c r="F1169" s="16"/>
      <c r="G1169" s="9"/>
      <c r="H1169" s="9"/>
    </row>
    <row r="1170" spans="1:8" s="8" customFormat="1" x14ac:dyDescent="0.2">
      <c r="A1170" s="48">
        <v>42900</v>
      </c>
      <c r="B1170" s="8">
        <v>376.35202278336499</v>
      </c>
      <c r="C1170" s="8">
        <v>741.98312014527596</v>
      </c>
      <c r="D1170" s="8">
        <v>558.29411631263804</v>
      </c>
      <c r="E1170" s="9"/>
      <c r="F1170" s="16"/>
      <c r="G1170" s="9"/>
      <c r="H1170" s="9"/>
    </row>
    <row r="1171" spans="1:8" s="8" customFormat="1" x14ac:dyDescent="0.2">
      <c r="A1171" s="48">
        <v>42901</v>
      </c>
      <c r="B1171" s="8">
        <v>364.18502588290698</v>
      </c>
      <c r="C1171" s="8">
        <v>736.06431021448202</v>
      </c>
      <c r="D1171" s="8">
        <v>554.27344601415098</v>
      </c>
      <c r="E1171" s="9"/>
      <c r="F1171" s="16"/>
      <c r="G1171" s="9"/>
      <c r="H1171" s="9"/>
    </row>
    <row r="1172" spans="1:8" s="8" customFormat="1" x14ac:dyDescent="0.2">
      <c r="A1172" s="48">
        <v>42902</v>
      </c>
      <c r="B1172" s="8">
        <v>359.75128972390701</v>
      </c>
      <c r="C1172" s="8">
        <v>745.94312420953099</v>
      </c>
      <c r="D1172" s="8">
        <v>560.38642980996497</v>
      </c>
      <c r="E1172" s="9"/>
      <c r="F1172" s="16"/>
      <c r="G1172" s="9"/>
      <c r="H1172" s="9"/>
    </row>
    <row r="1173" spans="1:8" s="8" customFormat="1" x14ac:dyDescent="0.2">
      <c r="A1173" s="48">
        <v>42905</v>
      </c>
      <c r="B1173" s="8">
        <v>363.97880559600901</v>
      </c>
      <c r="C1173" s="8">
        <v>758.75927113275998</v>
      </c>
      <c r="D1173" s="8">
        <v>566.20488660689398</v>
      </c>
      <c r="E1173" s="9"/>
      <c r="F1173" s="16"/>
      <c r="G1173" s="9"/>
      <c r="H1173" s="9"/>
    </row>
    <row r="1174" spans="1:8" s="8" customFormat="1" x14ac:dyDescent="0.2">
      <c r="A1174" s="48">
        <v>42906</v>
      </c>
      <c r="E1174" s="9"/>
      <c r="F1174" s="16"/>
      <c r="G1174" s="9"/>
      <c r="H1174" s="9"/>
    </row>
    <row r="1175" spans="1:8" s="8" customFormat="1" x14ac:dyDescent="0.2">
      <c r="A1175" s="48">
        <v>42907</v>
      </c>
      <c r="B1175" s="8">
        <v>352.12113912496699</v>
      </c>
      <c r="C1175" s="8">
        <v>722.22339005488902</v>
      </c>
      <c r="D1175" s="8">
        <v>543.88168755173695</v>
      </c>
      <c r="E1175" s="9"/>
      <c r="F1175" s="16"/>
      <c r="G1175" s="9"/>
      <c r="H1175" s="9"/>
    </row>
    <row r="1176" spans="1:8" s="8" customFormat="1" x14ac:dyDescent="0.2">
      <c r="A1176" s="48">
        <v>42908</v>
      </c>
      <c r="B1176" s="8">
        <v>369.13431275775702</v>
      </c>
      <c r="C1176" s="8">
        <v>735.62462118547398</v>
      </c>
      <c r="D1176" s="8">
        <v>553.93396078981505</v>
      </c>
      <c r="E1176" s="9"/>
      <c r="F1176" s="16"/>
      <c r="G1176" s="9"/>
      <c r="H1176" s="9"/>
    </row>
    <row r="1177" spans="1:8" s="8" customFormat="1" x14ac:dyDescent="0.2">
      <c r="A1177" s="48">
        <v>42909</v>
      </c>
      <c r="B1177" s="8">
        <v>373.41338370135099</v>
      </c>
      <c r="C1177" s="8">
        <v>738.05184476729505</v>
      </c>
      <c r="D1177" s="8">
        <v>553.24821063317404</v>
      </c>
      <c r="E1177" s="9"/>
      <c r="F1177" s="16"/>
      <c r="G1177" s="9"/>
      <c r="H1177" s="9"/>
    </row>
    <row r="1178" spans="1:8" s="8" customFormat="1" x14ac:dyDescent="0.2">
      <c r="A1178" s="48">
        <v>42912</v>
      </c>
      <c r="B1178" s="8">
        <v>371.19651562208298</v>
      </c>
      <c r="C1178" s="8">
        <v>746.141422210261</v>
      </c>
      <c r="D1178" s="8">
        <v>558.44567809626506</v>
      </c>
      <c r="E1178" s="9"/>
      <c r="F1178" s="16"/>
      <c r="G1178" s="9"/>
      <c r="H1178" s="9"/>
    </row>
    <row r="1179" spans="1:8" s="8" customFormat="1" x14ac:dyDescent="0.2">
      <c r="A1179" s="48">
        <v>42913</v>
      </c>
      <c r="B1179" s="8">
        <v>370.16541418992</v>
      </c>
      <c r="C1179" s="8">
        <v>743.16520045325206</v>
      </c>
      <c r="D1179" s="8">
        <v>555.94878322538</v>
      </c>
      <c r="E1179" s="9"/>
      <c r="F1179" s="16"/>
      <c r="G1179" s="9"/>
      <c r="H1179" s="9"/>
    </row>
    <row r="1180" spans="1:8" s="8" customFormat="1" x14ac:dyDescent="0.2">
      <c r="A1180" s="48">
        <v>42914</v>
      </c>
      <c r="B1180" s="8">
        <v>370.57785476278502</v>
      </c>
      <c r="C1180" s="8">
        <v>749.23325940966595</v>
      </c>
      <c r="D1180" s="8">
        <v>560.47538296226401</v>
      </c>
      <c r="E1180" s="9"/>
      <c r="F1180" s="16"/>
      <c r="G1180" s="9"/>
      <c r="H1180" s="9"/>
    </row>
    <row r="1181" spans="1:8" s="8" customFormat="1" x14ac:dyDescent="0.2">
      <c r="A1181" s="48">
        <v>42915</v>
      </c>
      <c r="B1181" s="8">
        <v>368.10321132512797</v>
      </c>
      <c r="C1181" s="8">
        <v>752.41303441580396</v>
      </c>
      <c r="D1181" s="8">
        <v>563.68924999702699</v>
      </c>
      <c r="E1181" s="9"/>
      <c r="F1181" s="16"/>
      <c r="G1181" s="9"/>
      <c r="H1181" s="9"/>
    </row>
    <row r="1182" spans="1:8" s="8" customFormat="1" x14ac:dyDescent="0.2">
      <c r="A1182" s="48">
        <v>42916</v>
      </c>
      <c r="B1182" s="8">
        <v>376.45513292681397</v>
      </c>
      <c r="C1182" s="8">
        <v>767.70860704407096</v>
      </c>
      <c r="D1182" s="8">
        <v>576.47501885797794</v>
      </c>
      <c r="E1182" s="9"/>
      <c r="F1182" s="16"/>
      <c r="G1182" s="9"/>
      <c r="H1182" s="9"/>
    </row>
    <row r="1183" spans="1:8" s="8" customFormat="1" x14ac:dyDescent="0.2">
      <c r="A1183" s="48">
        <v>42919</v>
      </c>
      <c r="B1183" s="8">
        <v>384.85860959952697</v>
      </c>
      <c r="C1183" s="8">
        <v>778.47485714592005</v>
      </c>
      <c r="D1183" s="8">
        <v>588.67794032581196</v>
      </c>
      <c r="E1183" s="9"/>
      <c r="F1183" s="16"/>
      <c r="G1183" s="9"/>
      <c r="H1183" s="9"/>
    </row>
    <row r="1184" spans="1:8" s="8" customFormat="1" x14ac:dyDescent="0.2">
      <c r="A1184" s="48">
        <v>42920</v>
      </c>
      <c r="B1184" s="8">
        <v>388.91487830411597</v>
      </c>
      <c r="C1184" s="8">
        <v>785.14446675125498</v>
      </c>
      <c r="D1184" s="8">
        <v>592.92379805911298</v>
      </c>
      <c r="E1184" s="9"/>
      <c r="F1184" s="16"/>
      <c r="G1184" s="9"/>
      <c r="H1184" s="9"/>
    </row>
    <row r="1185" spans="1:8" s="8" customFormat="1" x14ac:dyDescent="0.2">
      <c r="A1185" s="48">
        <v>42921</v>
      </c>
      <c r="B1185" s="8">
        <v>388.91487830411597</v>
      </c>
      <c r="C1185" s="8">
        <v>785.18720942921902</v>
      </c>
      <c r="D1185" s="8">
        <v>595.27520971372701</v>
      </c>
      <c r="E1185" s="9"/>
      <c r="F1185" s="16"/>
      <c r="G1185" s="9"/>
      <c r="H1185" s="9"/>
    </row>
    <row r="1186" spans="1:8" s="8" customFormat="1" x14ac:dyDescent="0.2">
      <c r="A1186" s="48">
        <v>42922</v>
      </c>
      <c r="B1186" s="8">
        <v>389.12119919480801</v>
      </c>
      <c r="C1186" s="8">
        <v>778.65773975383502</v>
      </c>
      <c r="D1186" s="8">
        <v>591.04501480702299</v>
      </c>
      <c r="E1186" s="9"/>
      <c r="F1186" s="16"/>
      <c r="G1186" s="9"/>
      <c r="H1186" s="9"/>
    </row>
    <row r="1187" spans="1:8" s="8" customFormat="1" x14ac:dyDescent="0.2">
      <c r="A1187" s="48">
        <v>42923</v>
      </c>
      <c r="B1187" s="8">
        <v>384.47897916194103</v>
      </c>
      <c r="C1187" s="8">
        <v>772.86610680818603</v>
      </c>
      <c r="D1187" s="8">
        <v>586.22542448155605</v>
      </c>
      <c r="E1187" s="9"/>
      <c r="F1187" s="16"/>
      <c r="G1187" s="9"/>
      <c r="H1187" s="9"/>
    </row>
    <row r="1188" spans="1:8" s="8" customFormat="1" x14ac:dyDescent="0.2">
      <c r="A1188" s="48">
        <v>42926</v>
      </c>
      <c r="B1188" s="8">
        <v>379.73359868396102</v>
      </c>
      <c r="C1188" s="8">
        <v>770.42416853178304</v>
      </c>
      <c r="D1188" s="8">
        <v>586.382321015</v>
      </c>
      <c r="E1188" s="9"/>
      <c r="F1188" s="16"/>
      <c r="G1188" s="9"/>
      <c r="H1188" s="9"/>
    </row>
    <row r="1189" spans="1:8" s="8" customFormat="1" x14ac:dyDescent="0.2">
      <c r="A1189" s="48">
        <v>42927</v>
      </c>
      <c r="B1189" s="8">
        <v>389.84332231059699</v>
      </c>
      <c r="C1189" s="8">
        <v>775.82901527173794</v>
      </c>
      <c r="D1189" s="8">
        <v>589.73617799673195</v>
      </c>
      <c r="E1189" s="9"/>
      <c r="F1189" s="16"/>
      <c r="G1189" s="9"/>
      <c r="H1189" s="9"/>
    </row>
    <row r="1190" spans="1:8" s="8" customFormat="1" x14ac:dyDescent="0.2">
      <c r="A1190" s="48">
        <v>42928</v>
      </c>
      <c r="B1190" s="8">
        <v>389.94648275570898</v>
      </c>
      <c r="C1190" s="8">
        <v>779.97120124474202</v>
      </c>
      <c r="D1190" s="8">
        <v>591.05536117404699</v>
      </c>
      <c r="E1190" s="9"/>
      <c r="F1190" s="16"/>
      <c r="G1190" s="9"/>
      <c r="H1190" s="9"/>
    </row>
    <row r="1191" spans="1:8" s="8" customFormat="1" x14ac:dyDescent="0.2">
      <c r="A1191" s="48">
        <v>42929</v>
      </c>
      <c r="B1191" s="8">
        <v>381.79680758714699</v>
      </c>
      <c r="C1191" s="8">
        <v>769.67617165762897</v>
      </c>
      <c r="D1191" s="8">
        <v>585.33881335146702</v>
      </c>
      <c r="E1191" s="9"/>
      <c r="F1191" s="16"/>
      <c r="G1191" s="9"/>
      <c r="H1191" s="9"/>
    </row>
    <row r="1192" spans="1:8" s="8" customFormat="1" x14ac:dyDescent="0.2">
      <c r="A1192" s="48">
        <v>42930</v>
      </c>
      <c r="B1192" s="8">
        <v>381.69364714203402</v>
      </c>
      <c r="C1192" s="8">
        <v>766.58608620800101</v>
      </c>
      <c r="D1192" s="8">
        <v>583.23156255390495</v>
      </c>
      <c r="E1192" s="9"/>
      <c r="F1192" s="16"/>
      <c r="G1192" s="9"/>
      <c r="H1192" s="9"/>
    </row>
    <row r="1193" spans="1:8" s="8" customFormat="1" x14ac:dyDescent="0.2">
      <c r="A1193" s="48">
        <v>42933</v>
      </c>
      <c r="B1193" s="8">
        <v>372.254466408864</v>
      </c>
      <c r="C1193" s="8">
        <v>747.33751651085902</v>
      </c>
      <c r="D1193" s="8">
        <v>571.37809467408795</v>
      </c>
      <c r="E1193" s="9"/>
      <c r="F1193" s="16"/>
      <c r="G1193" s="9"/>
      <c r="H1193" s="9"/>
    </row>
    <row r="1194" spans="1:8" s="8" customFormat="1" x14ac:dyDescent="0.2">
      <c r="A1194" s="48">
        <v>42934</v>
      </c>
      <c r="B1194" s="8">
        <v>373.02816974744201</v>
      </c>
      <c r="C1194" s="8">
        <v>738.371714157052</v>
      </c>
      <c r="D1194" s="8">
        <v>562.28463155403699</v>
      </c>
      <c r="E1194" s="9"/>
      <c r="F1194" s="16"/>
      <c r="G1194" s="9"/>
      <c r="H1194" s="9"/>
    </row>
    <row r="1195" spans="1:8" s="8" customFormat="1" x14ac:dyDescent="0.2">
      <c r="A1195" s="48">
        <v>42935</v>
      </c>
      <c r="B1195" s="8">
        <v>371.94498507259402</v>
      </c>
      <c r="C1195" s="8">
        <v>752.27850008290295</v>
      </c>
      <c r="D1195" s="8">
        <v>572.45527528133198</v>
      </c>
      <c r="E1195" s="9"/>
      <c r="F1195" s="16"/>
      <c r="G1195" s="9"/>
      <c r="H1195" s="9"/>
    </row>
    <row r="1196" spans="1:8" s="8" customFormat="1" x14ac:dyDescent="0.2">
      <c r="A1196" s="48">
        <v>42936</v>
      </c>
      <c r="B1196" s="8">
        <v>375.03979842830398</v>
      </c>
      <c r="C1196" s="8">
        <v>753.801120419055</v>
      </c>
      <c r="D1196" s="8">
        <v>572.53534531220805</v>
      </c>
      <c r="E1196" s="9"/>
      <c r="F1196" s="16"/>
      <c r="G1196" s="9"/>
      <c r="H1196" s="9"/>
    </row>
    <row r="1197" spans="1:8" s="8" customFormat="1" x14ac:dyDescent="0.2">
      <c r="A1197" s="48">
        <v>42937</v>
      </c>
      <c r="B1197" s="8">
        <v>359.87521298788499</v>
      </c>
      <c r="C1197" s="8">
        <v>753.79621552210301</v>
      </c>
      <c r="D1197" s="8">
        <v>572.67539622914001</v>
      </c>
      <c r="E1197" s="9"/>
      <c r="F1197" s="16"/>
      <c r="G1197" s="9"/>
      <c r="H1197" s="9"/>
    </row>
    <row r="1198" spans="1:8" s="8" customFormat="1" x14ac:dyDescent="0.2">
      <c r="A1198" s="48">
        <v>42940</v>
      </c>
      <c r="B1198" s="8">
        <v>362.55738456267898</v>
      </c>
      <c r="C1198" s="8">
        <v>747.16864789556701</v>
      </c>
      <c r="D1198" s="8">
        <v>569.823658148758</v>
      </c>
      <c r="E1198" s="9"/>
      <c r="F1198" s="16"/>
      <c r="G1198" s="9"/>
      <c r="H1198" s="9"/>
    </row>
    <row r="1199" spans="1:8" s="8" customFormat="1" x14ac:dyDescent="0.2">
      <c r="A1199" s="48">
        <v>42941</v>
      </c>
      <c r="B1199" s="8">
        <v>365.70377813978098</v>
      </c>
      <c r="C1199" s="8">
        <v>744.621604672633</v>
      </c>
      <c r="D1199" s="8">
        <v>569.24252397194505</v>
      </c>
      <c r="E1199" s="9"/>
      <c r="F1199" s="16"/>
      <c r="G1199" s="9"/>
      <c r="H1199" s="9"/>
    </row>
    <row r="1200" spans="1:8" s="8" customFormat="1" x14ac:dyDescent="0.2">
      <c r="A1200" s="48">
        <v>42942</v>
      </c>
      <c r="B1200" s="8">
        <v>363.434248345904</v>
      </c>
      <c r="C1200" s="8">
        <v>743.60559018235699</v>
      </c>
      <c r="D1200" s="8">
        <v>570.36709545459598</v>
      </c>
      <c r="E1200" s="9"/>
      <c r="F1200" s="16"/>
      <c r="G1200" s="9"/>
      <c r="H1200" s="9"/>
    </row>
    <row r="1201" spans="1:8" s="8" customFormat="1" x14ac:dyDescent="0.2">
      <c r="A1201" s="48">
        <v>42943</v>
      </c>
      <c r="B1201" s="8">
        <v>362.40264389431098</v>
      </c>
      <c r="C1201" s="8">
        <v>746.03561656363297</v>
      </c>
      <c r="D1201" s="8">
        <v>570.47045548167102</v>
      </c>
      <c r="E1201" s="9"/>
      <c r="F1201" s="16"/>
      <c r="G1201" s="9"/>
      <c r="H1201" s="9"/>
    </row>
    <row r="1202" spans="1:8" s="8" customFormat="1" x14ac:dyDescent="0.2">
      <c r="A1202" s="48">
        <v>42944</v>
      </c>
      <c r="B1202" s="8">
        <v>382.82841203874</v>
      </c>
      <c r="C1202" s="8">
        <v>760.00896895676897</v>
      </c>
      <c r="D1202" s="8">
        <v>579.56047997437395</v>
      </c>
      <c r="E1202" s="9"/>
      <c r="F1202" s="16"/>
      <c r="G1202" s="9"/>
      <c r="H1202" s="9"/>
    </row>
    <row r="1203" spans="1:8" s="8" customFormat="1" x14ac:dyDescent="0.2">
      <c r="A1203" s="48">
        <v>42947</v>
      </c>
      <c r="B1203" s="8">
        <v>367.096444150433</v>
      </c>
      <c r="C1203" s="8">
        <v>757.484698471613</v>
      </c>
      <c r="D1203" s="8">
        <v>574.823374034837</v>
      </c>
      <c r="E1203" s="9"/>
      <c r="F1203" s="16"/>
      <c r="G1203" s="9"/>
      <c r="H1203" s="9"/>
    </row>
    <row r="1204" spans="1:8" s="8" customFormat="1" x14ac:dyDescent="0.2">
      <c r="A1204" s="48">
        <v>42948</v>
      </c>
      <c r="B1204" s="8">
        <v>360.54575588134998</v>
      </c>
      <c r="C1204" s="8">
        <v>754.67419218178804</v>
      </c>
      <c r="D1204" s="8">
        <v>571.361681932583</v>
      </c>
      <c r="E1204" s="9"/>
      <c r="F1204" s="16"/>
      <c r="G1204" s="9"/>
      <c r="H1204" s="9"/>
    </row>
    <row r="1205" spans="1:8" s="8" customFormat="1" x14ac:dyDescent="0.2">
      <c r="A1205" s="48">
        <v>42949</v>
      </c>
      <c r="B1205" s="8">
        <v>370.39757839543699</v>
      </c>
      <c r="C1205" s="8">
        <v>765.47022201772802</v>
      </c>
      <c r="D1205" s="8">
        <v>579.41865487210498</v>
      </c>
      <c r="E1205" s="9"/>
      <c r="F1205" s="16"/>
      <c r="G1205" s="9"/>
      <c r="H1205" s="9"/>
    </row>
    <row r="1206" spans="1:8" s="8" customFormat="1" x14ac:dyDescent="0.2">
      <c r="A1206" s="48">
        <v>42950</v>
      </c>
      <c r="B1206" s="8">
        <v>364.723753910977</v>
      </c>
      <c r="C1206" s="8">
        <v>764.17708081565797</v>
      </c>
      <c r="D1206" s="8">
        <v>580.88205921556801</v>
      </c>
      <c r="E1206" s="9"/>
      <c r="F1206" s="16"/>
      <c r="G1206" s="9"/>
      <c r="H1206" s="9"/>
    </row>
    <row r="1207" spans="1:8" s="8" customFormat="1" x14ac:dyDescent="0.2">
      <c r="A1207" s="48">
        <v>42951</v>
      </c>
      <c r="B1207" s="8">
        <v>357.14146119076798</v>
      </c>
      <c r="C1207" s="8">
        <v>760.84945818409301</v>
      </c>
      <c r="D1207" s="8">
        <v>579.35473541729198</v>
      </c>
      <c r="E1207" s="9"/>
      <c r="F1207" s="16"/>
      <c r="G1207" s="9"/>
      <c r="H1207" s="9"/>
    </row>
    <row r="1208" spans="1:8" s="8" customFormat="1" x14ac:dyDescent="0.2">
      <c r="A1208" s="48">
        <v>42954</v>
      </c>
      <c r="B1208" s="8">
        <v>354.20138850342499</v>
      </c>
      <c r="C1208" s="8">
        <v>752.54371489956998</v>
      </c>
      <c r="D1208" s="8">
        <v>576.83299585245504</v>
      </c>
      <c r="E1208" s="9"/>
      <c r="F1208" s="16"/>
      <c r="G1208" s="9"/>
      <c r="H1208" s="9"/>
    </row>
    <row r="1209" spans="1:8" s="8" customFormat="1" x14ac:dyDescent="0.2">
      <c r="A1209" s="48">
        <v>42955</v>
      </c>
      <c r="B1209" s="8">
        <v>344.55588687956299</v>
      </c>
      <c r="C1209" s="8">
        <v>744.87841109465796</v>
      </c>
      <c r="D1209" s="8">
        <v>570.26731428317703</v>
      </c>
      <c r="E1209" s="9"/>
      <c r="F1209" s="16"/>
      <c r="G1209" s="9"/>
      <c r="H1209" s="9"/>
    </row>
    <row r="1210" spans="1:8" s="8" customFormat="1" x14ac:dyDescent="0.2">
      <c r="A1210" s="48">
        <v>42956</v>
      </c>
      <c r="B1210" s="8">
        <v>343.98850443121</v>
      </c>
      <c r="C1210" s="8">
        <v>733.10665699746505</v>
      </c>
      <c r="D1210" s="8">
        <v>561.92223433684603</v>
      </c>
      <c r="E1210" s="9"/>
      <c r="F1210" s="16"/>
      <c r="G1210" s="9"/>
      <c r="H1210" s="9"/>
    </row>
    <row r="1211" spans="1:8" s="8" customFormat="1" x14ac:dyDescent="0.2">
      <c r="A1211" s="48">
        <v>42957</v>
      </c>
      <c r="B1211" s="8">
        <v>355.49089406803301</v>
      </c>
      <c r="C1211" s="8">
        <v>741.28242049738799</v>
      </c>
      <c r="D1211" s="8">
        <v>566.87436425034002</v>
      </c>
      <c r="E1211" s="9"/>
      <c r="F1211" s="16"/>
      <c r="G1211" s="9"/>
      <c r="H1211" s="9"/>
    </row>
    <row r="1212" spans="1:8" s="8" customFormat="1" x14ac:dyDescent="0.2">
      <c r="A1212" s="48">
        <v>42958</v>
      </c>
      <c r="B1212" s="8">
        <v>366.83854303695301</v>
      </c>
      <c r="C1212" s="8">
        <v>758.26387648191303</v>
      </c>
      <c r="D1212" s="8">
        <v>578.56542403809704</v>
      </c>
      <c r="E1212" s="9"/>
      <c r="F1212" s="16"/>
      <c r="G1212" s="9"/>
      <c r="H1212" s="9"/>
    </row>
    <row r="1213" spans="1:8" s="8" customFormat="1" x14ac:dyDescent="0.2">
      <c r="A1213" s="48">
        <v>42961</v>
      </c>
      <c r="B1213" s="8">
        <v>370.03651683777599</v>
      </c>
      <c r="C1213" s="8">
        <v>790.18109582457703</v>
      </c>
      <c r="D1213" s="8">
        <v>599.96880847588204</v>
      </c>
      <c r="E1213" s="9"/>
      <c r="F1213" s="16"/>
      <c r="G1213" s="9"/>
      <c r="H1213" s="9"/>
    </row>
    <row r="1214" spans="1:8" s="8" customFormat="1" x14ac:dyDescent="0.2">
      <c r="A1214" s="48">
        <v>42962</v>
      </c>
      <c r="B1214" s="8">
        <v>366.01325947558502</v>
      </c>
      <c r="C1214" s="8">
        <v>794.83584359008796</v>
      </c>
      <c r="D1214" s="8">
        <v>599.61642230022699</v>
      </c>
      <c r="E1214" s="9"/>
      <c r="F1214" s="16"/>
      <c r="G1214" s="9"/>
      <c r="H1214" s="9"/>
    </row>
    <row r="1215" spans="1:8" s="8" customFormat="1" x14ac:dyDescent="0.2">
      <c r="A1215" s="48">
        <v>42963</v>
      </c>
      <c r="B1215" s="8">
        <v>359.87521298788499</v>
      </c>
      <c r="C1215" s="8">
        <v>802.11646328866505</v>
      </c>
      <c r="D1215" s="8">
        <v>604.16295266430802</v>
      </c>
      <c r="E1215" s="9"/>
      <c r="F1215" s="16"/>
      <c r="G1215" s="9"/>
      <c r="H1215" s="9"/>
    </row>
    <row r="1216" spans="1:8" s="8" customFormat="1" x14ac:dyDescent="0.2">
      <c r="A1216" s="48">
        <v>42964</v>
      </c>
      <c r="B1216" s="8">
        <v>357.55410297168402</v>
      </c>
      <c r="C1216" s="8">
        <v>795.70611255336598</v>
      </c>
      <c r="D1216" s="8">
        <v>602.17104831524205</v>
      </c>
      <c r="E1216" s="9"/>
      <c r="F1216" s="16"/>
      <c r="G1216" s="9"/>
      <c r="H1216" s="9"/>
    </row>
    <row r="1217" spans="1:8" s="8" customFormat="1" x14ac:dyDescent="0.2">
      <c r="A1217" s="48">
        <v>42965</v>
      </c>
      <c r="B1217" s="8">
        <v>360.18469432322303</v>
      </c>
      <c r="C1217" s="8">
        <v>805.39363554585702</v>
      </c>
      <c r="D1217" s="8">
        <v>611.329839264974</v>
      </c>
      <c r="E1217" s="9"/>
      <c r="F1217" s="16"/>
      <c r="G1217" s="9"/>
      <c r="H1217" s="9"/>
    </row>
    <row r="1218" spans="1:8" s="8" customFormat="1" x14ac:dyDescent="0.2">
      <c r="A1218" s="48">
        <v>42968</v>
      </c>
      <c r="E1218" s="9"/>
      <c r="F1218" s="16"/>
      <c r="G1218" s="9"/>
      <c r="H1218" s="9"/>
    </row>
    <row r="1219" spans="1:8" s="8" customFormat="1" x14ac:dyDescent="0.2">
      <c r="A1219" s="48">
        <v>42969</v>
      </c>
      <c r="B1219" s="8">
        <v>358.48254697816401</v>
      </c>
      <c r="C1219" s="8">
        <v>802.37712355796202</v>
      </c>
      <c r="D1219" s="8">
        <v>609.10774196032401</v>
      </c>
      <c r="E1219" s="9"/>
      <c r="F1219" s="16"/>
      <c r="G1219" s="9"/>
      <c r="H1219" s="9"/>
    </row>
    <row r="1220" spans="1:8" s="8" customFormat="1" x14ac:dyDescent="0.2">
      <c r="A1220" s="48">
        <v>42970</v>
      </c>
      <c r="B1220" s="8">
        <v>364.31111213006102</v>
      </c>
      <c r="C1220" s="8">
        <v>815.49036713223904</v>
      </c>
      <c r="D1220" s="8">
        <v>619.13247569184796</v>
      </c>
      <c r="E1220" s="9"/>
      <c r="F1220" s="16"/>
      <c r="G1220" s="9"/>
      <c r="H1220" s="9"/>
    </row>
    <row r="1221" spans="1:8" s="8" customFormat="1" x14ac:dyDescent="0.2">
      <c r="A1221" s="48">
        <v>42971</v>
      </c>
      <c r="B1221" s="8">
        <v>364.56901324307501</v>
      </c>
      <c r="C1221" s="8">
        <v>819.93245255481497</v>
      </c>
      <c r="D1221" s="8">
        <v>621.65166067425196</v>
      </c>
      <c r="E1221" s="9"/>
      <c r="F1221" s="16"/>
      <c r="G1221" s="9"/>
      <c r="H1221" s="9"/>
    </row>
    <row r="1222" spans="1:8" s="8" customFormat="1" x14ac:dyDescent="0.2">
      <c r="A1222" s="48">
        <v>42972</v>
      </c>
      <c r="B1222" s="8">
        <v>374.369255534839</v>
      </c>
      <c r="C1222" s="8">
        <v>823.66788238100696</v>
      </c>
      <c r="D1222" s="8">
        <v>625.60773476678901</v>
      </c>
      <c r="E1222" s="9"/>
      <c r="F1222" s="16"/>
      <c r="G1222" s="9"/>
      <c r="H1222" s="9"/>
    </row>
    <row r="1223" spans="1:8" s="8" customFormat="1" x14ac:dyDescent="0.2">
      <c r="A1223" s="48">
        <v>42975</v>
      </c>
      <c r="B1223" s="8">
        <v>365.96167925326199</v>
      </c>
      <c r="C1223" s="8">
        <v>823.51723195612396</v>
      </c>
      <c r="D1223" s="8">
        <v>625.38812595512695</v>
      </c>
      <c r="E1223" s="9"/>
      <c r="F1223" s="16"/>
      <c r="G1223" s="9"/>
      <c r="H1223" s="9"/>
    </row>
    <row r="1224" spans="1:8" s="8" customFormat="1" x14ac:dyDescent="0.2">
      <c r="A1224" s="48">
        <v>42976</v>
      </c>
      <c r="B1224" s="8">
        <v>366.63222214672697</v>
      </c>
      <c r="C1224" s="8">
        <v>822.43710344843601</v>
      </c>
      <c r="D1224" s="8">
        <v>623.26354788895696</v>
      </c>
      <c r="E1224" s="9"/>
      <c r="F1224" s="16"/>
      <c r="G1224" s="9"/>
      <c r="H1224" s="9"/>
    </row>
    <row r="1225" spans="1:8" s="8" customFormat="1" x14ac:dyDescent="0.2">
      <c r="A1225" s="48">
        <v>42977</v>
      </c>
      <c r="B1225" s="8">
        <v>365.54903747234499</v>
      </c>
      <c r="C1225" s="8">
        <v>823.68960407003794</v>
      </c>
      <c r="D1225" s="8">
        <v>602.14474647212796</v>
      </c>
      <c r="E1225" s="9"/>
      <c r="F1225" s="16"/>
      <c r="G1225" s="9"/>
      <c r="H1225" s="9"/>
    </row>
    <row r="1226" spans="1:8" s="8" customFormat="1" x14ac:dyDescent="0.2">
      <c r="A1226" s="48">
        <v>42978</v>
      </c>
      <c r="B1226" s="8">
        <v>362.247903226875</v>
      </c>
      <c r="C1226" s="8">
        <v>826.43949984107201</v>
      </c>
      <c r="D1226" s="8">
        <v>603.19816762581502</v>
      </c>
      <c r="E1226" s="9"/>
      <c r="F1226" s="16"/>
      <c r="G1226" s="9"/>
      <c r="H1226" s="9"/>
    </row>
    <row r="1227" spans="1:8" s="8" customFormat="1" x14ac:dyDescent="0.2">
      <c r="A1227" s="48">
        <v>42979</v>
      </c>
      <c r="B1227" s="8">
        <v>356.67723918752699</v>
      </c>
      <c r="C1227" s="8">
        <v>830.18298771418597</v>
      </c>
      <c r="D1227" s="8">
        <v>607.60672000516195</v>
      </c>
      <c r="E1227" s="9"/>
      <c r="F1227" s="16"/>
      <c r="G1227" s="9"/>
      <c r="H1227" s="9"/>
    </row>
    <row r="1228" spans="1:8" s="8" customFormat="1" x14ac:dyDescent="0.2">
      <c r="A1228" s="48">
        <v>42982</v>
      </c>
      <c r="B1228" s="8">
        <v>357.19304141309101</v>
      </c>
      <c r="C1228" s="8">
        <v>831.24700012989297</v>
      </c>
      <c r="D1228" s="8">
        <v>607.18129957187898</v>
      </c>
      <c r="E1228" s="9"/>
      <c r="F1228" s="16"/>
      <c r="G1228" s="9"/>
      <c r="H1228" s="9"/>
    </row>
    <row r="1229" spans="1:8" s="8" customFormat="1" x14ac:dyDescent="0.2">
      <c r="A1229" s="48">
        <v>42983</v>
      </c>
      <c r="B1229" s="8">
        <v>359.97837343346299</v>
      </c>
      <c r="C1229" s="8">
        <v>841.74838576372701</v>
      </c>
      <c r="D1229" s="8">
        <v>615.40851506590798</v>
      </c>
      <c r="E1229" s="9"/>
      <c r="F1229" s="16"/>
      <c r="G1229" s="9"/>
      <c r="H1229" s="9"/>
    </row>
    <row r="1230" spans="1:8" s="8" customFormat="1" x14ac:dyDescent="0.2">
      <c r="A1230" s="48">
        <v>42984</v>
      </c>
      <c r="B1230" s="8">
        <v>363.12476701103202</v>
      </c>
      <c r="C1230" s="8">
        <v>846.61509517300897</v>
      </c>
      <c r="D1230" s="8">
        <v>618.99317468982201</v>
      </c>
      <c r="E1230" s="9"/>
      <c r="F1230" s="16"/>
      <c r="G1230" s="9"/>
      <c r="H1230" s="9"/>
    </row>
    <row r="1231" spans="1:8" s="8" customFormat="1" x14ac:dyDescent="0.2">
      <c r="A1231" s="48">
        <v>42985</v>
      </c>
      <c r="B1231" s="8">
        <v>359.10150964930699</v>
      </c>
      <c r="C1231" s="8">
        <v>849.54647215362604</v>
      </c>
      <c r="D1231" s="8">
        <v>620.82316479086899</v>
      </c>
      <c r="E1231" s="9"/>
      <c r="F1231" s="16"/>
      <c r="G1231" s="9"/>
      <c r="H1231" s="9"/>
    </row>
    <row r="1232" spans="1:8" s="8" customFormat="1" x14ac:dyDescent="0.2">
      <c r="A1232" s="48">
        <v>42986</v>
      </c>
      <c r="B1232" s="8">
        <v>357.19304141309101</v>
      </c>
      <c r="C1232" s="8">
        <v>841.47476255055506</v>
      </c>
      <c r="D1232" s="8">
        <v>613.37356690317404</v>
      </c>
      <c r="E1232" s="9"/>
      <c r="F1232" s="16"/>
      <c r="G1232" s="9"/>
      <c r="H1232" s="9"/>
    </row>
    <row r="1233" spans="1:8" s="8" customFormat="1" x14ac:dyDescent="0.2">
      <c r="A1233" s="48">
        <v>42989</v>
      </c>
      <c r="B1233" s="8">
        <v>364.05321101751201</v>
      </c>
      <c r="C1233" s="8">
        <v>841.92005717754398</v>
      </c>
      <c r="D1233" s="8">
        <v>615.64323798753298</v>
      </c>
      <c r="E1233" s="9"/>
      <c r="F1233" s="16"/>
      <c r="G1233" s="9"/>
      <c r="H1233" s="9"/>
    </row>
    <row r="1234" spans="1:8" s="8" customFormat="1" x14ac:dyDescent="0.2">
      <c r="A1234" s="48">
        <v>42990</v>
      </c>
      <c r="B1234" s="8">
        <v>354.51086983876303</v>
      </c>
      <c r="C1234" s="8">
        <v>825.412274155766</v>
      </c>
      <c r="D1234" s="8">
        <v>607.08230489492405</v>
      </c>
      <c r="E1234" s="9"/>
      <c r="F1234" s="16"/>
      <c r="G1234" s="9"/>
      <c r="H1234" s="9"/>
    </row>
    <row r="1235" spans="1:8" s="8" customFormat="1" x14ac:dyDescent="0.2">
      <c r="A1235" s="48">
        <v>42991</v>
      </c>
      <c r="B1235" s="8">
        <v>359.46257120696799</v>
      </c>
      <c r="C1235" s="8">
        <v>836.14594172313798</v>
      </c>
      <c r="D1235" s="8">
        <v>612.64247441664304</v>
      </c>
      <c r="E1235" s="9"/>
      <c r="F1235" s="16"/>
      <c r="G1235" s="9"/>
      <c r="H1235" s="9"/>
    </row>
    <row r="1236" spans="1:8" s="8" customFormat="1" x14ac:dyDescent="0.2">
      <c r="A1236" s="48">
        <v>42992</v>
      </c>
      <c r="B1236" s="8">
        <v>361.73210100084498</v>
      </c>
      <c r="C1236" s="8">
        <v>830.61461869720404</v>
      </c>
      <c r="D1236" s="8">
        <v>609.27007689140703</v>
      </c>
      <c r="E1236" s="9"/>
      <c r="F1236" s="16"/>
      <c r="G1236" s="9"/>
      <c r="H1236" s="9"/>
    </row>
    <row r="1237" spans="1:8" s="8" customFormat="1" x14ac:dyDescent="0.2">
      <c r="A1237" s="48">
        <v>42993</v>
      </c>
      <c r="B1237" s="8">
        <v>357.29620185866997</v>
      </c>
      <c r="C1237" s="8">
        <v>831.14469798188702</v>
      </c>
      <c r="D1237" s="8">
        <v>611.42777918558602</v>
      </c>
      <c r="E1237" s="9"/>
      <c r="F1237" s="16"/>
      <c r="G1237" s="9"/>
      <c r="H1237" s="9"/>
    </row>
    <row r="1238" spans="1:8" s="8" customFormat="1" x14ac:dyDescent="0.2">
      <c r="A1238" s="48">
        <v>42996</v>
      </c>
      <c r="B1238" s="8">
        <v>358.06990519724798</v>
      </c>
      <c r="C1238" s="8">
        <v>837.76420756150003</v>
      </c>
      <c r="D1238" s="8">
        <v>615.99978222046002</v>
      </c>
      <c r="E1238" s="9"/>
      <c r="F1238" s="16"/>
      <c r="G1238" s="9"/>
      <c r="H1238" s="9"/>
    </row>
    <row r="1239" spans="1:8" s="8" customFormat="1" x14ac:dyDescent="0.2">
      <c r="A1239" s="48">
        <v>42997</v>
      </c>
      <c r="B1239" s="8">
        <v>357.14146119076798</v>
      </c>
      <c r="C1239" s="8">
        <v>848.83421096019401</v>
      </c>
      <c r="D1239" s="8">
        <v>623.83804868347897</v>
      </c>
      <c r="E1239" s="9"/>
      <c r="F1239" s="16"/>
      <c r="G1239" s="9"/>
      <c r="H1239" s="9"/>
    </row>
    <row r="1240" spans="1:8" s="8" customFormat="1" x14ac:dyDescent="0.2">
      <c r="A1240" s="48">
        <v>42998</v>
      </c>
      <c r="B1240" s="8">
        <v>356.00669629406201</v>
      </c>
      <c r="C1240" s="8">
        <v>853.38350342865999</v>
      </c>
      <c r="D1240" s="8">
        <v>627.30951404850896</v>
      </c>
      <c r="E1240" s="9"/>
      <c r="F1240" s="16"/>
      <c r="G1240" s="9"/>
      <c r="H1240" s="9"/>
    </row>
    <row r="1241" spans="1:8" s="8" customFormat="1" x14ac:dyDescent="0.2">
      <c r="A1241" s="48">
        <v>42999</v>
      </c>
      <c r="B1241" s="8">
        <v>357.29620185866997</v>
      </c>
      <c r="C1241" s="8">
        <v>861.05301143228996</v>
      </c>
      <c r="D1241" s="8">
        <v>633.51202410087001</v>
      </c>
      <c r="E1241" s="9"/>
      <c r="F1241" s="16"/>
      <c r="G1241" s="9"/>
      <c r="H1241" s="9"/>
    </row>
    <row r="1242" spans="1:8" s="8" customFormat="1" x14ac:dyDescent="0.2">
      <c r="A1242" s="48">
        <v>43000</v>
      </c>
      <c r="B1242" s="8">
        <v>365.70377813978098</v>
      </c>
      <c r="C1242" s="8">
        <v>876.08056644629698</v>
      </c>
      <c r="D1242" s="8">
        <v>643.041967353784</v>
      </c>
      <c r="E1242" s="9"/>
      <c r="F1242" s="16"/>
      <c r="G1242" s="9"/>
      <c r="H1242" s="9"/>
    </row>
    <row r="1243" spans="1:8" s="8" customFormat="1" x14ac:dyDescent="0.2">
      <c r="A1243" s="48">
        <v>43003</v>
      </c>
      <c r="B1243" s="8">
        <v>364.77533413376699</v>
      </c>
      <c r="C1243" s="8">
        <v>877.84072396345402</v>
      </c>
      <c r="D1243" s="8">
        <v>641.14108908921503</v>
      </c>
      <c r="E1243" s="9"/>
      <c r="F1243" s="16"/>
      <c r="G1243" s="9"/>
      <c r="H1243" s="9"/>
    </row>
    <row r="1244" spans="1:8" s="8" customFormat="1" x14ac:dyDescent="0.2">
      <c r="A1244" s="48">
        <v>43004</v>
      </c>
      <c r="B1244" s="8">
        <v>387.62537273950898</v>
      </c>
      <c r="C1244" s="8">
        <v>880.48271198850102</v>
      </c>
      <c r="D1244" s="8">
        <v>644.32874573208403</v>
      </c>
      <c r="E1244" s="9"/>
      <c r="F1244" s="16"/>
      <c r="G1244" s="9"/>
      <c r="H1244" s="9"/>
    </row>
    <row r="1245" spans="1:8" s="8" customFormat="1" x14ac:dyDescent="0.2">
      <c r="A1245" s="48">
        <v>43005</v>
      </c>
      <c r="B1245" s="8">
        <v>398.40563926054199</v>
      </c>
      <c r="C1245" s="8">
        <v>885.80137267149996</v>
      </c>
      <c r="D1245" s="8">
        <v>645.008392933756</v>
      </c>
      <c r="E1245" s="9"/>
      <c r="F1245" s="16"/>
      <c r="G1245" s="9"/>
      <c r="H1245" s="9"/>
    </row>
    <row r="1246" spans="1:8" s="8" customFormat="1" x14ac:dyDescent="0.2">
      <c r="A1246" s="48">
        <v>43006</v>
      </c>
      <c r="B1246" s="8">
        <v>396.909812804777</v>
      </c>
      <c r="C1246" s="8">
        <v>897.75565902609401</v>
      </c>
      <c r="D1246" s="8">
        <v>653.16516533587105</v>
      </c>
      <c r="E1246" s="9"/>
      <c r="F1246" s="16"/>
      <c r="G1246" s="9"/>
      <c r="H1246" s="9"/>
    </row>
    <row r="1247" spans="1:8" s="8" customFormat="1" x14ac:dyDescent="0.2">
      <c r="A1247" s="48">
        <v>43007</v>
      </c>
      <c r="B1247" s="8">
        <v>401.55203283764399</v>
      </c>
      <c r="C1247" s="8">
        <v>913.51369342394196</v>
      </c>
      <c r="D1247" s="8">
        <v>663.05773138813697</v>
      </c>
      <c r="E1247" s="9"/>
      <c r="F1247" s="16"/>
      <c r="G1247" s="9"/>
      <c r="H1247" s="9"/>
    </row>
    <row r="1248" spans="1:8" s="8" customFormat="1" x14ac:dyDescent="0.2">
      <c r="A1248" s="48">
        <v>43010</v>
      </c>
      <c r="B1248" s="8">
        <v>413.157582920045</v>
      </c>
      <c r="C1248" s="8">
        <v>924.03049444872897</v>
      </c>
      <c r="D1248" s="8">
        <v>671.33755666762602</v>
      </c>
      <c r="E1248" s="9"/>
      <c r="F1248" s="16"/>
      <c r="G1248" s="9"/>
      <c r="H1248" s="9"/>
    </row>
    <row r="1249" spans="1:8" s="8" customFormat="1" x14ac:dyDescent="0.2">
      <c r="A1249" s="48">
        <v>43011</v>
      </c>
      <c r="B1249" s="8">
        <v>412.22913891309901</v>
      </c>
      <c r="C1249" s="8">
        <v>934.48703530523903</v>
      </c>
      <c r="D1249" s="8">
        <v>681.27066682372197</v>
      </c>
      <c r="E1249" s="9"/>
      <c r="F1249" s="16"/>
      <c r="G1249" s="9"/>
      <c r="H1249" s="9"/>
    </row>
    <row r="1250" spans="1:8" s="8" customFormat="1" x14ac:dyDescent="0.2">
      <c r="A1250" s="48">
        <v>43012</v>
      </c>
      <c r="B1250" s="8">
        <v>405.67845064494799</v>
      </c>
      <c r="C1250" s="8">
        <v>927.52278149779897</v>
      </c>
      <c r="D1250" s="8">
        <v>677.14899598155205</v>
      </c>
      <c r="E1250" s="9"/>
      <c r="F1250" s="16"/>
      <c r="G1250" s="9"/>
      <c r="H1250" s="9"/>
    </row>
    <row r="1251" spans="1:8" s="8" customFormat="1" x14ac:dyDescent="0.2">
      <c r="A1251" s="48">
        <v>43013</v>
      </c>
      <c r="B1251" s="8">
        <v>410.88805312616802</v>
      </c>
      <c r="C1251" s="8">
        <v>946.56849864684</v>
      </c>
      <c r="D1251" s="8">
        <v>689.84912838134903</v>
      </c>
      <c r="E1251" s="9"/>
      <c r="F1251" s="16"/>
      <c r="G1251" s="9"/>
      <c r="H1251" s="9"/>
    </row>
    <row r="1252" spans="1:8" s="8" customFormat="1" x14ac:dyDescent="0.2">
      <c r="A1252" s="48">
        <v>43014</v>
      </c>
      <c r="B1252" s="8">
        <v>402.78995817992802</v>
      </c>
      <c r="C1252" s="8">
        <v>939.48512589838401</v>
      </c>
      <c r="D1252" s="8">
        <v>686.49568598531198</v>
      </c>
      <c r="E1252" s="9"/>
      <c r="F1252" s="16"/>
      <c r="G1252" s="9"/>
      <c r="H1252" s="9"/>
    </row>
    <row r="1253" spans="1:8" s="8" customFormat="1" x14ac:dyDescent="0.2">
      <c r="A1253" s="48">
        <v>43017</v>
      </c>
      <c r="B1253" s="8">
        <v>398.92144148610498</v>
      </c>
      <c r="C1253" s="8">
        <v>937.74563902057696</v>
      </c>
      <c r="D1253" s="8">
        <v>685.17805750668003</v>
      </c>
      <c r="E1253" s="9"/>
      <c r="F1253" s="16"/>
      <c r="G1253" s="9"/>
      <c r="H1253" s="9"/>
    </row>
    <row r="1254" spans="1:8" s="8" customFormat="1" x14ac:dyDescent="0.2">
      <c r="A1254" s="48">
        <v>43018</v>
      </c>
      <c r="B1254" s="8">
        <v>407.43217821279501</v>
      </c>
      <c r="C1254" s="8">
        <v>949.45853434782498</v>
      </c>
      <c r="D1254" s="8">
        <v>693.50367018580403</v>
      </c>
      <c r="E1254" s="9"/>
      <c r="F1254" s="16"/>
      <c r="G1254" s="9"/>
      <c r="H1254" s="9"/>
    </row>
    <row r="1255" spans="1:8" s="8" customFormat="1" x14ac:dyDescent="0.2">
      <c r="A1255" s="48">
        <v>43019</v>
      </c>
      <c r="B1255" s="8">
        <v>407.071116654668</v>
      </c>
      <c r="C1255" s="8">
        <v>943.61329787876502</v>
      </c>
      <c r="D1255" s="8">
        <v>690.98314389586403</v>
      </c>
      <c r="E1255" s="9"/>
      <c r="F1255" s="16"/>
      <c r="G1255" s="9"/>
      <c r="H1255" s="9"/>
    </row>
    <row r="1256" spans="1:8" s="8" customFormat="1" x14ac:dyDescent="0.2">
      <c r="A1256" s="48">
        <v>43020</v>
      </c>
      <c r="B1256" s="8">
        <v>406.45215398399199</v>
      </c>
      <c r="C1256" s="8">
        <v>948.02980776410504</v>
      </c>
      <c r="D1256" s="8">
        <v>695.29448797739997</v>
      </c>
      <c r="E1256" s="9"/>
      <c r="F1256" s="16"/>
      <c r="G1256" s="9"/>
      <c r="H1256" s="9"/>
    </row>
    <row r="1257" spans="1:8" s="8" customFormat="1" x14ac:dyDescent="0.2">
      <c r="A1257" s="48">
        <v>43021</v>
      </c>
      <c r="B1257" s="8">
        <v>409.34064644854499</v>
      </c>
      <c r="C1257" s="8">
        <v>952.29251407552499</v>
      </c>
      <c r="D1257" s="8">
        <v>699.33163808193103</v>
      </c>
      <c r="E1257" s="9"/>
      <c r="F1257" s="16"/>
      <c r="G1257" s="9"/>
      <c r="H1257" s="9"/>
    </row>
    <row r="1258" spans="1:8" s="8" customFormat="1" x14ac:dyDescent="0.2">
      <c r="A1258" s="48">
        <v>43024</v>
      </c>
      <c r="E1258" s="9"/>
      <c r="F1258" s="16"/>
      <c r="G1258" s="9"/>
      <c r="H1258" s="9"/>
    </row>
    <row r="1259" spans="1:8" s="8" customFormat="1" x14ac:dyDescent="0.2">
      <c r="A1259" s="48">
        <v>43025</v>
      </c>
      <c r="B1259" s="8">
        <v>408.412202442065</v>
      </c>
      <c r="C1259" s="8">
        <v>932.71531624440104</v>
      </c>
      <c r="D1259" s="8">
        <v>690.15117890108399</v>
      </c>
      <c r="E1259" s="9"/>
      <c r="F1259" s="16"/>
      <c r="G1259" s="9"/>
      <c r="H1259" s="9"/>
    </row>
    <row r="1260" spans="1:8" s="8" customFormat="1" x14ac:dyDescent="0.2">
      <c r="A1260" s="48">
        <v>43026</v>
      </c>
      <c r="B1260" s="8">
        <v>407.32901776768301</v>
      </c>
      <c r="C1260" s="8">
        <v>919.54881949722801</v>
      </c>
      <c r="D1260" s="8">
        <v>682.92757323384296</v>
      </c>
      <c r="E1260" s="9"/>
      <c r="F1260" s="16"/>
      <c r="G1260" s="9"/>
      <c r="H1260" s="9"/>
    </row>
    <row r="1261" spans="1:8" s="8" customFormat="1" x14ac:dyDescent="0.2">
      <c r="A1261" s="48">
        <v>43027</v>
      </c>
      <c r="B1261" s="8">
        <v>411.61017624242203</v>
      </c>
      <c r="C1261" s="8">
        <v>940.023963928223</v>
      </c>
      <c r="D1261" s="8">
        <v>693.06198943499498</v>
      </c>
      <c r="E1261" s="9"/>
      <c r="F1261" s="16"/>
      <c r="G1261" s="9"/>
      <c r="H1261" s="9"/>
    </row>
    <row r="1262" spans="1:8" s="8" customFormat="1" x14ac:dyDescent="0.2">
      <c r="A1262" s="48">
        <v>43028</v>
      </c>
      <c r="B1262" s="8">
        <v>414.18918737163801</v>
      </c>
      <c r="C1262" s="8">
        <v>945.89547663368296</v>
      </c>
      <c r="D1262" s="8">
        <v>696.40361612010702</v>
      </c>
      <c r="E1262" s="9"/>
      <c r="F1262" s="16"/>
      <c r="G1262" s="9"/>
      <c r="H1262" s="9"/>
    </row>
    <row r="1263" spans="1:8" s="8" customFormat="1" x14ac:dyDescent="0.2">
      <c r="A1263" s="48">
        <v>43031</v>
      </c>
      <c r="B1263" s="8">
        <v>435.59497974486999</v>
      </c>
      <c r="C1263" s="8">
        <v>974.18832704518002</v>
      </c>
      <c r="D1263" s="8">
        <v>723.47448087111104</v>
      </c>
      <c r="E1263" s="9"/>
      <c r="F1263" s="16"/>
      <c r="G1263" s="9"/>
      <c r="H1263" s="9"/>
    </row>
    <row r="1264" spans="1:8" s="8" customFormat="1" x14ac:dyDescent="0.2">
      <c r="A1264" s="48">
        <v>43032</v>
      </c>
      <c r="B1264" s="8">
        <v>433.22228950634599</v>
      </c>
      <c r="C1264" s="8">
        <v>981.89742457866703</v>
      </c>
      <c r="D1264" s="8">
        <v>728.18619339726899</v>
      </c>
      <c r="E1264" s="9"/>
      <c r="F1264" s="16"/>
      <c r="G1264" s="9"/>
      <c r="H1264" s="9"/>
    </row>
    <row r="1265" spans="1:8" s="8" customFormat="1" x14ac:dyDescent="0.2">
      <c r="A1265" s="48">
        <v>43033</v>
      </c>
      <c r="B1265" s="8">
        <v>448.64477605931501</v>
      </c>
      <c r="C1265" s="8">
        <v>977.21289707906499</v>
      </c>
      <c r="D1265" s="8">
        <v>725.65548535529501</v>
      </c>
      <c r="E1265" s="9"/>
      <c r="F1265" s="16"/>
      <c r="G1265" s="9"/>
      <c r="H1265" s="9"/>
    </row>
    <row r="1266" spans="1:8" s="8" customFormat="1" x14ac:dyDescent="0.2">
      <c r="A1266" s="48">
        <v>43034</v>
      </c>
      <c r="B1266" s="8">
        <v>446.891048491932</v>
      </c>
      <c r="C1266" s="8">
        <v>975.52140812668904</v>
      </c>
      <c r="D1266" s="8">
        <v>729.62000969238602</v>
      </c>
      <c r="E1266" s="9"/>
      <c r="F1266" s="16"/>
      <c r="G1266" s="9"/>
      <c r="H1266" s="9"/>
    </row>
    <row r="1267" spans="1:8" s="8" customFormat="1" x14ac:dyDescent="0.2">
      <c r="A1267" s="48">
        <v>43035</v>
      </c>
      <c r="B1267" s="8">
        <v>445.34364181430999</v>
      </c>
      <c r="C1267" s="8">
        <v>963.09414950851396</v>
      </c>
      <c r="D1267" s="8">
        <v>719.34640832804098</v>
      </c>
      <c r="E1267" s="9"/>
      <c r="F1267" s="16"/>
      <c r="G1267" s="9"/>
      <c r="H1267" s="9"/>
    </row>
    <row r="1268" spans="1:8" s="8" customFormat="1" x14ac:dyDescent="0.2">
      <c r="A1268" s="48">
        <v>43038</v>
      </c>
      <c r="B1268" s="8">
        <v>445.13732092361897</v>
      </c>
      <c r="C1268" s="8">
        <v>960.94755613524501</v>
      </c>
      <c r="D1268" s="8">
        <v>717.63378883432597</v>
      </c>
      <c r="E1268" s="9"/>
      <c r="F1268" s="16"/>
      <c r="G1268" s="9"/>
      <c r="H1268" s="9"/>
    </row>
    <row r="1269" spans="1:8" s="8" customFormat="1" x14ac:dyDescent="0.2">
      <c r="A1269" s="48">
        <v>43039</v>
      </c>
      <c r="B1269" s="8">
        <v>449.160578285344</v>
      </c>
      <c r="C1269" s="8">
        <v>978.23872136417799</v>
      </c>
      <c r="D1269" s="8">
        <v>728.50633329339303</v>
      </c>
      <c r="E1269" s="9"/>
      <c r="F1269" s="16"/>
      <c r="G1269" s="9"/>
      <c r="H1269" s="9"/>
    </row>
    <row r="1270" spans="1:8" s="8" customFormat="1" x14ac:dyDescent="0.2">
      <c r="A1270" s="48">
        <v>43040</v>
      </c>
      <c r="B1270" s="8">
        <v>444.05413624970203</v>
      </c>
      <c r="C1270" s="8">
        <v>981.03030876349703</v>
      </c>
      <c r="D1270" s="8">
        <v>728.24224790651397</v>
      </c>
      <c r="E1270" s="9"/>
      <c r="F1270" s="16"/>
      <c r="G1270" s="9"/>
      <c r="H1270" s="9"/>
    </row>
    <row r="1271" spans="1:8" s="8" customFormat="1" x14ac:dyDescent="0.2">
      <c r="A1271" s="48">
        <v>43041</v>
      </c>
      <c r="B1271" s="8">
        <v>446.99420893657998</v>
      </c>
      <c r="C1271" s="8">
        <v>979.70528572797798</v>
      </c>
      <c r="D1271" s="8">
        <v>728.42406229767903</v>
      </c>
      <c r="E1271" s="9"/>
      <c r="F1271" s="16"/>
      <c r="G1271" s="9"/>
      <c r="H1271" s="9"/>
    </row>
    <row r="1272" spans="1:8" s="8" customFormat="1" x14ac:dyDescent="0.2">
      <c r="A1272" s="48">
        <v>43042</v>
      </c>
      <c r="B1272" s="8">
        <v>447.14894960494701</v>
      </c>
      <c r="C1272" s="8">
        <v>980.46974904462695</v>
      </c>
      <c r="D1272" s="8">
        <v>727.65251106489404</v>
      </c>
      <c r="E1272" s="9"/>
      <c r="F1272" s="16"/>
      <c r="G1272" s="9"/>
      <c r="H1272" s="9"/>
    </row>
    <row r="1273" spans="1:8" s="8" customFormat="1" x14ac:dyDescent="0.2">
      <c r="A1273" s="48">
        <v>43045</v>
      </c>
      <c r="E1273" s="9"/>
      <c r="F1273" s="16"/>
      <c r="G1273" s="9"/>
      <c r="H1273" s="9"/>
    </row>
    <row r="1274" spans="1:8" s="8" customFormat="1" x14ac:dyDescent="0.2">
      <c r="A1274" s="48">
        <v>43046</v>
      </c>
      <c r="B1274" s="8">
        <v>451.17220696667198</v>
      </c>
      <c r="C1274" s="8">
        <v>985.64546700008202</v>
      </c>
      <c r="D1274" s="8">
        <v>730.43524490948801</v>
      </c>
      <c r="E1274" s="9"/>
      <c r="F1274" s="16"/>
      <c r="G1274" s="9"/>
      <c r="H1274" s="9"/>
    </row>
    <row r="1275" spans="1:8" s="8" customFormat="1" x14ac:dyDescent="0.2">
      <c r="A1275" s="48">
        <v>43047</v>
      </c>
      <c r="B1275" s="8">
        <v>448.490035391878</v>
      </c>
      <c r="C1275" s="8">
        <v>985.06738978996896</v>
      </c>
      <c r="D1275" s="8">
        <v>731.85256310645502</v>
      </c>
      <c r="E1275" s="9"/>
      <c r="F1275" s="16"/>
      <c r="G1275" s="9"/>
      <c r="H1275" s="9"/>
    </row>
    <row r="1276" spans="1:8" s="8" customFormat="1" x14ac:dyDescent="0.2">
      <c r="A1276" s="48">
        <v>43048</v>
      </c>
      <c r="B1276" s="8">
        <v>436.98764575552201</v>
      </c>
      <c r="C1276" s="8">
        <v>979.28171279095102</v>
      </c>
      <c r="D1276" s="8">
        <v>728.233480625786</v>
      </c>
      <c r="E1276" s="9"/>
      <c r="F1276" s="16"/>
      <c r="G1276" s="9"/>
      <c r="H1276" s="9"/>
    </row>
    <row r="1277" spans="1:8" s="8" customFormat="1" x14ac:dyDescent="0.2">
      <c r="A1277" s="48">
        <v>43049</v>
      </c>
      <c r="B1277" s="8">
        <v>417.18084028176997</v>
      </c>
      <c r="C1277" s="8">
        <v>948.766593444161</v>
      </c>
      <c r="D1277" s="8">
        <v>708.940840483643</v>
      </c>
      <c r="E1277" s="9"/>
      <c r="F1277" s="16"/>
      <c r="G1277" s="9"/>
      <c r="H1277" s="9"/>
    </row>
    <row r="1278" spans="1:8" s="8" customFormat="1" x14ac:dyDescent="0.2">
      <c r="A1278" s="48">
        <v>43052</v>
      </c>
      <c r="B1278" s="8">
        <v>416.71661827852898</v>
      </c>
      <c r="C1278" s="8">
        <v>937.020064535551</v>
      </c>
      <c r="D1278" s="8">
        <v>697.468706659041</v>
      </c>
      <c r="E1278" s="9"/>
      <c r="F1278" s="16"/>
      <c r="G1278" s="9"/>
      <c r="H1278" s="9"/>
    </row>
    <row r="1279" spans="1:8" s="8" customFormat="1" x14ac:dyDescent="0.2">
      <c r="A1279" s="48">
        <v>43053</v>
      </c>
      <c r="B1279" s="8">
        <v>404.38894507987402</v>
      </c>
      <c r="C1279" s="8">
        <v>900.72487378772303</v>
      </c>
      <c r="D1279" s="8">
        <v>668.19065751694097</v>
      </c>
      <c r="E1279" s="9"/>
      <c r="F1279" s="16"/>
      <c r="G1279" s="9"/>
      <c r="H1279" s="9"/>
    </row>
    <row r="1280" spans="1:8" s="8" customFormat="1" x14ac:dyDescent="0.2">
      <c r="A1280" s="48">
        <v>43054</v>
      </c>
      <c r="B1280" s="8">
        <v>400.57200860884001</v>
      </c>
      <c r="C1280" s="8">
        <v>922.43430064897996</v>
      </c>
      <c r="D1280" s="8">
        <v>683.41991887241602</v>
      </c>
      <c r="E1280" s="9"/>
      <c r="F1280" s="16"/>
      <c r="G1280" s="9"/>
      <c r="H1280" s="9"/>
    </row>
    <row r="1281" spans="1:8" s="8" customFormat="1" x14ac:dyDescent="0.2">
      <c r="A1281" s="48">
        <v>43055</v>
      </c>
      <c r="B1281" s="8">
        <v>416.71661827852898</v>
      </c>
      <c r="C1281" s="8">
        <v>954.51127951312799</v>
      </c>
      <c r="D1281" s="8">
        <v>705.27585476171203</v>
      </c>
      <c r="E1281" s="9"/>
      <c r="F1281" s="16"/>
      <c r="G1281" s="9"/>
      <c r="H1281" s="9"/>
    </row>
    <row r="1282" spans="1:8" s="8" customFormat="1" x14ac:dyDescent="0.2">
      <c r="A1282" s="48">
        <v>43056</v>
      </c>
      <c r="B1282" s="8">
        <v>414.447088484652</v>
      </c>
      <c r="C1282" s="8">
        <v>950.44652085192502</v>
      </c>
      <c r="D1282" s="8">
        <v>701.99136172793806</v>
      </c>
      <c r="E1282" s="9"/>
      <c r="F1282" s="16"/>
      <c r="G1282" s="9"/>
      <c r="H1282" s="9"/>
    </row>
    <row r="1283" spans="1:8" s="8" customFormat="1" x14ac:dyDescent="0.2">
      <c r="A1283" s="48">
        <v>43059</v>
      </c>
      <c r="E1283" s="9"/>
      <c r="F1283" s="16"/>
      <c r="G1283" s="9"/>
      <c r="H1283" s="9"/>
    </row>
    <row r="1284" spans="1:8" s="8" customFormat="1" x14ac:dyDescent="0.2">
      <c r="A1284" s="48">
        <v>43060</v>
      </c>
      <c r="B1284" s="8">
        <v>415.530273159035</v>
      </c>
      <c r="C1284" s="8">
        <v>955.55917583778501</v>
      </c>
      <c r="D1284" s="8">
        <v>706.39164067245997</v>
      </c>
      <c r="E1284" s="9"/>
      <c r="F1284" s="16"/>
      <c r="G1284" s="9"/>
      <c r="H1284" s="9"/>
    </row>
    <row r="1285" spans="1:8" s="8" customFormat="1" x14ac:dyDescent="0.2">
      <c r="A1285" s="48">
        <v>43061</v>
      </c>
      <c r="B1285" s="8">
        <v>415.68501382693597</v>
      </c>
      <c r="C1285" s="8">
        <v>957.37784177530602</v>
      </c>
      <c r="D1285" s="8">
        <v>708.54923322238005</v>
      </c>
      <c r="E1285" s="9"/>
      <c r="F1285" s="16"/>
      <c r="G1285" s="9"/>
      <c r="H1285" s="9"/>
    </row>
    <row r="1286" spans="1:8" s="8" customFormat="1" x14ac:dyDescent="0.2">
      <c r="A1286" s="48">
        <v>43062</v>
      </c>
      <c r="B1286" s="8">
        <v>419.86301185656299</v>
      </c>
      <c r="C1286" s="8">
        <v>957.55827193520997</v>
      </c>
      <c r="D1286" s="8">
        <v>711.47420675586898</v>
      </c>
      <c r="E1286" s="9"/>
      <c r="F1286" s="16"/>
      <c r="G1286" s="9"/>
      <c r="H1286" s="9"/>
    </row>
    <row r="1287" spans="1:8" s="8" customFormat="1" x14ac:dyDescent="0.2">
      <c r="A1287" s="48">
        <v>43063</v>
      </c>
      <c r="B1287" s="8">
        <v>415.06605115579401</v>
      </c>
      <c r="C1287" s="8">
        <v>962.22808474302303</v>
      </c>
      <c r="D1287" s="8">
        <v>713.763314622454</v>
      </c>
      <c r="E1287" s="9"/>
      <c r="F1287" s="16"/>
      <c r="G1287" s="9"/>
      <c r="H1287" s="9"/>
    </row>
    <row r="1288" spans="1:8" s="8" customFormat="1" x14ac:dyDescent="0.2">
      <c r="A1288" s="48">
        <v>43066</v>
      </c>
      <c r="B1288" s="8">
        <v>406.76163531886402</v>
      </c>
      <c r="C1288" s="8">
        <v>950.71278671827201</v>
      </c>
      <c r="D1288" s="8">
        <v>704.64034880884003</v>
      </c>
      <c r="E1288" s="9"/>
      <c r="F1288" s="16"/>
      <c r="G1288" s="9"/>
      <c r="H1288" s="9"/>
    </row>
    <row r="1289" spans="1:8" s="8" customFormat="1" x14ac:dyDescent="0.2">
      <c r="A1289" s="48">
        <v>43067</v>
      </c>
      <c r="B1289" s="8">
        <v>404.49210552545298</v>
      </c>
      <c r="C1289" s="8">
        <v>943.31935437582399</v>
      </c>
      <c r="D1289" s="8">
        <v>700.32510273810499</v>
      </c>
      <c r="E1289" s="9"/>
      <c r="F1289" s="16"/>
      <c r="G1289" s="9"/>
      <c r="H1289" s="9"/>
    </row>
    <row r="1290" spans="1:8" s="8" customFormat="1" x14ac:dyDescent="0.2">
      <c r="A1290" s="48">
        <v>43068</v>
      </c>
      <c r="B1290" s="8">
        <v>402.53205706737901</v>
      </c>
      <c r="C1290" s="8">
        <v>942.54192811530095</v>
      </c>
      <c r="D1290" s="8">
        <v>699.42279829643701</v>
      </c>
      <c r="E1290" s="9"/>
      <c r="F1290" s="16"/>
      <c r="G1290" s="9"/>
      <c r="H1290" s="9"/>
    </row>
    <row r="1291" spans="1:8" s="8" customFormat="1" x14ac:dyDescent="0.2">
      <c r="A1291" s="48">
        <v>43069</v>
      </c>
      <c r="B1291" s="8">
        <v>404.02788352174701</v>
      </c>
      <c r="C1291" s="8">
        <v>943.95664070639805</v>
      </c>
      <c r="D1291" s="8">
        <v>698.73927349410997</v>
      </c>
      <c r="E1291" s="9"/>
      <c r="F1291" s="16"/>
      <c r="G1291" s="9"/>
      <c r="H1291" s="9"/>
    </row>
    <row r="1292" spans="1:8" s="8" customFormat="1" x14ac:dyDescent="0.2">
      <c r="A1292" s="48">
        <v>43070</v>
      </c>
      <c r="B1292" s="8">
        <v>408.72168377786898</v>
      </c>
      <c r="C1292" s="8">
        <v>943.899533684365</v>
      </c>
      <c r="D1292" s="8">
        <v>699.29333762172598</v>
      </c>
      <c r="E1292" s="9"/>
      <c r="F1292" s="16"/>
      <c r="G1292" s="9"/>
      <c r="H1292" s="9"/>
    </row>
    <row r="1293" spans="1:8" s="8" customFormat="1" x14ac:dyDescent="0.2">
      <c r="A1293" s="48">
        <v>43073</v>
      </c>
      <c r="B1293" s="8">
        <v>409.85644867457398</v>
      </c>
      <c r="C1293" s="8">
        <v>941.20324143674202</v>
      </c>
      <c r="D1293" s="8">
        <v>698.44032627530396</v>
      </c>
      <c r="E1293" s="9"/>
      <c r="F1293" s="16"/>
      <c r="G1293" s="9"/>
      <c r="H1293" s="9"/>
    </row>
    <row r="1294" spans="1:8" s="8" customFormat="1" x14ac:dyDescent="0.2">
      <c r="A1294" s="48">
        <v>43074</v>
      </c>
      <c r="B1294" s="8">
        <v>395.77504790807097</v>
      </c>
      <c r="C1294" s="8">
        <v>928.68068766780198</v>
      </c>
      <c r="D1294" s="8">
        <v>692.69146510679298</v>
      </c>
      <c r="E1294" s="9"/>
      <c r="F1294" s="16"/>
      <c r="G1294" s="9"/>
      <c r="H1294" s="9"/>
    </row>
    <row r="1295" spans="1:8" s="8" customFormat="1" x14ac:dyDescent="0.2">
      <c r="A1295" s="48">
        <v>43075</v>
      </c>
      <c r="B1295" s="8">
        <v>399.69514482514899</v>
      </c>
      <c r="C1295" s="8">
        <v>928.41056795231998</v>
      </c>
      <c r="D1295" s="8">
        <v>699.33950302843004</v>
      </c>
      <c r="E1295" s="9"/>
      <c r="F1295" s="16"/>
      <c r="G1295" s="9"/>
      <c r="H1295" s="9"/>
    </row>
    <row r="1296" spans="1:8" s="8" customFormat="1" x14ac:dyDescent="0.2">
      <c r="A1296" s="48">
        <v>43076</v>
      </c>
      <c r="B1296" s="8">
        <v>396.80665235966399</v>
      </c>
      <c r="C1296" s="8">
        <v>941.18116939812899</v>
      </c>
      <c r="D1296" s="8">
        <v>707.47511323727701</v>
      </c>
      <c r="E1296" s="9"/>
      <c r="F1296" s="16"/>
      <c r="G1296" s="9"/>
      <c r="H1296" s="9"/>
    </row>
    <row r="1297" spans="1:8" s="8" customFormat="1" x14ac:dyDescent="0.2">
      <c r="A1297" s="48">
        <v>43077</v>
      </c>
      <c r="E1297" s="9"/>
      <c r="F1297" s="16"/>
      <c r="G1297" s="9"/>
      <c r="H1297" s="9"/>
    </row>
    <row r="1298" spans="1:8" s="8" customFormat="1" x14ac:dyDescent="0.2">
      <c r="A1298" s="48">
        <v>43080</v>
      </c>
      <c r="B1298" s="8">
        <v>394.07290056254698</v>
      </c>
      <c r="C1298" s="8">
        <v>956.60847356170405</v>
      </c>
      <c r="D1298" s="8">
        <v>718.11523329187196</v>
      </c>
      <c r="E1298" s="9"/>
      <c r="F1298" s="16"/>
      <c r="G1298" s="9"/>
      <c r="H1298" s="9"/>
    </row>
    <row r="1299" spans="1:8" s="8" customFormat="1" x14ac:dyDescent="0.2">
      <c r="A1299" s="48">
        <v>43081</v>
      </c>
      <c r="B1299" s="8">
        <v>390.35912453662598</v>
      </c>
      <c r="C1299" s="8">
        <v>960.29310266394202</v>
      </c>
      <c r="D1299" s="8">
        <v>722.51267109904404</v>
      </c>
      <c r="E1299" s="9"/>
      <c r="F1299" s="16"/>
      <c r="G1299" s="9"/>
      <c r="H1299" s="9"/>
    </row>
    <row r="1300" spans="1:8" s="8" customFormat="1" x14ac:dyDescent="0.2">
      <c r="A1300" s="48">
        <v>43082</v>
      </c>
      <c r="B1300" s="8">
        <v>387.72853318462103</v>
      </c>
      <c r="C1300" s="8">
        <v>948.632759810425</v>
      </c>
      <c r="D1300" s="8">
        <v>717.74692822061502</v>
      </c>
      <c r="E1300" s="9"/>
      <c r="F1300" s="16"/>
      <c r="G1300" s="9"/>
      <c r="H1300" s="9"/>
    </row>
    <row r="1301" spans="1:8" s="8" customFormat="1" x14ac:dyDescent="0.2">
      <c r="A1301" s="48">
        <v>43083</v>
      </c>
      <c r="B1301" s="8">
        <v>391.33914876589603</v>
      </c>
      <c r="C1301" s="8">
        <v>953.84456379804794</v>
      </c>
      <c r="D1301" s="8">
        <v>720.85599636845302</v>
      </c>
      <c r="E1301" s="9"/>
      <c r="F1301" s="16"/>
      <c r="G1301" s="9"/>
      <c r="H1301" s="9"/>
    </row>
    <row r="1302" spans="1:8" s="8" customFormat="1" x14ac:dyDescent="0.2">
      <c r="A1302" s="48">
        <v>43084</v>
      </c>
      <c r="B1302" s="8">
        <v>380.45572179974999</v>
      </c>
      <c r="C1302" s="8">
        <v>947.81259087193803</v>
      </c>
      <c r="D1302" s="8">
        <v>715.14700255263597</v>
      </c>
      <c r="E1302" s="9"/>
      <c r="F1302" s="16"/>
      <c r="G1302" s="9"/>
      <c r="H1302" s="9"/>
    </row>
    <row r="1303" spans="1:8" s="8" customFormat="1" x14ac:dyDescent="0.2">
      <c r="A1303" s="48">
        <v>43087</v>
      </c>
      <c r="B1303" s="8">
        <v>383.39579448709299</v>
      </c>
      <c r="C1303" s="8">
        <v>952.04621814936399</v>
      </c>
      <c r="D1303" s="8">
        <v>719.704659681767</v>
      </c>
      <c r="E1303" s="9"/>
      <c r="F1303" s="16"/>
      <c r="G1303" s="9"/>
      <c r="H1303" s="9"/>
    </row>
    <row r="1304" spans="1:8" s="8" customFormat="1" x14ac:dyDescent="0.2">
      <c r="A1304" s="48">
        <v>43088</v>
      </c>
      <c r="B1304" s="8">
        <v>382.10628892248502</v>
      </c>
      <c r="C1304" s="8">
        <v>970.82531908154499</v>
      </c>
      <c r="D1304" s="8">
        <v>736.18822145648301</v>
      </c>
      <c r="E1304" s="9"/>
      <c r="F1304" s="16"/>
      <c r="G1304" s="9"/>
      <c r="H1304" s="9"/>
    </row>
    <row r="1305" spans="1:8" s="8" customFormat="1" x14ac:dyDescent="0.2">
      <c r="A1305" s="48">
        <v>43089</v>
      </c>
      <c r="B1305" s="8">
        <v>400.00462616048799</v>
      </c>
      <c r="C1305" s="8">
        <v>983.91964376438398</v>
      </c>
      <c r="D1305" s="8">
        <v>748.61931172292702</v>
      </c>
      <c r="E1305" s="9"/>
      <c r="F1305" s="16"/>
      <c r="G1305" s="9"/>
      <c r="H1305" s="9"/>
    </row>
    <row r="1306" spans="1:8" s="8" customFormat="1" x14ac:dyDescent="0.2">
      <c r="A1306" s="48">
        <v>43090</v>
      </c>
      <c r="B1306" s="8">
        <v>406.901044110302</v>
      </c>
      <c r="C1306" s="8">
        <v>998.28713970910803</v>
      </c>
      <c r="D1306" s="8">
        <v>760.79670564923401</v>
      </c>
      <c r="E1306" s="9"/>
      <c r="F1306" s="16"/>
      <c r="G1306" s="9"/>
      <c r="H1306" s="9"/>
    </row>
    <row r="1307" spans="1:8" s="8" customFormat="1" x14ac:dyDescent="0.2">
      <c r="A1307" s="48">
        <v>43091</v>
      </c>
      <c r="B1307" s="8">
        <v>413.86764410464099</v>
      </c>
      <c r="C1307" s="8">
        <v>1014.13241121359</v>
      </c>
      <c r="D1307" s="8">
        <v>769.37541108019695</v>
      </c>
      <c r="E1307" s="9"/>
      <c r="F1307" s="16"/>
      <c r="G1307" s="9"/>
      <c r="H1307" s="9"/>
    </row>
    <row r="1308" spans="1:8" s="8" customFormat="1" x14ac:dyDescent="0.2">
      <c r="A1308" s="48">
        <v>43094</v>
      </c>
      <c r="E1308" s="9"/>
      <c r="F1308" s="16"/>
      <c r="G1308" s="9"/>
      <c r="H1308" s="9"/>
    </row>
    <row r="1309" spans="1:8" s="8" customFormat="1" x14ac:dyDescent="0.2">
      <c r="A1309" s="48">
        <v>43095</v>
      </c>
      <c r="B1309" s="8">
        <v>412.52592854993401</v>
      </c>
      <c r="C1309" s="8">
        <v>1023.5897543700401</v>
      </c>
      <c r="D1309" s="8">
        <v>774.394246712327</v>
      </c>
      <c r="E1309" s="9"/>
      <c r="F1309" s="16"/>
      <c r="G1309" s="9"/>
      <c r="H1309" s="9"/>
    </row>
    <row r="1310" spans="1:8" s="8" customFormat="1" x14ac:dyDescent="0.2">
      <c r="A1310" s="48">
        <v>43096</v>
      </c>
      <c r="B1310" s="8">
        <v>418.09920854540502</v>
      </c>
      <c r="C1310" s="8">
        <v>1022.79305886943</v>
      </c>
      <c r="D1310" s="8">
        <v>775.03162440005701</v>
      </c>
      <c r="E1310" s="9"/>
      <c r="F1310" s="16"/>
      <c r="G1310" s="9"/>
      <c r="H1310" s="9"/>
    </row>
    <row r="1311" spans="1:8" s="8" customFormat="1" x14ac:dyDescent="0.2">
      <c r="A1311" s="48">
        <v>43097</v>
      </c>
      <c r="B1311" s="8">
        <v>435.644719642121</v>
      </c>
      <c r="C1311" s="8">
        <v>1050.1574822459399</v>
      </c>
      <c r="D1311" s="8">
        <v>797.65144167561095</v>
      </c>
      <c r="E1311" s="9"/>
      <c r="F1311" s="16"/>
      <c r="G1311" s="9"/>
      <c r="H1311" s="9"/>
    </row>
    <row r="1312" spans="1:8" s="8" customFormat="1" x14ac:dyDescent="0.2">
      <c r="A1312" s="48">
        <v>43098</v>
      </c>
      <c r="B1312" s="8">
        <v>435.28348853113101</v>
      </c>
      <c r="C1312" s="8">
        <v>1053.34811809659</v>
      </c>
      <c r="D1312" s="8">
        <v>796.869708689861</v>
      </c>
      <c r="E1312" s="9"/>
      <c r="F1312" s="16"/>
      <c r="G1312" s="9"/>
      <c r="H1312" s="9"/>
    </row>
    <row r="1313" spans="1:8" s="8" customFormat="1" x14ac:dyDescent="0.2">
      <c r="A1313" s="48">
        <v>43101</v>
      </c>
      <c r="E1313" s="9"/>
      <c r="F1313" s="16"/>
      <c r="G1313" s="9"/>
      <c r="H1313" s="9"/>
    </row>
    <row r="1314" spans="1:8" s="8" customFormat="1" x14ac:dyDescent="0.2">
      <c r="A1314" s="48">
        <v>43102</v>
      </c>
      <c r="B1314" s="8">
        <v>448.08139074314403</v>
      </c>
      <c r="C1314" s="8">
        <v>1091.0688822791001</v>
      </c>
      <c r="D1314" s="8">
        <v>815.89216658659302</v>
      </c>
      <c r="E1314" s="9"/>
      <c r="F1314" s="16"/>
      <c r="G1314" s="9"/>
      <c r="H1314" s="9"/>
    </row>
    <row r="1315" spans="1:8" s="8" customFormat="1" x14ac:dyDescent="0.2">
      <c r="A1315" s="48">
        <v>43103</v>
      </c>
      <c r="B1315" s="8">
        <v>454.27392407087598</v>
      </c>
      <c r="C1315" s="8">
        <v>1102.82101678662</v>
      </c>
      <c r="D1315" s="8">
        <v>818.38439126405899</v>
      </c>
      <c r="E1315" s="9"/>
      <c r="F1315" s="16"/>
      <c r="G1315" s="9"/>
      <c r="H1315" s="9"/>
    </row>
    <row r="1316" spans="1:8" s="8" customFormat="1" x14ac:dyDescent="0.2">
      <c r="A1316" s="48">
        <v>43104</v>
      </c>
      <c r="B1316" s="8">
        <v>453.80948407156399</v>
      </c>
      <c r="C1316" s="8">
        <v>1120.75437324308</v>
      </c>
      <c r="D1316" s="8">
        <v>830.88041916117095</v>
      </c>
      <c r="E1316" s="9"/>
      <c r="F1316" s="16"/>
      <c r="G1316" s="9"/>
      <c r="H1316" s="9"/>
    </row>
    <row r="1317" spans="1:8" s="8" customFormat="1" x14ac:dyDescent="0.2">
      <c r="A1317" s="48">
        <v>43105</v>
      </c>
      <c r="B1317" s="8">
        <v>445.60437741130602</v>
      </c>
      <c r="C1317" s="8">
        <v>1128.3222797978699</v>
      </c>
      <c r="D1317" s="8">
        <v>834.385313597508</v>
      </c>
      <c r="E1317" s="9"/>
      <c r="F1317" s="16"/>
      <c r="G1317" s="9"/>
      <c r="H1317" s="9"/>
    </row>
    <row r="1318" spans="1:8" s="8" customFormat="1" x14ac:dyDescent="0.2">
      <c r="A1318" s="48">
        <v>43108</v>
      </c>
      <c r="B1318" s="8">
        <v>463.61432850826498</v>
      </c>
      <c r="C1318" s="8">
        <v>1134.8030508458601</v>
      </c>
      <c r="D1318" s="8">
        <v>838.83118484169199</v>
      </c>
      <c r="E1318" s="9"/>
      <c r="F1318" s="16"/>
      <c r="G1318" s="9"/>
      <c r="H1318" s="9"/>
    </row>
    <row r="1319" spans="1:8" s="8" customFormat="1" x14ac:dyDescent="0.2">
      <c r="A1319" s="48">
        <v>43109</v>
      </c>
      <c r="B1319" s="8">
        <v>471.66462183464301</v>
      </c>
      <c r="C1319" s="8">
        <v>1126.3568172827399</v>
      </c>
      <c r="D1319" s="8">
        <v>837.25485450122505</v>
      </c>
      <c r="E1319" s="9"/>
      <c r="F1319" s="16"/>
      <c r="G1319" s="9"/>
      <c r="H1319" s="9"/>
    </row>
    <row r="1320" spans="1:8" s="8" customFormat="1" x14ac:dyDescent="0.2">
      <c r="A1320" s="48">
        <v>43110</v>
      </c>
      <c r="B1320" s="8">
        <v>460.93089739885198</v>
      </c>
      <c r="C1320" s="8">
        <v>1107.7588472105599</v>
      </c>
      <c r="D1320" s="8">
        <v>825.04409247450496</v>
      </c>
      <c r="E1320" s="9"/>
      <c r="F1320" s="16"/>
      <c r="G1320" s="9"/>
      <c r="H1320" s="9"/>
    </row>
    <row r="1321" spans="1:8" s="8" customFormat="1" x14ac:dyDescent="0.2">
      <c r="A1321" s="48">
        <v>43111</v>
      </c>
      <c r="B1321" s="8">
        <v>477.34111071890197</v>
      </c>
      <c r="C1321" s="8">
        <v>1123.3812962248901</v>
      </c>
      <c r="D1321" s="8">
        <v>840.31398938596203</v>
      </c>
      <c r="E1321" s="9"/>
      <c r="F1321" s="16"/>
      <c r="G1321" s="9"/>
      <c r="H1321" s="9"/>
    </row>
    <row r="1322" spans="1:8" s="8" customFormat="1" x14ac:dyDescent="0.2">
      <c r="A1322" s="48">
        <v>43112</v>
      </c>
      <c r="B1322" s="8">
        <v>485.649426267482</v>
      </c>
      <c r="C1322" s="8">
        <v>1147.83921745978</v>
      </c>
      <c r="D1322" s="8">
        <v>857.35690126568102</v>
      </c>
      <c r="E1322" s="9"/>
      <c r="F1322" s="16"/>
      <c r="G1322" s="9"/>
      <c r="H1322" s="9"/>
    </row>
    <row r="1323" spans="1:8" s="8" customFormat="1" x14ac:dyDescent="0.2">
      <c r="A1323" s="48">
        <v>43115</v>
      </c>
      <c r="B1323" s="8">
        <v>507.73612847179197</v>
      </c>
      <c r="C1323" s="8">
        <v>1177.97560864501</v>
      </c>
      <c r="D1323" s="8">
        <v>879.55155417416199</v>
      </c>
      <c r="E1323" s="9"/>
      <c r="F1323" s="16"/>
      <c r="G1323" s="9"/>
      <c r="H1323" s="9"/>
    </row>
    <row r="1324" spans="1:8" s="8" customFormat="1" x14ac:dyDescent="0.2">
      <c r="A1324" s="48">
        <v>43116</v>
      </c>
      <c r="B1324" s="8">
        <v>497.62165736872703</v>
      </c>
      <c r="C1324" s="8">
        <v>1175.1672044545401</v>
      </c>
      <c r="D1324" s="8">
        <v>880.51384559739404</v>
      </c>
      <c r="E1324" s="9"/>
      <c r="F1324" s="16"/>
      <c r="G1324" s="9"/>
      <c r="H1324" s="9"/>
    </row>
    <row r="1325" spans="1:8" s="8" customFormat="1" x14ac:dyDescent="0.2">
      <c r="A1325" s="48">
        <v>43117</v>
      </c>
      <c r="B1325" s="8">
        <v>496.48635959206098</v>
      </c>
      <c r="C1325" s="8">
        <v>1179.02175322175</v>
      </c>
      <c r="D1325" s="8">
        <v>886.14875649754003</v>
      </c>
      <c r="E1325" s="9"/>
      <c r="F1325" s="16"/>
      <c r="G1325" s="9"/>
      <c r="H1325" s="9"/>
    </row>
    <row r="1326" spans="1:8" s="8" customFormat="1" x14ac:dyDescent="0.2">
      <c r="A1326" s="48">
        <v>43118</v>
      </c>
      <c r="B1326" s="8">
        <v>498.49893292365601</v>
      </c>
      <c r="C1326" s="8">
        <v>1193.4435533881201</v>
      </c>
      <c r="D1326" s="8">
        <v>892.75047659222002</v>
      </c>
      <c r="E1326" s="9"/>
      <c r="F1326" s="16"/>
      <c r="G1326" s="9"/>
      <c r="H1326" s="9"/>
    </row>
    <row r="1327" spans="1:8" s="8" customFormat="1" x14ac:dyDescent="0.2">
      <c r="A1327" s="48">
        <v>43119</v>
      </c>
      <c r="B1327" s="8">
        <v>488.22964848764201</v>
      </c>
      <c r="C1327" s="8">
        <v>1176.9995340369601</v>
      </c>
      <c r="D1327" s="8">
        <v>882.16702073160604</v>
      </c>
      <c r="E1327" s="9"/>
      <c r="F1327" s="16"/>
      <c r="G1327" s="9"/>
      <c r="H1327" s="9"/>
    </row>
    <row r="1328" spans="1:8" s="8" customFormat="1" x14ac:dyDescent="0.2">
      <c r="A1328" s="48">
        <v>43122</v>
      </c>
      <c r="B1328" s="8">
        <v>498.34411959024101</v>
      </c>
      <c r="C1328" s="8">
        <v>1174.56425240822</v>
      </c>
      <c r="D1328" s="8">
        <v>884.77239698916696</v>
      </c>
      <c r="E1328" s="9"/>
      <c r="F1328" s="16"/>
      <c r="G1328" s="9"/>
      <c r="H1328" s="9"/>
    </row>
    <row r="1329" spans="1:8" s="8" customFormat="1" x14ac:dyDescent="0.2">
      <c r="A1329" s="48">
        <v>43123</v>
      </c>
      <c r="B1329" s="8">
        <v>515.94123513158399</v>
      </c>
      <c r="C1329" s="8">
        <v>1189.0757421292401</v>
      </c>
      <c r="D1329" s="8">
        <v>894.34466462768603</v>
      </c>
      <c r="E1329" s="9"/>
      <c r="F1329" s="16"/>
      <c r="G1329" s="9"/>
      <c r="H1329" s="9"/>
    </row>
    <row r="1330" spans="1:8" s="8" customFormat="1" x14ac:dyDescent="0.2">
      <c r="A1330" s="48">
        <v>43124</v>
      </c>
      <c r="B1330" s="8">
        <v>534.57043956126995</v>
      </c>
      <c r="C1330" s="8">
        <v>1224.50451776199</v>
      </c>
      <c r="D1330" s="8">
        <v>916.50098049733799</v>
      </c>
      <c r="E1330" s="9"/>
      <c r="F1330" s="16"/>
      <c r="G1330" s="9"/>
      <c r="H1330" s="9"/>
    </row>
    <row r="1331" spans="1:8" s="8" customFormat="1" x14ac:dyDescent="0.2">
      <c r="A1331" s="48">
        <v>43125</v>
      </c>
      <c r="B1331" s="8">
        <v>535.29290178231895</v>
      </c>
      <c r="C1331" s="8">
        <v>1231.32022324391</v>
      </c>
      <c r="D1331" s="8">
        <v>919.01712314598296</v>
      </c>
      <c r="E1331" s="9"/>
      <c r="F1331" s="16"/>
      <c r="G1331" s="9"/>
      <c r="H1331" s="9"/>
    </row>
    <row r="1332" spans="1:8" s="8" customFormat="1" x14ac:dyDescent="0.2">
      <c r="A1332" s="48">
        <v>43126</v>
      </c>
      <c r="B1332" s="8">
        <v>526.36533290054604</v>
      </c>
      <c r="C1332" s="8">
        <v>1230.6465005315799</v>
      </c>
      <c r="D1332" s="8">
        <v>918.03211483173095</v>
      </c>
      <c r="E1332" s="9"/>
      <c r="F1332" s="16"/>
      <c r="G1332" s="9"/>
      <c r="H1332" s="9"/>
    </row>
    <row r="1333" spans="1:8" s="8" customFormat="1" x14ac:dyDescent="0.2">
      <c r="A1333" s="48">
        <v>43129</v>
      </c>
      <c r="B1333" s="8">
        <v>501.07915514381602</v>
      </c>
      <c r="C1333" s="8">
        <v>1210.1503351107201</v>
      </c>
      <c r="D1333" s="8">
        <v>901.50539949908898</v>
      </c>
      <c r="E1333" s="9"/>
      <c r="F1333" s="16"/>
      <c r="G1333" s="9"/>
      <c r="H1333" s="9"/>
    </row>
    <row r="1334" spans="1:8" s="8" customFormat="1" x14ac:dyDescent="0.2">
      <c r="A1334" s="48">
        <v>43130</v>
      </c>
      <c r="B1334" s="8">
        <v>487.04274626681598</v>
      </c>
      <c r="C1334" s="8">
        <v>1199.29124230705</v>
      </c>
      <c r="D1334" s="8">
        <v>889.67695312295098</v>
      </c>
      <c r="E1334" s="9"/>
      <c r="F1334" s="16"/>
      <c r="G1334" s="9"/>
      <c r="H1334" s="9"/>
    </row>
    <row r="1335" spans="1:8" s="8" customFormat="1" x14ac:dyDescent="0.2">
      <c r="A1335" s="48">
        <v>43131</v>
      </c>
      <c r="B1335" s="8">
        <v>493.441697372124</v>
      </c>
      <c r="C1335" s="8">
        <v>1223.70536981337</v>
      </c>
      <c r="D1335" s="8">
        <v>907.57157162111298</v>
      </c>
      <c r="E1335" s="9"/>
      <c r="F1335" s="16"/>
      <c r="G1335" s="9"/>
      <c r="H1335" s="9"/>
    </row>
    <row r="1336" spans="1:8" s="8" customFormat="1" x14ac:dyDescent="0.2">
      <c r="A1336" s="48">
        <v>43132</v>
      </c>
      <c r="B1336" s="8">
        <v>490.39703515265097</v>
      </c>
      <c r="C1336" s="8">
        <v>1213.68956903554</v>
      </c>
      <c r="D1336" s="8">
        <v>902.065401967615</v>
      </c>
      <c r="E1336" s="9"/>
      <c r="F1336" s="16"/>
      <c r="G1336" s="9"/>
      <c r="H1336" s="9"/>
    </row>
    <row r="1337" spans="1:8" s="8" customFormat="1" x14ac:dyDescent="0.2">
      <c r="A1337" s="48">
        <v>43133</v>
      </c>
      <c r="B1337" s="8">
        <v>468.56835517054401</v>
      </c>
      <c r="C1337" s="8">
        <v>1142.16355030611</v>
      </c>
      <c r="D1337" s="8">
        <v>855.67983864340897</v>
      </c>
      <c r="E1337" s="9"/>
      <c r="F1337" s="16"/>
      <c r="G1337" s="9"/>
      <c r="H1337" s="9"/>
    </row>
    <row r="1338" spans="1:8" s="8" customFormat="1" x14ac:dyDescent="0.2">
      <c r="A1338" s="48">
        <v>43136</v>
      </c>
      <c r="B1338" s="8">
        <v>452.777395183686</v>
      </c>
      <c r="C1338" s="8">
        <v>1092.1861478686301</v>
      </c>
      <c r="D1338" s="8">
        <v>820.12812302447901</v>
      </c>
      <c r="E1338" s="9"/>
      <c r="F1338" s="16"/>
      <c r="G1338" s="9"/>
      <c r="H1338" s="9"/>
    </row>
    <row r="1339" spans="1:8" s="8" customFormat="1" x14ac:dyDescent="0.2">
      <c r="A1339" s="48">
        <v>43137</v>
      </c>
      <c r="B1339" s="8">
        <v>461.75656850962002</v>
      </c>
      <c r="C1339" s="8">
        <v>1112.3999313321001</v>
      </c>
      <c r="D1339" s="8">
        <v>834.13477542716998</v>
      </c>
      <c r="E1339" s="9"/>
      <c r="F1339" s="16"/>
      <c r="G1339" s="9"/>
      <c r="H1339" s="9"/>
    </row>
    <row r="1340" spans="1:8" s="8" customFormat="1" x14ac:dyDescent="0.2">
      <c r="A1340" s="48">
        <v>43138</v>
      </c>
      <c r="B1340" s="8">
        <v>452.15814185049402</v>
      </c>
      <c r="C1340" s="8">
        <v>1107.7700584046499</v>
      </c>
      <c r="D1340" s="8">
        <v>832.62387046590402</v>
      </c>
      <c r="E1340" s="9"/>
      <c r="F1340" s="16"/>
      <c r="G1340" s="9"/>
      <c r="H1340" s="9"/>
    </row>
    <row r="1341" spans="1:8" s="8" customFormat="1" x14ac:dyDescent="0.2">
      <c r="A1341" s="48">
        <v>43139</v>
      </c>
      <c r="B1341" s="8">
        <v>447.92657740972902</v>
      </c>
      <c r="C1341" s="8">
        <v>1085.48465643078</v>
      </c>
      <c r="D1341" s="8">
        <v>817.28782874531998</v>
      </c>
      <c r="E1341" s="9"/>
      <c r="F1341" s="16"/>
      <c r="G1341" s="9"/>
      <c r="H1341" s="9"/>
    </row>
    <row r="1342" spans="1:8" s="8" customFormat="1" x14ac:dyDescent="0.2">
      <c r="A1342" s="48">
        <v>43140</v>
      </c>
      <c r="B1342" s="8">
        <v>435.38669741991902</v>
      </c>
      <c r="C1342" s="8">
        <v>1057.25556968711</v>
      </c>
      <c r="D1342" s="8">
        <v>802.12808375991904</v>
      </c>
      <c r="E1342" s="9"/>
      <c r="F1342" s="16"/>
      <c r="G1342" s="9"/>
      <c r="H1342" s="9"/>
    </row>
    <row r="1343" spans="1:8" s="8" customFormat="1" x14ac:dyDescent="0.2">
      <c r="A1343" s="48">
        <v>43143</v>
      </c>
      <c r="E1343" s="9"/>
      <c r="F1343" s="16"/>
      <c r="G1343" s="9"/>
      <c r="H1343" s="9"/>
    </row>
    <row r="1344" spans="1:8" s="8" customFormat="1" x14ac:dyDescent="0.2">
      <c r="A1344" s="48">
        <v>43144</v>
      </c>
      <c r="E1344" s="9"/>
      <c r="F1344" s="16"/>
      <c r="G1344" s="9"/>
      <c r="H1344" s="9"/>
    </row>
    <row r="1345" spans="1:8" s="8" customFormat="1" x14ac:dyDescent="0.2">
      <c r="A1345" s="48">
        <v>43145</v>
      </c>
      <c r="B1345" s="8">
        <v>472.02585294563301</v>
      </c>
      <c r="C1345" s="8">
        <v>1106.274415005</v>
      </c>
      <c r="D1345" s="8">
        <v>841.23957772646099</v>
      </c>
      <c r="E1345" s="9"/>
      <c r="F1345" s="16"/>
      <c r="G1345" s="9"/>
      <c r="H1345" s="9"/>
    </row>
    <row r="1346" spans="1:8" s="8" customFormat="1" x14ac:dyDescent="0.2">
      <c r="A1346" s="48">
        <v>43146</v>
      </c>
      <c r="B1346" s="8">
        <v>465.472088506445</v>
      </c>
      <c r="C1346" s="8">
        <v>1122.4276440031799</v>
      </c>
      <c r="D1346" s="8">
        <v>850.71172276977404</v>
      </c>
      <c r="E1346" s="9"/>
      <c r="F1346" s="16"/>
      <c r="G1346" s="9"/>
      <c r="H1346" s="9"/>
    </row>
    <row r="1347" spans="1:8" s="8" customFormat="1" x14ac:dyDescent="0.2">
      <c r="A1347" s="48">
        <v>43147</v>
      </c>
      <c r="B1347" s="8">
        <v>474.39965738821797</v>
      </c>
      <c r="C1347" s="8">
        <v>1147.00188137963</v>
      </c>
      <c r="D1347" s="8">
        <v>869.85507525596802</v>
      </c>
      <c r="E1347" s="9"/>
      <c r="F1347" s="16"/>
      <c r="G1347" s="9"/>
      <c r="H1347" s="9"/>
    </row>
    <row r="1348" spans="1:8" s="8" customFormat="1" x14ac:dyDescent="0.2">
      <c r="A1348" s="48">
        <v>43150</v>
      </c>
      <c r="B1348" s="8">
        <v>482.088719604071</v>
      </c>
      <c r="C1348" s="8">
        <v>1166.51076099649</v>
      </c>
      <c r="D1348" s="8">
        <v>885.38658223114896</v>
      </c>
      <c r="E1348" s="9"/>
      <c r="F1348" s="16"/>
      <c r="G1348" s="9"/>
      <c r="H1348" s="9"/>
    </row>
    <row r="1349" spans="1:8" s="8" customFormat="1" x14ac:dyDescent="0.2">
      <c r="A1349" s="48">
        <v>43151</v>
      </c>
      <c r="B1349" s="8">
        <v>476.154208498076</v>
      </c>
      <c r="C1349" s="8">
        <v>1150.4195439145001</v>
      </c>
      <c r="D1349" s="8">
        <v>871.62359074223798</v>
      </c>
      <c r="E1349" s="9"/>
      <c r="F1349" s="16"/>
      <c r="G1349" s="9"/>
      <c r="H1349" s="9"/>
    </row>
    <row r="1350" spans="1:8" s="8" customFormat="1" x14ac:dyDescent="0.2">
      <c r="A1350" s="48">
        <v>43152</v>
      </c>
      <c r="B1350" s="8">
        <v>480.64379516104202</v>
      </c>
      <c r="C1350" s="8">
        <v>1160.0131731536201</v>
      </c>
      <c r="D1350" s="8">
        <v>876.24500880762901</v>
      </c>
      <c r="E1350" s="9"/>
      <c r="F1350" s="16"/>
      <c r="G1350" s="9"/>
      <c r="H1350" s="9"/>
    </row>
    <row r="1351" spans="1:8" s="8" customFormat="1" x14ac:dyDescent="0.2">
      <c r="A1351" s="48">
        <v>43153</v>
      </c>
      <c r="B1351" s="8">
        <v>489.41655070939998</v>
      </c>
      <c r="C1351" s="8">
        <v>1160.59825735912</v>
      </c>
      <c r="D1351" s="8">
        <v>875.64023101702298</v>
      </c>
      <c r="E1351" s="9"/>
      <c r="F1351" s="16"/>
      <c r="G1351" s="9"/>
      <c r="H1351" s="9"/>
    </row>
    <row r="1352" spans="1:8" s="8" customFormat="1" x14ac:dyDescent="0.2">
      <c r="A1352" s="48">
        <v>43154</v>
      </c>
      <c r="B1352" s="8">
        <v>484.56573293497797</v>
      </c>
      <c r="C1352" s="8">
        <v>1148.26559319533</v>
      </c>
      <c r="D1352" s="8">
        <v>868.85088622756302</v>
      </c>
      <c r="E1352" s="9"/>
      <c r="F1352" s="16"/>
      <c r="G1352" s="9"/>
      <c r="H1352" s="9"/>
    </row>
    <row r="1353" spans="1:8" s="8" customFormat="1" x14ac:dyDescent="0.2">
      <c r="A1353" s="48">
        <v>43157</v>
      </c>
      <c r="B1353" s="8">
        <v>495.45427070371801</v>
      </c>
      <c r="C1353" s="8">
        <v>1154.01833730936</v>
      </c>
      <c r="D1353" s="8">
        <v>876.34160741977405</v>
      </c>
      <c r="E1353" s="9"/>
      <c r="F1353" s="16"/>
      <c r="G1353" s="9"/>
      <c r="H1353" s="9"/>
    </row>
    <row r="1354" spans="1:8" s="8" customFormat="1" x14ac:dyDescent="0.2">
      <c r="A1354" s="48">
        <v>43158</v>
      </c>
      <c r="B1354" s="8">
        <v>491.79035515151901</v>
      </c>
      <c r="C1354" s="8">
        <v>1141.75539276004</v>
      </c>
      <c r="D1354" s="8">
        <v>867.79258149024099</v>
      </c>
      <c r="E1354" s="9"/>
      <c r="F1354" s="16"/>
      <c r="G1354" s="9"/>
      <c r="H1354" s="9"/>
    </row>
    <row r="1355" spans="1:8" s="8" customFormat="1" x14ac:dyDescent="0.2">
      <c r="A1355" s="48">
        <v>43159</v>
      </c>
      <c r="B1355" s="8">
        <v>484.92696404643402</v>
      </c>
      <c r="C1355" s="8">
        <v>1156.53630149737</v>
      </c>
      <c r="D1355" s="8">
        <v>870.12105676624901</v>
      </c>
      <c r="E1355" s="9"/>
      <c r="F1355" s="16"/>
      <c r="G1355" s="9"/>
      <c r="H1355" s="9"/>
    </row>
    <row r="1356" spans="1:8" s="8" customFormat="1" x14ac:dyDescent="0.2">
      <c r="A1356" s="48">
        <v>43160</v>
      </c>
      <c r="B1356" s="8">
        <v>475.94779072003399</v>
      </c>
      <c r="C1356" s="8">
        <v>1123.16793318279</v>
      </c>
      <c r="D1356" s="8">
        <v>848.55520326551095</v>
      </c>
      <c r="E1356" s="9"/>
      <c r="F1356" s="16"/>
      <c r="G1356" s="9"/>
      <c r="H1356" s="9"/>
    </row>
    <row r="1357" spans="1:8" s="8" customFormat="1" x14ac:dyDescent="0.2">
      <c r="A1357" s="48">
        <v>43161</v>
      </c>
      <c r="B1357" s="8">
        <v>466.55578183848399</v>
      </c>
      <c r="C1357" s="8">
        <v>1118.13165445812</v>
      </c>
      <c r="D1357" s="8">
        <v>838.25219066254795</v>
      </c>
      <c r="E1357" s="9"/>
      <c r="F1357" s="16"/>
      <c r="G1357" s="9"/>
      <c r="H1357" s="9"/>
    </row>
    <row r="1358" spans="1:8" s="8" customFormat="1" x14ac:dyDescent="0.2">
      <c r="A1358" s="48">
        <v>43164</v>
      </c>
      <c r="B1358" s="8">
        <v>466.40096850553499</v>
      </c>
      <c r="C1358" s="8">
        <v>1127.38229121827</v>
      </c>
      <c r="D1358" s="8">
        <v>843.56868707574904</v>
      </c>
      <c r="E1358" s="9"/>
      <c r="F1358" s="16"/>
      <c r="G1358" s="9"/>
      <c r="H1358" s="9"/>
    </row>
    <row r="1359" spans="1:8" s="8" customFormat="1" x14ac:dyDescent="0.2">
      <c r="A1359" s="48">
        <v>43165</v>
      </c>
      <c r="B1359" s="8">
        <v>475.89618627587299</v>
      </c>
      <c r="C1359" s="8">
        <v>1150.8865602314499</v>
      </c>
      <c r="D1359" s="8">
        <v>857.15724137146003</v>
      </c>
      <c r="E1359" s="9"/>
      <c r="F1359" s="16"/>
      <c r="G1359" s="9"/>
      <c r="H1359" s="9"/>
    </row>
    <row r="1360" spans="1:8" s="8" customFormat="1" x14ac:dyDescent="0.2">
      <c r="A1360" s="48">
        <v>43166</v>
      </c>
      <c r="B1360" s="8">
        <v>470.94215961312898</v>
      </c>
      <c r="C1360" s="8">
        <v>1149.5468225013501</v>
      </c>
      <c r="D1360" s="8">
        <v>853.786648515612</v>
      </c>
      <c r="E1360" s="9"/>
      <c r="F1360" s="16"/>
      <c r="G1360" s="9"/>
      <c r="H1360" s="9"/>
    </row>
    <row r="1361" spans="1:8" s="8" customFormat="1" x14ac:dyDescent="0.2">
      <c r="A1361" s="48">
        <v>43167</v>
      </c>
      <c r="B1361" s="8">
        <v>468.77477294812002</v>
      </c>
      <c r="C1361" s="8">
        <v>1149.9392143078101</v>
      </c>
      <c r="D1361" s="8">
        <v>854.84142317250405</v>
      </c>
      <c r="E1361" s="9"/>
      <c r="F1361" s="16"/>
      <c r="G1361" s="9"/>
      <c r="H1361" s="9"/>
    </row>
    <row r="1362" spans="1:8" s="8" customFormat="1" x14ac:dyDescent="0.2">
      <c r="A1362" s="48">
        <v>43168</v>
      </c>
      <c r="B1362" s="8">
        <v>469.4972351701</v>
      </c>
      <c r="C1362" s="8">
        <v>1162.5416478365701</v>
      </c>
      <c r="D1362" s="8">
        <v>867.58385557029396</v>
      </c>
      <c r="E1362" s="9"/>
      <c r="F1362" s="16"/>
      <c r="G1362" s="9"/>
      <c r="H1362" s="9"/>
    </row>
    <row r="1363" spans="1:8" s="8" customFormat="1" x14ac:dyDescent="0.2">
      <c r="A1363" s="48">
        <v>43171</v>
      </c>
      <c r="B1363" s="8">
        <v>460.82768851006398</v>
      </c>
      <c r="C1363" s="8">
        <v>1165.2859380096199</v>
      </c>
      <c r="D1363" s="8">
        <v>869.33578760363196</v>
      </c>
      <c r="E1363" s="9"/>
      <c r="F1363" s="16"/>
      <c r="G1363" s="9"/>
      <c r="H1363" s="9"/>
    </row>
    <row r="1364" spans="1:8" s="8" customFormat="1" x14ac:dyDescent="0.2">
      <c r="A1364" s="48">
        <v>43172</v>
      </c>
      <c r="B1364" s="8">
        <v>460.82768851006398</v>
      </c>
      <c r="C1364" s="8">
        <v>1156.21643210761</v>
      </c>
      <c r="D1364" s="8">
        <v>860.77876259665902</v>
      </c>
      <c r="E1364" s="9"/>
      <c r="F1364" s="16"/>
      <c r="G1364" s="9"/>
      <c r="H1364" s="9"/>
    </row>
    <row r="1365" spans="1:8" s="8" customFormat="1" x14ac:dyDescent="0.2">
      <c r="A1365" s="48">
        <v>43173</v>
      </c>
      <c r="B1365" s="8">
        <v>451.69370185071602</v>
      </c>
      <c r="C1365" s="8">
        <v>1150.93630990572</v>
      </c>
      <c r="D1365" s="8">
        <v>858.79938119277404</v>
      </c>
      <c r="E1365" s="9"/>
      <c r="F1365" s="16"/>
      <c r="G1365" s="9"/>
      <c r="H1365" s="9"/>
    </row>
    <row r="1366" spans="1:8" s="8" customFormat="1" x14ac:dyDescent="0.2">
      <c r="A1366" s="48">
        <v>43174</v>
      </c>
      <c r="B1366" s="8">
        <v>452.312955183908</v>
      </c>
      <c r="C1366" s="8">
        <v>1145.9052864294499</v>
      </c>
      <c r="D1366" s="8">
        <v>855.25016869977105</v>
      </c>
      <c r="E1366" s="9"/>
      <c r="F1366" s="16"/>
      <c r="G1366" s="9"/>
      <c r="H1366" s="9"/>
    </row>
    <row r="1367" spans="1:8" s="8" customFormat="1" x14ac:dyDescent="0.2">
      <c r="A1367" s="48">
        <v>43175</v>
      </c>
      <c r="B1367" s="8">
        <v>448.39101740950701</v>
      </c>
      <c r="C1367" s="8">
        <v>1141.5280157253101</v>
      </c>
      <c r="D1367" s="8">
        <v>853.15036216564499</v>
      </c>
      <c r="E1367" s="9"/>
      <c r="F1367" s="16"/>
      <c r="G1367" s="9"/>
      <c r="H1367" s="9"/>
    </row>
    <row r="1368" spans="1:8" s="8" customFormat="1" x14ac:dyDescent="0.2">
      <c r="A1368" s="48">
        <v>43178</v>
      </c>
      <c r="B1368" s="8">
        <v>440.08270186092699</v>
      </c>
      <c r="C1368" s="8">
        <v>1112.26784944721</v>
      </c>
      <c r="D1368" s="8">
        <v>833.217442232184</v>
      </c>
      <c r="E1368" s="9"/>
      <c r="F1368" s="16"/>
      <c r="G1368" s="9"/>
      <c r="H1368" s="9"/>
    </row>
    <row r="1369" spans="1:8" s="8" customFormat="1" x14ac:dyDescent="0.2">
      <c r="A1369" s="48">
        <v>43179</v>
      </c>
      <c r="B1369" s="8">
        <v>445.34635518956901</v>
      </c>
      <c r="C1369" s="8">
        <v>1114.22700566612</v>
      </c>
      <c r="D1369" s="8">
        <v>836.70239384565502</v>
      </c>
      <c r="E1369" s="9"/>
      <c r="F1369" s="16"/>
      <c r="G1369" s="9"/>
      <c r="H1369" s="9"/>
    </row>
    <row r="1370" spans="1:8" s="8" customFormat="1" x14ac:dyDescent="0.2">
      <c r="A1370" s="48">
        <v>43180</v>
      </c>
      <c r="B1370" s="8">
        <v>458.76351073430902</v>
      </c>
      <c r="C1370" s="8">
        <v>1134.1864351555701</v>
      </c>
      <c r="D1370" s="8">
        <v>850.23318651318596</v>
      </c>
      <c r="E1370" s="9"/>
      <c r="F1370" s="16"/>
      <c r="G1370" s="9"/>
      <c r="H1370" s="9"/>
    </row>
    <row r="1371" spans="1:8" s="8" customFormat="1" x14ac:dyDescent="0.2">
      <c r="A1371" s="48">
        <v>43181</v>
      </c>
      <c r="B1371" s="8">
        <v>444.88191518979102</v>
      </c>
      <c r="C1371" s="8">
        <v>1120.4751444328599</v>
      </c>
      <c r="D1371" s="8">
        <v>839.481871969998</v>
      </c>
      <c r="E1371" s="9"/>
      <c r="F1371" s="16"/>
      <c r="G1371" s="9"/>
      <c r="H1371" s="9"/>
    </row>
    <row r="1372" spans="1:8" s="8" customFormat="1" x14ac:dyDescent="0.2">
      <c r="A1372" s="48">
        <v>43182</v>
      </c>
      <c r="B1372" s="8">
        <v>436.31557741947501</v>
      </c>
      <c r="C1372" s="8">
        <v>1105.32776977867</v>
      </c>
      <c r="D1372" s="8">
        <v>829.25072912312999</v>
      </c>
      <c r="E1372" s="9"/>
      <c r="F1372" s="16"/>
      <c r="G1372" s="9"/>
      <c r="H1372" s="9"/>
    </row>
    <row r="1373" spans="1:8" s="8" customFormat="1" x14ac:dyDescent="0.2">
      <c r="A1373" s="48">
        <v>43185</v>
      </c>
      <c r="B1373" s="8">
        <v>454.68675962602703</v>
      </c>
      <c r="C1373" s="8">
        <v>1108.95108766109</v>
      </c>
      <c r="D1373" s="8">
        <v>836.25784147344496</v>
      </c>
      <c r="E1373" s="9"/>
      <c r="F1373" s="16"/>
      <c r="G1373" s="9"/>
      <c r="H1373" s="9"/>
    </row>
    <row r="1374" spans="1:8" s="8" customFormat="1" x14ac:dyDescent="0.2">
      <c r="A1374" s="48">
        <v>43186</v>
      </c>
      <c r="B1374" s="8">
        <v>444.67549741268198</v>
      </c>
      <c r="C1374" s="8">
        <v>1096.4835388138899</v>
      </c>
      <c r="D1374" s="8">
        <v>828.51652114279602</v>
      </c>
      <c r="E1374" s="9"/>
      <c r="F1374" s="16"/>
      <c r="G1374" s="9"/>
      <c r="H1374" s="9"/>
    </row>
    <row r="1375" spans="1:8" s="8" customFormat="1" x14ac:dyDescent="0.2">
      <c r="A1375" s="48">
        <v>43187</v>
      </c>
      <c r="B1375" s="8">
        <v>445.86239963397401</v>
      </c>
      <c r="C1375" s="8">
        <v>1089.8983635176</v>
      </c>
      <c r="D1375" s="8">
        <v>823.594338995405</v>
      </c>
      <c r="E1375" s="9"/>
      <c r="F1375" s="16"/>
      <c r="G1375" s="9"/>
      <c r="H1375" s="9"/>
    </row>
    <row r="1376" spans="1:8" s="8" customFormat="1" x14ac:dyDescent="0.2">
      <c r="A1376" s="48">
        <v>43188</v>
      </c>
      <c r="E1376" s="9"/>
      <c r="F1376" s="16"/>
      <c r="G1376" s="9"/>
      <c r="H1376" s="9"/>
    </row>
    <row r="1377" spans="1:8" s="8" customFormat="1" x14ac:dyDescent="0.2">
      <c r="A1377" s="48">
        <v>43189</v>
      </c>
      <c r="E1377" s="9"/>
      <c r="F1377" s="16"/>
      <c r="G1377" s="9"/>
      <c r="H1377" s="9"/>
    </row>
    <row r="1378" spans="1:8" s="8" customFormat="1" x14ac:dyDescent="0.2">
      <c r="A1378" s="48">
        <v>43192</v>
      </c>
      <c r="E1378" s="9"/>
      <c r="F1378" s="16"/>
      <c r="G1378" s="9"/>
      <c r="H1378" s="9"/>
    </row>
    <row r="1379" spans="1:8" s="8" customFormat="1" x14ac:dyDescent="0.2">
      <c r="A1379" s="48">
        <v>43193</v>
      </c>
      <c r="B1379" s="8">
        <v>448.75224852003203</v>
      </c>
      <c r="C1379" s="8">
        <v>1098.4602125231199</v>
      </c>
      <c r="D1379" s="8">
        <v>829.50801041722298</v>
      </c>
      <c r="E1379" s="9"/>
      <c r="F1379" s="16"/>
      <c r="G1379" s="9"/>
      <c r="H1379" s="9"/>
    </row>
    <row r="1380" spans="1:8" s="8" customFormat="1" x14ac:dyDescent="0.2">
      <c r="A1380" s="48">
        <v>43194</v>
      </c>
      <c r="B1380" s="8">
        <v>443.23057296918699</v>
      </c>
      <c r="C1380" s="8">
        <v>1097.8558590765999</v>
      </c>
      <c r="D1380" s="8">
        <v>828.04124670475699</v>
      </c>
      <c r="E1380" s="9"/>
      <c r="F1380" s="16"/>
      <c r="G1380" s="9"/>
      <c r="H1380" s="9"/>
    </row>
    <row r="1381" spans="1:8" s="8" customFormat="1" x14ac:dyDescent="0.2">
      <c r="A1381" s="48">
        <v>43195</v>
      </c>
      <c r="B1381" s="8">
        <v>445.86239963397401</v>
      </c>
      <c r="C1381" s="8">
        <v>1112.38066209108</v>
      </c>
      <c r="D1381" s="8">
        <v>835.79703487921495</v>
      </c>
      <c r="E1381" s="9"/>
      <c r="F1381" s="16"/>
      <c r="G1381" s="9"/>
      <c r="H1381" s="9"/>
    </row>
    <row r="1382" spans="1:8" s="8" customFormat="1" x14ac:dyDescent="0.2">
      <c r="A1382" s="48">
        <v>43196</v>
      </c>
      <c r="B1382" s="8">
        <v>443.02415519161099</v>
      </c>
      <c r="C1382" s="8">
        <v>1112.63641746342</v>
      </c>
      <c r="D1382" s="8">
        <v>835.47432210855197</v>
      </c>
      <c r="E1382" s="9"/>
      <c r="F1382" s="16"/>
      <c r="G1382" s="9"/>
      <c r="H1382" s="9"/>
    </row>
    <row r="1383" spans="1:8" s="8" customFormat="1" x14ac:dyDescent="0.2">
      <c r="A1383" s="48">
        <v>43199</v>
      </c>
      <c r="B1383" s="8">
        <v>448.02978629851702</v>
      </c>
      <c r="C1383" s="8">
        <v>1115.2241012658901</v>
      </c>
      <c r="D1383" s="8">
        <v>831.17440353892698</v>
      </c>
      <c r="E1383" s="9"/>
      <c r="F1383" s="16"/>
      <c r="G1383" s="9"/>
      <c r="H1383" s="9"/>
    </row>
    <row r="1384" spans="1:8" s="8" customFormat="1" x14ac:dyDescent="0.2">
      <c r="A1384" s="48">
        <v>43200</v>
      </c>
      <c r="B1384" s="8">
        <v>457.78302629012597</v>
      </c>
      <c r="C1384" s="8">
        <v>1128.12853634357</v>
      </c>
      <c r="D1384" s="8">
        <v>842.18521863222099</v>
      </c>
      <c r="E1384" s="9"/>
      <c r="F1384" s="16"/>
      <c r="G1384" s="9"/>
      <c r="H1384" s="9"/>
    </row>
    <row r="1385" spans="1:8" s="8" customFormat="1" x14ac:dyDescent="0.2">
      <c r="A1385" s="48">
        <v>43201</v>
      </c>
      <c r="B1385" s="8">
        <v>460.93089739885198</v>
      </c>
      <c r="C1385" s="8">
        <v>1122.52328950539</v>
      </c>
      <c r="D1385" s="8">
        <v>841.54078688006803</v>
      </c>
      <c r="E1385" s="9"/>
      <c r="F1385" s="16"/>
      <c r="G1385" s="9"/>
      <c r="H1385" s="9"/>
    </row>
    <row r="1386" spans="1:8" s="8" customFormat="1" x14ac:dyDescent="0.2">
      <c r="A1386" s="48">
        <v>43202</v>
      </c>
      <c r="B1386" s="8">
        <v>466.091341839172</v>
      </c>
      <c r="C1386" s="8">
        <v>1123.28530037217</v>
      </c>
      <c r="D1386" s="8">
        <v>844.88313299510605</v>
      </c>
      <c r="E1386" s="9"/>
      <c r="F1386" s="16"/>
      <c r="G1386" s="9"/>
      <c r="H1386" s="9"/>
    </row>
    <row r="1387" spans="1:8" s="8" customFormat="1" x14ac:dyDescent="0.2">
      <c r="A1387" s="48">
        <v>43203</v>
      </c>
      <c r="B1387" s="8">
        <v>466.29775961674699</v>
      </c>
      <c r="C1387" s="8">
        <v>1107.84643466584</v>
      </c>
      <c r="D1387" s="8">
        <v>837.02289955317997</v>
      </c>
      <c r="E1387" s="9"/>
      <c r="F1387" s="16"/>
      <c r="G1387" s="9"/>
      <c r="H1387" s="9"/>
    </row>
    <row r="1388" spans="1:8" s="8" customFormat="1" x14ac:dyDescent="0.2">
      <c r="A1388" s="48">
        <v>43206</v>
      </c>
      <c r="B1388" s="8">
        <v>456.28649740293599</v>
      </c>
      <c r="C1388" s="8">
        <v>1088.30041796714</v>
      </c>
      <c r="D1388" s="8">
        <v>823.99613410420704</v>
      </c>
      <c r="E1388" s="9"/>
      <c r="F1388" s="16"/>
      <c r="G1388" s="9"/>
      <c r="H1388" s="9"/>
    </row>
    <row r="1389" spans="1:8" s="8" customFormat="1" x14ac:dyDescent="0.2">
      <c r="A1389" s="48">
        <v>43207</v>
      </c>
      <c r="B1389" s="8">
        <v>470.27130183577498</v>
      </c>
      <c r="C1389" s="8">
        <v>1100.68072970957</v>
      </c>
      <c r="D1389" s="8">
        <v>834.38475878350403</v>
      </c>
      <c r="E1389" s="9"/>
      <c r="F1389" s="16"/>
      <c r="G1389" s="9"/>
      <c r="H1389" s="9"/>
    </row>
    <row r="1390" spans="1:8" s="8" customFormat="1" x14ac:dyDescent="0.2">
      <c r="A1390" s="48">
        <v>43208</v>
      </c>
      <c r="B1390" s="8">
        <v>473.57398627744999</v>
      </c>
      <c r="C1390" s="8">
        <v>1104.7195624839501</v>
      </c>
      <c r="D1390" s="8">
        <v>836.16061488539003</v>
      </c>
      <c r="E1390" s="9"/>
      <c r="F1390" s="16"/>
      <c r="G1390" s="9"/>
      <c r="H1390" s="9"/>
    </row>
    <row r="1391" spans="1:8" s="8" customFormat="1" x14ac:dyDescent="0.2">
      <c r="A1391" s="48">
        <v>43209</v>
      </c>
      <c r="B1391" s="8">
        <v>478.06357294088201</v>
      </c>
      <c r="C1391" s="8">
        <v>1095.94049658626</v>
      </c>
      <c r="D1391" s="8">
        <v>832.75028880871798</v>
      </c>
      <c r="E1391" s="9"/>
      <c r="F1391" s="16"/>
      <c r="G1391" s="9"/>
      <c r="H1391" s="9"/>
    </row>
    <row r="1392" spans="1:8" s="8" customFormat="1" x14ac:dyDescent="0.2">
      <c r="A1392" s="48">
        <v>43210</v>
      </c>
      <c r="B1392" s="8">
        <v>471.92264405638002</v>
      </c>
      <c r="C1392" s="8">
        <v>1091.74961198866</v>
      </c>
      <c r="D1392" s="8">
        <v>829.789191394113</v>
      </c>
      <c r="E1392" s="9"/>
      <c r="F1392" s="16"/>
      <c r="G1392" s="9"/>
      <c r="H1392" s="9"/>
    </row>
    <row r="1393" spans="1:8" s="8" customFormat="1" x14ac:dyDescent="0.2">
      <c r="A1393" s="48">
        <v>43213</v>
      </c>
      <c r="B1393" s="8">
        <v>474.60607516579302</v>
      </c>
      <c r="C1393" s="8">
        <v>1084.02019416541</v>
      </c>
      <c r="D1393" s="8">
        <v>828.92540080100298</v>
      </c>
      <c r="E1393" s="9"/>
      <c r="F1393" s="16"/>
      <c r="G1393" s="9"/>
      <c r="H1393" s="9"/>
    </row>
    <row r="1394" spans="1:8" s="8" customFormat="1" x14ac:dyDescent="0.2">
      <c r="A1394" s="48">
        <v>43214</v>
      </c>
      <c r="B1394" s="8">
        <v>468.41354183759501</v>
      </c>
      <c r="C1394" s="8">
        <v>1070.9794730041201</v>
      </c>
      <c r="D1394" s="8">
        <v>823.43116269726295</v>
      </c>
      <c r="E1394" s="9"/>
      <c r="F1394" s="16"/>
      <c r="G1394" s="9"/>
      <c r="H1394" s="9"/>
    </row>
    <row r="1395" spans="1:8" s="8" customFormat="1" x14ac:dyDescent="0.2">
      <c r="A1395" s="48">
        <v>43215</v>
      </c>
      <c r="B1395" s="8">
        <v>466.29775961674699</v>
      </c>
      <c r="C1395" s="8">
        <v>1049.18666288443</v>
      </c>
      <c r="D1395" s="8">
        <v>807.11190513893996</v>
      </c>
      <c r="E1395" s="9"/>
      <c r="F1395" s="16"/>
      <c r="G1395" s="9"/>
      <c r="H1395" s="9"/>
    </row>
    <row r="1396" spans="1:8" s="8" customFormat="1" x14ac:dyDescent="0.2">
      <c r="A1396" s="48">
        <v>43216</v>
      </c>
      <c r="B1396" s="8">
        <v>474.65767960995402</v>
      </c>
      <c r="C1396" s="8">
        <v>1033.1052555982001</v>
      </c>
      <c r="D1396" s="8">
        <v>800.72877568099602</v>
      </c>
      <c r="E1396" s="9"/>
      <c r="F1396" s="16"/>
      <c r="G1396" s="9"/>
      <c r="H1396" s="9"/>
    </row>
    <row r="1397" spans="1:8" s="8" customFormat="1" x14ac:dyDescent="0.2">
      <c r="A1397" s="48">
        <v>43217</v>
      </c>
      <c r="B1397" s="8">
        <v>471.20018183486502</v>
      </c>
      <c r="C1397" s="8">
        <v>1051.27194503695</v>
      </c>
      <c r="D1397" s="8">
        <v>809.44048406183697</v>
      </c>
      <c r="E1397" s="9"/>
      <c r="F1397" s="16"/>
      <c r="G1397" s="9"/>
      <c r="H1397" s="9"/>
    </row>
    <row r="1398" spans="1:8" s="8" customFormat="1" x14ac:dyDescent="0.2">
      <c r="A1398" s="48">
        <v>43220</v>
      </c>
      <c r="E1398" s="9"/>
      <c r="F1398" s="16"/>
      <c r="G1398" s="9"/>
      <c r="H1398" s="9"/>
    </row>
    <row r="1399" spans="1:8" s="8" customFormat="1" x14ac:dyDescent="0.2">
      <c r="A1399" s="48">
        <v>43221</v>
      </c>
      <c r="E1399" s="9"/>
      <c r="F1399" s="16"/>
      <c r="G1399" s="9"/>
      <c r="H1399" s="9"/>
    </row>
    <row r="1400" spans="1:8" s="8" customFormat="1" x14ac:dyDescent="0.2">
      <c r="A1400" s="48">
        <v>43222</v>
      </c>
      <c r="B1400" s="8">
        <v>455.51243073726101</v>
      </c>
      <c r="C1400" s="8">
        <v>1037.5252689812301</v>
      </c>
      <c r="D1400" s="8">
        <v>797.41693214420195</v>
      </c>
      <c r="E1400" s="9"/>
      <c r="F1400" s="16"/>
      <c r="G1400" s="9"/>
      <c r="H1400" s="9"/>
    </row>
    <row r="1401" spans="1:8" s="8" customFormat="1" x14ac:dyDescent="0.2">
      <c r="A1401" s="48">
        <v>43223</v>
      </c>
      <c r="B1401" s="8">
        <v>460.72447962174198</v>
      </c>
      <c r="C1401" s="8">
        <v>1035.9140101391799</v>
      </c>
      <c r="D1401" s="8">
        <v>803.21539124846504</v>
      </c>
      <c r="E1401" s="9"/>
      <c r="F1401" s="16"/>
      <c r="G1401" s="9"/>
      <c r="H1401" s="9"/>
    </row>
    <row r="1402" spans="1:8" s="8" customFormat="1" x14ac:dyDescent="0.2">
      <c r="A1402" s="48">
        <v>43224</v>
      </c>
      <c r="B1402" s="8">
        <v>447.25571963237599</v>
      </c>
      <c r="C1402" s="8">
        <v>1000.36331276875</v>
      </c>
      <c r="D1402" s="8">
        <v>776.03683770168595</v>
      </c>
      <c r="E1402" s="9"/>
      <c r="F1402" s="16"/>
      <c r="G1402" s="9"/>
      <c r="H1402" s="9"/>
    </row>
    <row r="1403" spans="1:8" s="8" customFormat="1" x14ac:dyDescent="0.2">
      <c r="A1403" s="48">
        <v>43227</v>
      </c>
      <c r="B1403" s="8">
        <v>451.84851518413097</v>
      </c>
      <c r="C1403" s="8">
        <v>963.90205620415497</v>
      </c>
      <c r="D1403" s="8">
        <v>755.17094003502302</v>
      </c>
      <c r="E1403" s="9"/>
      <c r="F1403" s="16"/>
      <c r="G1403" s="9"/>
      <c r="H1403" s="9"/>
    </row>
    <row r="1404" spans="1:8" s="8" customFormat="1" x14ac:dyDescent="0.2">
      <c r="A1404" s="48">
        <v>43228</v>
      </c>
      <c r="B1404" s="8">
        <v>445.96560852276201</v>
      </c>
      <c r="C1404" s="8">
        <v>926.77898882143199</v>
      </c>
      <c r="D1404" s="8">
        <v>724.62814655806903</v>
      </c>
      <c r="E1404" s="9"/>
      <c r="F1404" s="16"/>
      <c r="G1404" s="9"/>
      <c r="H1404" s="9"/>
    </row>
    <row r="1405" spans="1:8" s="8" customFormat="1" x14ac:dyDescent="0.2">
      <c r="A1405" s="48">
        <v>43229</v>
      </c>
      <c r="B1405" s="8">
        <v>468.87798183690802</v>
      </c>
      <c r="C1405" s="8">
        <v>977.75348685681797</v>
      </c>
      <c r="D1405" s="8">
        <v>758.90237540844805</v>
      </c>
      <c r="E1405" s="9"/>
      <c r="F1405" s="16"/>
      <c r="G1405" s="9"/>
      <c r="H1405" s="9"/>
    </row>
    <row r="1406" spans="1:8" s="8" customFormat="1" x14ac:dyDescent="0.2">
      <c r="A1406" s="48">
        <v>43230</v>
      </c>
      <c r="B1406" s="8">
        <v>493.80292848311399</v>
      </c>
      <c r="C1406" s="8">
        <v>1037.0586030147999</v>
      </c>
      <c r="D1406" s="8">
        <v>800.65056519117195</v>
      </c>
      <c r="E1406" s="9"/>
      <c r="F1406" s="16"/>
      <c r="G1406" s="9"/>
      <c r="H1406" s="9"/>
    </row>
    <row r="1407" spans="1:8" s="8" customFormat="1" x14ac:dyDescent="0.2">
      <c r="A1407" s="48">
        <v>43231</v>
      </c>
      <c r="B1407" s="8">
        <v>518.26343512907602</v>
      </c>
      <c r="C1407" s="8">
        <v>1045.8663975987599</v>
      </c>
      <c r="D1407" s="8">
        <v>805.22645802050795</v>
      </c>
      <c r="E1407" s="9"/>
      <c r="F1407" s="16"/>
      <c r="G1407" s="9"/>
      <c r="H1407" s="9"/>
    </row>
    <row r="1408" spans="1:8" s="8" customFormat="1" x14ac:dyDescent="0.2">
      <c r="A1408" s="48">
        <v>43234</v>
      </c>
      <c r="B1408" s="8">
        <v>528.99715956486796</v>
      </c>
      <c r="C1408" s="8">
        <v>1066.5209211409101</v>
      </c>
      <c r="D1408" s="8">
        <v>817.74529426265497</v>
      </c>
      <c r="E1408" s="9"/>
      <c r="F1408" s="16"/>
      <c r="G1408" s="9"/>
      <c r="H1408" s="9"/>
    </row>
    <row r="1409" spans="1:8" s="8" customFormat="1" x14ac:dyDescent="0.2">
      <c r="A1409" s="48">
        <v>43235</v>
      </c>
      <c r="B1409" s="8">
        <v>495.71229292592</v>
      </c>
      <c r="C1409" s="8">
        <v>1074.7660539057099</v>
      </c>
      <c r="D1409" s="8">
        <v>821.16341822128697</v>
      </c>
      <c r="E1409" s="9"/>
      <c r="F1409" s="16"/>
      <c r="G1409" s="9"/>
      <c r="H1409" s="9"/>
    </row>
    <row r="1410" spans="1:8" s="8" customFormat="1" x14ac:dyDescent="0.2">
      <c r="A1410" s="48">
        <v>43236</v>
      </c>
      <c r="B1410" s="8">
        <v>499.89225292252399</v>
      </c>
      <c r="C1410" s="8">
        <v>1109.2275136727801</v>
      </c>
      <c r="D1410" s="8">
        <v>839.27515801228606</v>
      </c>
      <c r="E1410" s="9"/>
      <c r="F1410" s="16"/>
      <c r="G1410" s="9"/>
      <c r="H1410" s="9"/>
    </row>
    <row r="1411" spans="1:8" s="8" customFormat="1" x14ac:dyDescent="0.2">
      <c r="A1411" s="48">
        <v>43237</v>
      </c>
      <c r="B1411" s="8">
        <v>508.09735958231602</v>
      </c>
      <c r="C1411" s="8">
        <v>1114.3289574645501</v>
      </c>
      <c r="D1411" s="8">
        <v>844.91657425928895</v>
      </c>
      <c r="E1411" s="9"/>
      <c r="F1411" s="16"/>
      <c r="G1411" s="9"/>
      <c r="H1411" s="9"/>
    </row>
    <row r="1412" spans="1:8" s="8" customFormat="1" x14ac:dyDescent="0.2">
      <c r="A1412" s="48">
        <v>43238</v>
      </c>
      <c r="B1412" s="8">
        <v>510.88399958005198</v>
      </c>
      <c r="C1412" s="8">
        <v>1116.5585837457299</v>
      </c>
      <c r="D1412" s="8">
        <v>845.01267292816203</v>
      </c>
      <c r="E1412" s="9"/>
      <c r="F1412" s="16"/>
      <c r="G1412" s="9"/>
      <c r="H1412" s="9"/>
    </row>
    <row r="1413" spans="1:8" s="8" customFormat="1" x14ac:dyDescent="0.2">
      <c r="A1413" s="48">
        <v>43241</v>
      </c>
      <c r="B1413" s="8">
        <v>505.981577361934</v>
      </c>
      <c r="C1413" s="8">
        <v>1108.2423299662801</v>
      </c>
      <c r="D1413" s="8">
        <v>839.09974532201898</v>
      </c>
      <c r="E1413" s="9"/>
      <c r="F1413" s="16"/>
      <c r="G1413" s="9"/>
      <c r="H1413" s="9"/>
    </row>
    <row r="1414" spans="1:8" s="8" customFormat="1" x14ac:dyDescent="0.2">
      <c r="A1414" s="48">
        <v>43242</v>
      </c>
      <c r="B1414" s="8">
        <v>494.21576403826498</v>
      </c>
      <c r="C1414" s="8">
        <v>1085.78140273131</v>
      </c>
      <c r="D1414" s="8">
        <v>824.47254865430295</v>
      </c>
      <c r="E1414" s="9"/>
      <c r="F1414" s="16"/>
      <c r="G1414" s="9"/>
      <c r="H1414" s="9"/>
    </row>
    <row r="1415" spans="1:8" s="8" customFormat="1" x14ac:dyDescent="0.2">
      <c r="A1415" s="48">
        <v>43243</v>
      </c>
      <c r="B1415" s="8">
        <v>491.01628848537803</v>
      </c>
      <c r="C1415" s="8">
        <v>1059.24590703845</v>
      </c>
      <c r="D1415" s="8">
        <v>807.13026277720905</v>
      </c>
      <c r="E1415" s="9"/>
      <c r="F1415" s="16"/>
      <c r="G1415" s="9"/>
      <c r="H1415" s="9"/>
    </row>
    <row r="1416" spans="1:8" s="8" customFormat="1" x14ac:dyDescent="0.2">
      <c r="A1416" s="48">
        <v>43244</v>
      </c>
      <c r="B1416" s="8">
        <v>485.597821823321</v>
      </c>
      <c r="C1416" s="8">
        <v>1039.30925028771</v>
      </c>
      <c r="D1416" s="8">
        <v>792.07547519449099</v>
      </c>
      <c r="E1416" s="9"/>
      <c r="F1416" s="16"/>
      <c r="G1416" s="9"/>
      <c r="H1416" s="9"/>
    </row>
    <row r="1417" spans="1:8" s="8" customFormat="1" x14ac:dyDescent="0.2">
      <c r="A1417" s="48">
        <v>43245</v>
      </c>
      <c r="E1417" s="9"/>
      <c r="F1417" s="16"/>
      <c r="G1417" s="9"/>
      <c r="H1417" s="9"/>
    </row>
    <row r="1418" spans="1:8" s="8" customFormat="1" x14ac:dyDescent="0.2">
      <c r="A1418" s="48">
        <v>43248</v>
      </c>
      <c r="B1418" s="8">
        <v>460.156830732711</v>
      </c>
      <c r="C1418" s="8">
        <v>1003.88362780306</v>
      </c>
      <c r="D1418" s="8">
        <v>765.011957157403</v>
      </c>
      <c r="E1418" s="9"/>
      <c r="F1418" s="16"/>
      <c r="G1418" s="9"/>
      <c r="H1418" s="9"/>
    </row>
    <row r="1419" spans="1:8" s="8" customFormat="1" x14ac:dyDescent="0.2">
      <c r="A1419" s="48">
        <v>43249</v>
      </c>
      <c r="B1419" s="8">
        <v>480.07614627201099</v>
      </c>
      <c r="C1419" s="8">
        <v>992.38654796872299</v>
      </c>
      <c r="D1419" s="8">
        <v>761.58310882653996</v>
      </c>
      <c r="E1419" s="9"/>
      <c r="F1419" s="16"/>
      <c r="G1419" s="9"/>
      <c r="H1419" s="9"/>
    </row>
    <row r="1420" spans="1:8" s="8" customFormat="1" x14ac:dyDescent="0.2">
      <c r="A1420" s="48">
        <v>43250</v>
      </c>
      <c r="B1420" s="8">
        <v>466.40096850553499</v>
      </c>
      <c r="C1420" s="8">
        <v>994.62213019747298</v>
      </c>
      <c r="D1420" s="8">
        <v>761.25887184217595</v>
      </c>
      <c r="E1420" s="9"/>
      <c r="F1420" s="16"/>
      <c r="G1420" s="9"/>
      <c r="H1420" s="9"/>
    </row>
    <row r="1421" spans="1:8" s="8" customFormat="1" x14ac:dyDescent="0.2">
      <c r="A1421" s="48">
        <v>43251</v>
      </c>
      <c r="B1421" s="8">
        <v>468.31033294880802</v>
      </c>
      <c r="C1421" s="8">
        <v>1000.55810727086</v>
      </c>
      <c r="D1421" s="8">
        <v>763.45029585622297</v>
      </c>
      <c r="E1421" s="9"/>
      <c r="F1421" s="16"/>
      <c r="G1421" s="9"/>
      <c r="H1421" s="9"/>
    </row>
    <row r="1422" spans="1:8" s="8" customFormat="1" x14ac:dyDescent="0.2">
      <c r="A1422" s="48">
        <v>43252</v>
      </c>
      <c r="B1422" s="8">
        <v>470.37451072456298</v>
      </c>
      <c r="C1422" s="8">
        <v>996.28103661537205</v>
      </c>
      <c r="D1422" s="8">
        <v>757.65832380764198</v>
      </c>
      <c r="E1422" s="9"/>
      <c r="F1422" s="16"/>
      <c r="G1422" s="9"/>
      <c r="H1422" s="9"/>
    </row>
    <row r="1423" spans="1:8" s="8" customFormat="1" x14ac:dyDescent="0.2">
      <c r="A1423" s="48">
        <v>43255</v>
      </c>
      <c r="B1423" s="8">
        <v>463.35630628606299</v>
      </c>
      <c r="C1423" s="8">
        <v>1017.28100508451</v>
      </c>
      <c r="D1423" s="8">
        <v>769.09668713808105</v>
      </c>
      <c r="E1423" s="9"/>
      <c r="F1423" s="16"/>
      <c r="G1423" s="9"/>
      <c r="H1423" s="9"/>
    </row>
    <row r="1424" spans="1:8" s="8" customFormat="1" x14ac:dyDescent="0.2">
      <c r="A1424" s="48">
        <v>43256</v>
      </c>
      <c r="B1424" s="8">
        <v>469.652048503049</v>
      </c>
      <c r="C1424" s="8">
        <v>1063.63614068739</v>
      </c>
      <c r="D1424" s="8">
        <v>800.37534084450499</v>
      </c>
      <c r="E1424" s="9"/>
      <c r="F1424" s="16"/>
      <c r="G1424" s="9"/>
      <c r="H1424" s="9"/>
    </row>
    <row r="1425" spans="1:8" s="8" customFormat="1" x14ac:dyDescent="0.2">
      <c r="A1425" s="48">
        <v>43257</v>
      </c>
      <c r="B1425" s="8">
        <v>453.55146184982698</v>
      </c>
      <c r="C1425" s="8">
        <v>1066.04444537871</v>
      </c>
      <c r="D1425" s="8">
        <v>795.80656914506096</v>
      </c>
      <c r="E1425" s="9"/>
      <c r="F1425" s="16"/>
      <c r="G1425" s="9"/>
      <c r="H1425" s="9"/>
    </row>
    <row r="1426" spans="1:8" s="8" customFormat="1" x14ac:dyDescent="0.2">
      <c r="A1426" s="48">
        <v>43258</v>
      </c>
      <c r="B1426" s="8">
        <v>467.43305739341298</v>
      </c>
      <c r="C1426" s="8">
        <v>1058.01232530735</v>
      </c>
      <c r="D1426" s="8">
        <v>791.83408231195097</v>
      </c>
      <c r="E1426" s="9"/>
      <c r="F1426" s="16"/>
      <c r="G1426" s="9"/>
      <c r="H1426" s="9"/>
    </row>
    <row r="1427" spans="1:8" s="8" customFormat="1" x14ac:dyDescent="0.2">
      <c r="A1427" s="48">
        <v>43259</v>
      </c>
      <c r="B1427" s="8">
        <v>476.36062627472</v>
      </c>
      <c r="C1427" s="8">
        <v>1101.64279032685</v>
      </c>
      <c r="D1427" s="8">
        <v>821.072361652739</v>
      </c>
      <c r="E1427" s="9"/>
      <c r="F1427" s="16"/>
      <c r="G1427" s="9"/>
      <c r="H1427" s="9"/>
    </row>
    <row r="1428" spans="1:8" s="8" customFormat="1" x14ac:dyDescent="0.2">
      <c r="A1428" s="48">
        <v>43262</v>
      </c>
      <c r="B1428" s="8">
        <v>486.93953737756198</v>
      </c>
      <c r="C1428" s="8">
        <v>1110.7438277117899</v>
      </c>
      <c r="D1428" s="8">
        <v>830.84317345824104</v>
      </c>
      <c r="E1428" s="9"/>
      <c r="F1428" s="16"/>
      <c r="G1428" s="9"/>
      <c r="H1428" s="9"/>
    </row>
    <row r="1429" spans="1:8" s="8" customFormat="1" x14ac:dyDescent="0.2">
      <c r="A1429" s="48">
        <v>43263</v>
      </c>
      <c r="B1429" s="8">
        <v>470.94215961312898</v>
      </c>
      <c r="C1429" s="8">
        <v>1077.29382788762</v>
      </c>
      <c r="D1429" s="8">
        <v>806.83191305026401</v>
      </c>
      <c r="E1429" s="9"/>
      <c r="F1429" s="16"/>
      <c r="G1429" s="9"/>
      <c r="H1429" s="9"/>
    </row>
    <row r="1430" spans="1:8" s="8" customFormat="1" x14ac:dyDescent="0.2">
      <c r="A1430" s="48">
        <v>43264</v>
      </c>
      <c r="B1430" s="8">
        <v>474.60607516579302</v>
      </c>
      <c r="C1430" s="8">
        <v>1059.05216358602</v>
      </c>
      <c r="D1430" s="8">
        <v>799.58816336654104</v>
      </c>
      <c r="E1430" s="9"/>
      <c r="F1430" s="16"/>
      <c r="G1430" s="9"/>
      <c r="H1430" s="9"/>
    </row>
    <row r="1431" spans="1:8" s="8" customFormat="1" x14ac:dyDescent="0.2">
      <c r="A1431" s="48">
        <v>43265</v>
      </c>
      <c r="B1431" s="8">
        <v>494.93822625977901</v>
      </c>
      <c r="C1431" s="8">
        <v>1055.07429168001</v>
      </c>
      <c r="D1431" s="8">
        <v>798.96798491291702</v>
      </c>
      <c r="E1431" s="9"/>
      <c r="F1431" s="16"/>
      <c r="G1431" s="9"/>
      <c r="H1431" s="9"/>
    </row>
    <row r="1432" spans="1:8" s="8" customFormat="1" x14ac:dyDescent="0.2">
      <c r="A1432" s="48">
        <v>43266</v>
      </c>
      <c r="B1432" s="8">
        <v>496.48635959206098</v>
      </c>
      <c r="C1432" s="8">
        <v>1056.2223880551801</v>
      </c>
      <c r="D1432" s="8">
        <v>799.30971378181096</v>
      </c>
      <c r="E1432" s="9"/>
      <c r="F1432" s="16"/>
      <c r="G1432" s="9"/>
      <c r="H1432" s="9"/>
    </row>
    <row r="1433" spans="1:8" s="8" customFormat="1" x14ac:dyDescent="0.2">
      <c r="A1433" s="48">
        <v>43269</v>
      </c>
      <c r="B1433" s="8">
        <v>460.46645739907399</v>
      </c>
      <c r="C1433" s="8">
        <v>968.947444023564</v>
      </c>
      <c r="D1433" s="8">
        <v>737.21793802827597</v>
      </c>
      <c r="E1433" s="9"/>
      <c r="F1433" s="16"/>
      <c r="G1433" s="9"/>
      <c r="H1433" s="9"/>
    </row>
    <row r="1434" spans="1:8" s="8" customFormat="1" x14ac:dyDescent="0.2">
      <c r="A1434" s="48">
        <v>43270</v>
      </c>
      <c r="B1434" s="8">
        <v>480.74700404936402</v>
      </c>
      <c r="C1434" s="8">
        <v>1020.1664862372</v>
      </c>
      <c r="D1434" s="8">
        <v>777.62994049675797</v>
      </c>
      <c r="E1434" s="9"/>
      <c r="F1434" s="16"/>
      <c r="G1434" s="9"/>
      <c r="H1434" s="9"/>
    </row>
    <row r="1435" spans="1:8" s="8" customFormat="1" x14ac:dyDescent="0.2">
      <c r="A1435" s="48">
        <v>43271</v>
      </c>
      <c r="E1435" s="9"/>
      <c r="F1435" s="16"/>
      <c r="G1435" s="9"/>
      <c r="H1435" s="9"/>
    </row>
    <row r="1436" spans="1:8" s="8" customFormat="1" x14ac:dyDescent="0.2">
      <c r="A1436" s="48">
        <v>43272</v>
      </c>
      <c r="B1436" s="8">
        <v>485.28819515695801</v>
      </c>
      <c r="C1436" s="8">
        <v>1081.5071348752799</v>
      </c>
      <c r="D1436" s="8">
        <v>813.35951974336103</v>
      </c>
      <c r="E1436" s="9"/>
      <c r="F1436" s="16"/>
      <c r="G1436" s="9"/>
      <c r="H1436" s="9"/>
    </row>
    <row r="1437" spans="1:8" s="8" customFormat="1" x14ac:dyDescent="0.2">
      <c r="A1437" s="48">
        <v>43273</v>
      </c>
      <c r="B1437" s="8">
        <v>472.696710722521</v>
      </c>
      <c r="C1437" s="8">
        <v>1058.4281905498401</v>
      </c>
      <c r="D1437" s="8">
        <v>798.59356469381601</v>
      </c>
      <c r="E1437" s="9"/>
      <c r="F1437" s="16"/>
      <c r="G1437" s="9"/>
      <c r="H1437" s="9"/>
    </row>
    <row r="1438" spans="1:8" s="8" customFormat="1" x14ac:dyDescent="0.2">
      <c r="A1438" s="48">
        <v>43276</v>
      </c>
      <c r="B1438" s="8">
        <v>437.19285297440399</v>
      </c>
      <c r="C1438" s="8">
        <v>1009.88757274207</v>
      </c>
      <c r="D1438" s="8">
        <v>762.61235594004404</v>
      </c>
      <c r="E1438" s="9"/>
      <c r="F1438" s="16"/>
      <c r="G1438" s="9"/>
      <c r="H1438" s="9"/>
    </row>
    <row r="1439" spans="1:8" s="8" customFormat="1" x14ac:dyDescent="0.2">
      <c r="A1439" s="48">
        <v>43277</v>
      </c>
      <c r="B1439" s="8">
        <v>430.48427520180098</v>
      </c>
      <c r="C1439" s="8">
        <v>997.56787152029597</v>
      </c>
      <c r="D1439" s="8">
        <v>754.34854710660898</v>
      </c>
      <c r="E1439" s="9"/>
      <c r="F1439" s="16"/>
      <c r="G1439" s="9"/>
      <c r="H1439" s="9"/>
    </row>
    <row r="1440" spans="1:8" s="8" customFormat="1" x14ac:dyDescent="0.2">
      <c r="A1440" s="48">
        <v>43278</v>
      </c>
      <c r="B1440" s="8">
        <v>401.89541300293098</v>
      </c>
      <c r="C1440" s="8">
        <v>908.14458236657094</v>
      </c>
      <c r="D1440" s="8">
        <v>696.81487964931898</v>
      </c>
      <c r="E1440" s="9"/>
      <c r="F1440" s="16"/>
      <c r="G1440" s="9"/>
      <c r="H1440" s="9"/>
    </row>
    <row r="1441" spans="1:8" s="8" customFormat="1" x14ac:dyDescent="0.2">
      <c r="A1441" s="48">
        <v>43279</v>
      </c>
      <c r="B1441" s="8">
        <v>409.58447521925001</v>
      </c>
      <c r="C1441" s="8">
        <v>938.56650865916197</v>
      </c>
      <c r="D1441" s="8">
        <v>720.76401917543296</v>
      </c>
      <c r="E1441" s="9"/>
      <c r="F1441" s="16"/>
      <c r="G1441" s="9"/>
      <c r="H1441" s="9"/>
    </row>
    <row r="1442" spans="1:8" s="8" customFormat="1" x14ac:dyDescent="0.2">
      <c r="A1442" s="48">
        <v>43280</v>
      </c>
      <c r="B1442" s="8">
        <v>402.51466633565701</v>
      </c>
      <c r="C1442" s="8">
        <v>912.20618787873502</v>
      </c>
      <c r="D1442" s="8">
        <v>705.81992004253004</v>
      </c>
      <c r="E1442" s="9"/>
      <c r="F1442" s="16"/>
      <c r="G1442" s="9"/>
      <c r="H1442" s="9"/>
    </row>
    <row r="1443" spans="1:8" s="8" customFormat="1" x14ac:dyDescent="0.2">
      <c r="A1443" s="48">
        <v>43283</v>
      </c>
      <c r="B1443" s="8">
        <v>387.75579523714299</v>
      </c>
      <c r="C1443" s="8">
        <v>886.31638691294904</v>
      </c>
      <c r="D1443" s="8">
        <v>682.18121421616502</v>
      </c>
      <c r="E1443" s="9"/>
      <c r="F1443" s="16"/>
      <c r="G1443" s="9"/>
      <c r="H1443" s="9"/>
    </row>
    <row r="1444" spans="1:8" s="8" customFormat="1" x14ac:dyDescent="0.2">
      <c r="A1444" s="48">
        <v>43284</v>
      </c>
      <c r="B1444" s="8">
        <v>419.80215521063701</v>
      </c>
      <c r="C1444" s="8">
        <v>951.74001240264602</v>
      </c>
      <c r="D1444" s="8">
        <v>721.13873814046406</v>
      </c>
      <c r="E1444" s="9"/>
      <c r="F1444" s="16"/>
      <c r="G1444" s="9"/>
      <c r="H1444" s="9"/>
    </row>
    <row r="1445" spans="1:8" s="8" customFormat="1" x14ac:dyDescent="0.2">
      <c r="A1445" s="48">
        <v>43285</v>
      </c>
      <c r="B1445" s="8">
        <v>435.54151075333402</v>
      </c>
      <c r="C1445" s="8">
        <v>970.56991405971303</v>
      </c>
      <c r="D1445" s="8">
        <v>734.305322824977</v>
      </c>
      <c r="E1445" s="9"/>
      <c r="F1445" s="16"/>
      <c r="G1445" s="9"/>
      <c r="H1445" s="9"/>
    </row>
    <row r="1446" spans="1:8" s="8" customFormat="1" x14ac:dyDescent="0.2">
      <c r="A1446" s="48">
        <v>43286</v>
      </c>
      <c r="B1446" s="8">
        <v>434.56102630961698</v>
      </c>
      <c r="C1446" s="8">
        <v>974.433922271244</v>
      </c>
      <c r="D1446" s="8">
        <v>738.27696829102899</v>
      </c>
      <c r="E1446" s="9"/>
      <c r="F1446" s="16"/>
      <c r="G1446" s="9"/>
      <c r="H1446" s="9"/>
    </row>
    <row r="1447" spans="1:8" s="8" customFormat="1" x14ac:dyDescent="0.2">
      <c r="A1447" s="48">
        <v>43287</v>
      </c>
      <c r="B1447" s="8">
        <v>420.42140854382899</v>
      </c>
      <c r="C1447" s="8">
        <v>967.35230127349496</v>
      </c>
      <c r="D1447" s="8">
        <v>732.35705978237104</v>
      </c>
      <c r="E1447" s="9"/>
      <c r="F1447" s="16"/>
      <c r="G1447" s="9"/>
      <c r="H1447" s="9"/>
    </row>
    <row r="1448" spans="1:8" s="8" customFormat="1" x14ac:dyDescent="0.2">
      <c r="A1448" s="48">
        <v>43290</v>
      </c>
      <c r="E1448" s="9"/>
      <c r="F1448" s="16"/>
      <c r="G1448" s="9"/>
      <c r="H1448" s="9"/>
    </row>
    <row r="1449" spans="1:8" s="8" customFormat="1" x14ac:dyDescent="0.2">
      <c r="A1449" s="48">
        <v>43291</v>
      </c>
      <c r="B1449" s="8">
        <v>426.20110631687601</v>
      </c>
      <c r="C1449" s="8">
        <v>968.19909679889702</v>
      </c>
      <c r="D1449" s="8">
        <v>731.79142381809697</v>
      </c>
      <c r="E1449" s="9"/>
      <c r="F1449" s="16"/>
      <c r="G1449" s="9"/>
      <c r="H1449" s="9"/>
    </row>
    <row r="1450" spans="1:8" s="8" customFormat="1" x14ac:dyDescent="0.2">
      <c r="A1450" s="48">
        <v>43292</v>
      </c>
      <c r="B1450" s="8">
        <v>414.64171077078203</v>
      </c>
      <c r="C1450" s="8">
        <v>954.06493383739098</v>
      </c>
      <c r="D1450" s="8">
        <v>724.34902632050205</v>
      </c>
      <c r="E1450" s="9"/>
      <c r="F1450" s="16"/>
      <c r="G1450" s="9"/>
      <c r="H1450" s="9"/>
    </row>
    <row r="1451" spans="1:8" s="8" customFormat="1" x14ac:dyDescent="0.2">
      <c r="A1451" s="48">
        <v>43293</v>
      </c>
      <c r="B1451" s="8">
        <v>423.104839652777</v>
      </c>
      <c r="C1451" s="8">
        <v>935.60605264361902</v>
      </c>
      <c r="D1451" s="8">
        <v>715.34566865861404</v>
      </c>
      <c r="E1451" s="9"/>
      <c r="F1451" s="16"/>
      <c r="G1451" s="9"/>
      <c r="H1451" s="9"/>
    </row>
    <row r="1452" spans="1:8" s="8" customFormat="1" x14ac:dyDescent="0.2">
      <c r="A1452" s="48">
        <v>43294</v>
      </c>
      <c r="B1452" s="8">
        <v>424.18853298434999</v>
      </c>
      <c r="C1452" s="8">
        <v>928.92312974575896</v>
      </c>
      <c r="D1452" s="8">
        <v>710.35517122037697</v>
      </c>
      <c r="E1452" s="9"/>
      <c r="F1452" s="16"/>
      <c r="G1452" s="9"/>
      <c r="H1452" s="9"/>
    </row>
    <row r="1453" spans="1:8" s="8" customFormat="1" x14ac:dyDescent="0.2">
      <c r="A1453" s="48">
        <v>43297</v>
      </c>
      <c r="B1453" s="8">
        <v>423.25965298572601</v>
      </c>
      <c r="C1453" s="8">
        <v>920.14651629701302</v>
      </c>
      <c r="D1453" s="8">
        <v>704.90821424778596</v>
      </c>
      <c r="E1453" s="9"/>
      <c r="F1453" s="16"/>
      <c r="G1453" s="9"/>
      <c r="H1453" s="9"/>
    </row>
    <row r="1454" spans="1:8" s="8" customFormat="1" x14ac:dyDescent="0.2">
      <c r="A1454" s="48">
        <v>43298</v>
      </c>
      <c r="B1454" s="8">
        <v>436.47039075242401</v>
      </c>
      <c r="C1454" s="8">
        <v>937.71375718712795</v>
      </c>
      <c r="D1454" s="8">
        <v>719.187164505944</v>
      </c>
      <c r="E1454" s="9"/>
      <c r="F1454" s="16"/>
      <c r="G1454" s="9"/>
      <c r="H1454" s="9"/>
    </row>
    <row r="1455" spans="1:8" s="8" customFormat="1" x14ac:dyDescent="0.2">
      <c r="A1455" s="48">
        <v>43299</v>
      </c>
      <c r="B1455" s="8">
        <v>445.707586300559</v>
      </c>
      <c r="C1455" s="8">
        <v>947.50218092836406</v>
      </c>
      <c r="D1455" s="8">
        <v>727.96862703468696</v>
      </c>
      <c r="E1455" s="9"/>
      <c r="F1455" s="16"/>
      <c r="G1455" s="9"/>
      <c r="H1455" s="9"/>
    </row>
    <row r="1456" spans="1:8" s="8" customFormat="1" x14ac:dyDescent="0.2">
      <c r="A1456" s="48">
        <v>43300</v>
      </c>
      <c r="B1456" s="8">
        <v>443.79822185775299</v>
      </c>
      <c r="C1456" s="8">
        <v>939.44273357000202</v>
      </c>
      <c r="D1456" s="8">
        <v>721.668323386461</v>
      </c>
      <c r="E1456" s="9"/>
      <c r="F1456" s="16"/>
      <c r="G1456" s="9"/>
      <c r="H1456" s="9"/>
    </row>
    <row r="1457" spans="1:8" s="8" customFormat="1" x14ac:dyDescent="0.2">
      <c r="A1457" s="48">
        <v>43301</v>
      </c>
      <c r="B1457" s="8">
        <v>464.02716406295099</v>
      </c>
      <c r="C1457" s="8">
        <v>967.853301522322</v>
      </c>
      <c r="D1457" s="8">
        <v>741.12729799747501</v>
      </c>
      <c r="E1457" s="9"/>
      <c r="F1457" s="16"/>
      <c r="G1457" s="9"/>
      <c r="H1457" s="9"/>
    </row>
    <row r="1458" spans="1:8" s="8" customFormat="1" x14ac:dyDescent="0.2">
      <c r="A1458" s="48">
        <v>43304</v>
      </c>
      <c r="B1458" s="8">
        <v>468.10391517076602</v>
      </c>
      <c r="C1458" s="8">
        <v>970.06961451005202</v>
      </c>
      <c r="D1458" s="8">
        <v>742.70250041969098</v>
      </c>
      <c r="E1458" s="9"/>
      <c r="F1458" s="16"/>
      <c r="G1458" s="9"/>
      <c r="H1458" s="9"/>
    </row>
    <row r="1459" spans="1:8" s="8" customFormat="1" x14ac:dyDescent="0.2">
      <c r="A1459" s="48">
        <v>43305</v>
      </c>
      <c r="B1459" s="8">
        <v>483.48203960293898</v>
      </c>
      <c r="C1459" s="8">
        <v>990.52724145166599</v>
      </c>
      <c r="D1459" s="8">
        <v>753.31536751985504</v>
      </c>
      <c r="E1459" s="9"/>
      <c r="F1459" s="16"/>
      <c r="G1459" s="9"/>
      <c r="H1459" s="9"/>
    </row>
    <row r="1460" spans="1:8" s="8" customFormat="1" x14ac:dyDescent="0.2">
      <c r="A1460" s="48">
        <v>43306</v>
      </c>
      <c r="B1460" s="8">
        <v>487.14595515560399</v>
      </c>
      <c r="C1460" s="8">
        <v>1028.7483051828999</v>
      </c>
      <c r="D1460" s="8">
        <v>773.49285070318695</v>
      </c>
      <c r="E1460" s="9"/>
      <c r="F1460" s="16"/>
      <c r="G1460" s="9"/>
      <c r="H1460" s="9"/>
    </row>
    <row r="1461" spans="1:8" s="8" customFormat="1" x14ac:dyDescent="0.2">
      <c r="A1461" s="48">
        <v>43307</v>
      </c>
      <c r="B1461" s="8">
        <v>471.45820405660203</v>
      </c>
      <c r="C1461" s="8">
        <v>1023.19385906868</v>
      </c>
      <c r="D1461" s="8">
        <v>769.84624700620805</v>
      </c>
      <c r="E1461" s="9"/>
      <c r="F1461" s="16"/>
      <c r="G1461" s="9"/>
      <c r="H1461" s="9"/>
    </row>
    <row r="1462" spans="1:8" s="8" customFormat="1" x14ac:dyDescent="0.2">
      <c r="A1462" s="48">
        <v>43308</v>
      </c>
      <c r="B1462" s="8">
        <v>467.94910183781798</v>
      </c>
      <c r="C1462" s="8">
        <v>1025.0892516188301</v>
      </c>
      <c r="D1462" s="8">
        <v>773.39524610992498</v>
      </c>
      <c r="E1462" s="9"/>
      <c r="F1462" s="16"/>
      <c r="G1462" s="9"/>
      <c r="H1462" s="9"/>
    </row>
    <row r="1463" spans="1:8" s="8" customFormat="1" x14ac:dyDescent="0.2">
      <c r="A1463" s="48">
        <v>43311</v>
      </c>
      <c r="B1463" s="8">
        <v>462.11779962014401</v>
      </c>
      <c r="C1463" s="8">
        <v>1024.1468105912199</v>
      </c>
      <c r="D1463" s="8">
        <v>770.87156774289895</v>
      </c>
      <c r="E1463" s="9"/>
      <c r="F1463" s="16"/>
      <c r="G1463" s="9"/>
      <c r="H1463" s="9"/>
    </row>
    <row r="1464" spans="1:8" s="8" customFormat="1" x14ac:dyDescent="0.2">
      <c r="A1464" s="48">
        <v>43312</v>
      </c>
      <c r="B1464" s="8">
        <v>465.57529739523301</v>
      </c>
      <c r="C1464" s="8">
        <v>1026.08144232072</v>
      </c>
      <c r="D1464" s="8">
        <v>773.47315175551898</v>
      </c>
      <c r="E1464" s="9"/>
      <c r="F1464" s="16"/>
      <c r="G1464" s="9"/>
      <c r="H1464" s="9"/>
    </row>
    <row r="1465" spans="1:8" s="8" customFormat="1" x14ac:dyDescent="0.2">
      <c r="A1465" s="48">
        <v>43313</v>
      </c>
      <c r="B1465" s="8">
        <v>457.21537740202598</v>
      </c>
      <c r="C1465" s="8">
        <v>1028.1274852957599</v>
      </c>
      <c r="D1465" s="8">
        <v>772.84498032275599</v>
      </c>
      <c r="E1465" s="9"/>
      <c r="F1465" s="16"/>
      <c r="G1465" s="9"/>
      <c r="H1465" s="9"/>
    </row>
    <row r="1466" spans="1:8" s="8" customFormat="1" x14ac:dyDescent="0.2">
      <c r="A1466" s="48">
        <v>43314</v>
      </c>
      <c r="B1466" s="8">
        <v>452.880604072008</v>
      </c>
      <c r="C1466" s="8">
        <v>1012.15223400574</v>
      </c>
      <c r="D1466" s="8">
        <v>760.78084772266402</v>
      </c>
      <c r="E1466" s="9"/>
      <c r="F1466" s="16"/>
      <c r="G1466" s="9"/>
      <c r="H1466" s="9"/>
    </row>
    <row r="1467" spans="1:8" s="8" customFormat="1" x14ac:dyDescent="0.2">
      <c r="A1467" s="48">
        <v>43315</v>
      </c>
      <c r="B1467" s="8">
        <v>466.40096850553499</v>
      </c>
      <c r="C1467" s="8">
        <v>1023.67243692931</v>
      </c>
      <c r="D1467" s="8">
        <v>770.86512946151197</v>
      </c>
      <c r="E1467" s="9"/>
      <c r="F1467" s="16"/>
      <c r="G1467" s="9"/>
      <c r="H1467" s="9"/>
    </row>
    <row r="1468" spans="1:8" s="8" customFormat="1" x14ac:dyDescent="0.2">
      <c r="A1468" s="48">
        <v>43318</v>
      </c>
      <c r="B1468" s="8">
        <v>459.07313740067201</v>
      </c>
      <c r="C1468" s="8">
        <v>1013.24707720708</v>
      </c>
      <c r="D1468" s="8">
        <v>762.16150551382498</v>
      </c>
      <c r="E1468" s="9"/>
      <c r="F1468" s="16"/>
      <c r="G1468" s="9"/>
      <c r="H1468" s="9"/>
    </row>
    <row r="1469" spans="1:8" s="8" customFormat="1" x14ac:dyDescent="0.2">
      <c r="A1469" s="48">
        <v>43319</v>
      </c>
      <c r="B1469" s="8">
        <v>449.57791963079899</v>
      </c>
      <c r="C1469" s="8">
        <v>973.31280283350497</v>
      </c>
      <c r="D1469" s="8">
        <v>735.67078115139202</v>
      </c>
      <c r="E1469" s="9"/>
      <c r="F1469" s="16"/>
      <c r="G1469" s="9"/>
      <c r="H1469" s="9"/>
    </row>
    <row r="1470" spans="1:8" s="8" customFormat="1" x14ac:dyDescent="0.2">
      <c r="A1470" s="48">
        <v>43320</v>
      </c>
      <c r="B1470" s="8">
        <v>441.52762630395603</v>
      </c>
      <c r="C1470" s="8">
        <v>934.71861653961196</v>
      </c>
      <c r="D1470" s="8">
        <v>714.09783700574201</v>
      </c>
      <c r="E1470" s="9"/>
      <c r="F1470" s="16"/>
      <c r="G1470" s="9"/>
      <c r="H1470" s="9"/>
    </row>
    <row r="1471" spans="1:8" s="8" customFormat="1" x14ac:dyDescent="0.2">
      <c r="A1471" s="48">
        <v>43321</v>
      </c>
      <c r="B1471" s="8">
        <v>445.810795189347</v>
      </c>
      <c r="C1471" s="8">
        <v>943.36104600503995</v>
      </c>
      <c r="D1471" s="8">
        <v>718.17774437181697</v>
      </c>
      <c r="E1471" s="9"/>
      <c r="F1471" s="16"/>
      <c r="G1471" s="9"/>
      <c r="H1471" s="9"/>
    </row>
    <row r="1472" spans="1:8" s="8" customFormat="1" x14ac:dyDescent="0.2">
      <c r="A1472" s="48">
        <v>43322</v>
      </c>
      <c r="B1472" s="8">
        <v>458.96992851188401</v>
      </c>
      <c r="C1472" s="8">
        <v>940.90474338736396</v>
      </c>
      <c r="D1472" s="8">
        <v>716.44466991908803</v>
      </c>
      <c r="E1472" s="9"/>
      <c r="F1472" s="16"/>
      <c r="G1472" s="9"/>
      <c r="H1472" s="9"/>
    </row>
    <row r="1473" spans="1:8" s="8" customFormat="1" x14ac:dyDescent="0.2">
      <c r="A1473" s="48">
        <v>43325</v>
      </c>
      <c r="B1473" s="8">
        <v>460.053621844389</v>
      </c>
      <c r="C1473" s="8">
        <v>915.10638372413803</v>
      </c>
      <c r="D1473" s="8">
        <v>701.16629837546498</v>
      </c>
      <c r="E1473" s="9"/>
      <c r="F1473" s="16"/>
      <c r="G1473" s="9"/>
      <c r="H1473" s="9"/>
    </row>
    <row r="1474" spans="1:8" s="8" customFormat="1" x14ac:dyDescent="0.2">
      <c r="A1474" s="48">
        <v>43326</v>
      </c>
      <c r="B1474" s="8">
        <v>469.34242183668499</v>
      </c>
      <c r="C1474" s="8">
        <v>929.71036580018699</v>
      </c>
      <c r="D1474" s="8">
        <v>709.41463338490598</v>
      </c>
      <c r="E1474" s="9"/>
      <c r="F1474" s="16"/>
      <c r="G1474" s="9"/>
      <c r="H1474" s="9"/>
    </row>
    <row r="1475" spans="1:8" s="8" customFormat="1" x14ac:dyDescent="0.2">
      <c r="A1475" s="48">
        <v>43327</v>
      </c>
      <c r="B1475" s="8">
        <v>466.40096850553499</v>
      </c>
      <c r="C1475" s="8">
        <v>946.31799852196104</v>
      </c>
      <c r="D1475" s="8">
        <v>717.825242355466</v>
      </c>
      <c r="E1475" s="9"/>
      <c r="F1475" s="16"/>
      <c r="G1475" s="9"/>
      <c r="H1475" s="9"/>
    </row>
    <row r="1476" spans="1:8" s="8" customFormat="1" x14ac:dyDescent="0.2">
      <c r="A1476" s="48">
        <v>43328</v>
      </c>
      <c r="B1476" s="8">
        <v>468.77477294812002</v>
      </c>
      <c r="C1476" s="8">
        <v>944.76314600184605</v>
      </c>
      <c r="D1476" s="8">
        <v>714.32028695195902</v>
      </c>
      <c r="E1476" s="9"/>
      <c r="F1476" s="16"/>
      <c r="G1476" s="9"/>
      <c r="H1476" s="9"/>
    </row>
    <row r="1477" spans="1:8" s="8" customFormat="1" x14ac:dyDescent="0.2">
      <c r="A1477" s="48">
        <v>43329</v>
      </c>
      <c r="B1477" s="8">
        <v>462.58223961992201</v>
      </c>
      <c r="C1477" s="8">
        <v>920.62929835543002</v>
      </c>
      <c r="D1477" s="8">
        <v>700.87583798263199</v>
      </c>
      <c r="E1477" s="9"/>
      <c r="F1477" s="16"/>
      <c r="G1477" s="9"/>
      <c r="H1477" s="9"/>
    </row>
    <row r="1478" spans="1:8" s="8" customFormat="1" x14ac:dyDescent="0.2">
      <c r="A1478" s="48">
        <v>43332</v>
      </c>
      <c r="E1478" s="9"/>
      <c r="F1478" s="16"/>
      <c r="G1478" s="9"/>
      <c r="H1478" s="9"/>
    </row>
    <row r="1479" spans="1:8" s="8" customFormat="1" x14ac:dyDescent="0.2">
      <c r="A1479" s="48">
        <v>43333</v>
      </c>
      <c r="B1479" s="8">
        <v>479.86972849490098</v>
      </c>
      <c r="C1479" s="8">
        <v>913.18646668829001</v>
      </c>
      <c r="D1479" s="8">
        <v>696.46510292869095</v>
      </c>
      <c r="E1479" s="9"/>
      <c r="F1479" s="16"/>
      <c r="G1479" s="9"/>
      <c r="H1479" s="9"/>
    </row>
    <row r="1480" spans="1:8" s="8" customFormat="1" x14ac:dyDescent="0.2">
      <c r="A1480" s="48">
        <v>43334</v>
      </c>
      <c r="B1480" s="8">
        <v>503.34975069761299</v>
      </c>
      <c r="C1480" s="8">
        <v>941.47651430033102</v>
      </c>
      <c r="D1480" s="8">
        <v>713.84086665138602</v>
      </c>
      <c r="E1480" s="9"/>
      <c r="F1480" s="16"/>
      <c r="G1480" s="9"/>
      <c r="H1480" s="9"/>
    </row>
    <row r="1481" spans="1:8" s="8" customFormat="1" x14ac:dyDescent="0.2">
      <c r="A1481" s="48">
        <v>43335</v>
      </c>
      <c r="B1481" s="8">
        <v>503.34975069761299</v>
      </c>
      <c r="C1481" s="8">
        <v>930.178082816303</v>
      </c>
      <c r="D1481" s="8">
        <v>706.48233142867696</v>
      </c>
      <c r="E1481" s="9"/>
      <c r="F1481" s="16"/>
      <c r="G1481" s="9"/>
      <c r="H1481" s="9"/>
    </row>
    <row r="1482" spans="1:8" s="8" customFormat="1" x14ac:dyDescent="0.2">
      <c r="A1482" s="48">
        <v>43336</v>
      </c>
      <c r="B1482" s="8">
        <v>486.37188848946198</v>
      </c>
      <c r="C1482" s="8">
        <v>881.75903639849298</v>
      </c>
      <c r="D1482" s="8">
        <v>678.68704415298998</v>
      </c>
      <c r="E1482" s="9"/>
      <c r="F1482" s="16"/>
      <c r="G1482" s="9"/>
      <c r="H1482" s="9"/>
    </row>
    <row r="1483" spans="1:8" s="8" customFormat="1" x14ac:dyDescent="0.2">
      <c r="A1483" s="48">
        <v>43339</v>
      </c>
      <c r="B1483" s="8">
        <v>511.03881291346602</v>
      </c>
      <c r="C1483" s="8">
        <v>892.73829919192895</v>
      </c>
      <c r="D1483" s="8">
        <v>688.76188186090405</v>
      </c>
      <c r="E1483" s="9"/>
      <c r="F1483" s="16"/>
      <c r="G1483" s="9"/>
      <c r="H1483" s="9"/>
    </row>
    <row r="1484" spans="1:8" s="8" customFormat="1" x14ac:dyDescent="0.2">
      <c r="A1484" s="48">
        <v>43340</v>
      </c>
      <c r="B1484" s="8">
        <v>508.45859069284103</v>
      </c>
      <c r="C1484" s="8">
        <v>878.85849020257604</v>
      </c>
      <c r="D1484" s="8">
        <v>680.15852683316905</v>
      </c>
      <c r="E1484" s="9"/>
      <c r="F1484" s="16"/>
      <c r="G1484" s="9"/>
      <c r="H1484" s="9"/>
    </row>
    <row r="1485" spans="1:8" s="8" customFormat="1" x14ac:dyDescent="0.2">
      <c r="A1485" s="48">
        <v>43341</v>
      </c>
      <c r="B1485" s="8">
        <v>531.88700845185701</v>
      </c>
      <c r="C1485" s="8">
        <v>892.02253450080798</v>
      </c>
      <c r="D1485" s="8">
        <v>695.46672420483105</v>
      </c>
      <c r="E1485" s="9"/>
      <c r="F1485" s="16"/>
      <c r="G1485" s="9"/>
      <c r="H1485" s="9"/>
    </row>
    <row r="1486" spans="1:8" s="8" customFormat="1" x14ac:dyDescent="0.2">
      <c r="A1486" s="48">
        <v>43342</v>
      </c>
      <c r="B1486" s="8">
        <v>567.28765731211797</v>
      </c>
      <c r="C1486" s="8">
        <v>936.43813347630203</v>
      </c>
      <c r="D1486" s="8">
        <v>740.89076431002502</v>
      </c>
      <c r="E1486" s="9"/>
      <c r="F1486" s="16"/>
      <c r="G1486" s="9"/>
      <c r="H1486" s="9"/>
    </row>
    <row r="1487" spans="1:8" s="8" customFormat="1" x14ac:dyDescent="0.2">
      <c r="A1487" s="48">
        <v>43343</v>
      </c>
      <c r="B1487" s="8">
        <v>584.88477285299496</v>
      </c>
      <c r="C1487" s="8">
        <v>1028.31982734799</v>
      </c>
      <c r="D1487" s="8">
        <v>796.36312688887097</v>
      </c>
      <c r="E1487" s="9"/>
      <c r="F1487" s="16"/>
      <c r="G1487" s="9"/>
      <c r="H1487" s="9"/>
    </row>
    <row r="1488" spans="1:8" s="8" customFormat="1" x14ac:dyDescent="0.2">
      <c r="A1488" s="48">
        <v>43346</v>
      </c>
      <c r="B1488" s="8">
        <v>570.38392397575103</v>
      </c>
      <c r="C1488" s="8">
        <v>1010.56970384996</v>
      </c>
      <c r="D1488" s="8">
        <v>784.77118981163903</v>
      </c>
      <c r="E1488" s="9"/>
      <c r="F1488" s="16"/>
      <c r="G1488" s="9"/>
      <c r="H1488" s="9"/>
    </row>
    <row r="1489" spans="1:8" s="8" customFormat="1" x14ac:dyDescent="0.2">
      <c r="A1489" s="48">
        <v>43347</v>
      </c>
      <c r="B1489" s="8">
        <v>578.537426191382</v>
      </c>
      <c r="C1489" s="8">
        <v>971.97271475568402</v>
      </c>
      <c r="D1489" s="8">
        <v>761.15492651704699</v>
      </c>
      <c r="E1489" s="9"/>
      <c r="F1489" s="16"/>
      <c r="G1489" s="9"/>
      <c r="H1489" s="9"/>
    </row>
    <row r="1490" spans="1:8" s="8" customFormat="1" x14ac:dyDescent="0.2">
      <c r="A1490" s="48">
        <v>43348</v>
      </c>
      <c r="B1490" s="8">
        <v>592.264208402485</v>
      </c>
      <c r="C1490" s="8">
        <v>1006.70534528792</v>
      </c>
      <c r="D1490" s="8">
        <v>783.16725289914802</v>
      </c>
      <c r="E1490" s="9"/>
      <c r="F1490" s="16"/>
      <c r="G1490" s="9"/>
      <c r="H1490" s="9"/>
    </row>
    <row r="1491" spans="1:8" s="8" customFormat="1" x14ac:dyDescent="0.2">
      <c r="A1491" s="48">
        <v>43349</v>
      </c>
      <c r="B1491" s="8">
        <v>592.367417290807</v>
      </c>
      <c r="C1491" s="8">
        <v>1049.5604861453201</v>
      </c>
      <c r="D1491" s="8">
        <v>809.16514387540497</v>
      </c>
      <c r="E1491" s="9"/>
      <c r="F1491" s="16"/>
      <c r="G1491" s="9"/>
      <c r="H1491" s="9"/>
    </row>
    <row r="1492" spans="1:8" s="8" customFormat="1" x14ac:dyDescent="0.2">
      <c r="A1492" s="48">
        <v>43350</v>
      </c>
      <c r="B1492" s="8">
        <v>589.94200840406097</v>
      </c>
      <c r="C1492" s="8">
        <v>1044.4355689156801</v>
      </c>
      <c r="D1492" s="8">
        <v>805.38104994222499</v>
      </c>
      <c r="E1492" s="9"/>
      <c r="F1492" s="16"/>
      <c r="G1492" s="9"/>
      <c r="H1492" s="9"/>
    </row>
    <row r="1493" spans="1:8" s="8" customFormat="1" x14ac:dyDescent="0.2">
      <c r="A1493" s="48">
        <v>43353</v>
      </c>
      <c r="B1493" s="8">
        <v>576.47324841562704</v>
      </c>
      <c r="C1493" s="8">
        <v>1031.9631151706001</v>
      </c>
      <c r="D1493" s="8">
        <v>797.81087450217501</v>
      </c>
      <c r="E1493" s="9"/>
      <c r="F1493" s="16"/>
      <c r="G1493" s="9"/>
      <c r="H1493" s="9"/>
    </row>
    <row r="1494" spans="1:8" s="8" customFormat="1" x14ac:dyDescent="0.2">
      <c r="A1494" s="48">
        <v>43354</v>
      </c>
      <c r="B1494" s="8">
        <v>577.86656841449405</v>
      </c>
      <c r="C1494" s="8">
        <v>1024.44250584207</v>
      </c>
      <c r="D1494" s="8">
        <v>791.45406517759</v>
      </c>
      <c r="E1494" s="9"/>
      <c r="F1494" s="16"/>
      <c r="G1494" s="9"/>
      <c r="H1494" s="9"/>
    </row>
    <row r="1495" spans="1:8" s="8" customFormat="1" x14ac:dyDescent="0.2">
      <c r="A1495" s="48">
        <v>43355</v>
      </c>
      <c r="B1495" s="8">
        <v>593.91555062308896</v>
      </c>
      <c r="C1495" s="8">
        <v>1042.88141709566</v>
      </c>
      <c r="D1495" s="8">
        <v>808.77581074181899</v>
      </c>
      <c r="E1495" s="9"/>
      <c r="F1495" s="16"/>
      <c r="G1495" s="9"/>
      <c r="H1495" s="9"/>
    </row>
    <row r="1496" spans="1:8" s="8" customFormat="1" x14ac:dyDescent="0.2">
      <c r="A1496" s="48">
        <v>43356</v>
      </c>
      <c r="B1496" s="8">
        <v>618.01482615899295</v>
      </c>
      <c r="C1496" s="8">
        <v>1054.3574759401399</v>
      </c>
      <c r="D1496" s="8">
        <v>821.488264890388</v>
      </c>
      <c r="E1496" s="9"/>
      <c r="F1496" s="16"/>
      <c r="G1496" s="9"/>
      <c r="H1496" s="9"/>
    </row>
    <row r="1497" spans="1:8" s="8" customFormat="1" x14ac:dyDescent="0.2">
      <c r="A1497" s="48">
        <v>43357</v>
      </c>
      <c r="B1497" s="8">
        <v>618.22124393656804</v>
      </c>
      <c r="C1497" s="8">
        <v>1058.0137267075499</v>
      </c>
      <c r="D1497" s="8">
        <v>822.33610000647604</v>
      </c>
      <c r="E1497" s="9"/>
      <c r="F1497" s="16"/>
      <c r="G1497" s="9"/>
      <c r="H1497" s="9"/>
    </row>
    <row r="1498" spans="1:8" s="8" customFormat="1" x14ac:dyDescent="0.2">
      <c r="A1498" s="48">
        <v>43360</v>
      </c>
      <c r="B1498" s="8">
        <v>617.65359504800301</v>
      </c>
      <c r="C1498" s="8">
        <v>1091.59896156378</v>
      </c>
      <c r="D1498" s="8">
        <v>841.80226890928998</v>
      </c>
      <c r="E1498" s="9"/>
      <c r="F1498" s="16"/>
      <c r="G1498" s="9"/>
      <c r="H1498" s="9"/>
    </row>
    <row r="1499" spans="1:8" s="8" customFormat="1" x14ac:dyDescent="0.2">
      <c r="A1499" s="48">
        <v>43361</v>
      </c>
      <c r="B1499" s="8">
        <v>656.09890612773597</v>
      </c>
      <c r="C1499" s="8">
        <v>1125.91572685353</v>
      </c>
      <c r="D1499" s="8">
        <v>869.06133755855296</v>
      </c>
      <c r="E1499" s="9"/>
      <c r="F1499" s="16"/>
      <c r="G1499" s="9"/>
      <c r="H1499" s="9"/>
    </row>
    <row r="1500" spans="1:8" s="8" customFormat="1" x14ac:dyDescent="0.2">
      <c r="A1500" s="48">
        <v>43362</v>
      </c>
      <c r="B1500" s="8">
        <v>674.470088334754</v>
      </c>
      <c r="C1500" s="8">
        <v>1161.8984055574999</v>
      </c>
      <c r="D1500" s="8">
        <v>895.63877143058903</v>
      </c>
      <c r="E1500" s="9"/>
      <c r="F1500" s="16"/>
      <c r="G1500" s="9"/>
      <c r="H1500" s="9"/>
    </row>
    <row r="1501" spans="1:8" s="8" customFormat="1" x14ac:dyDescent="0.2">
      <c r="A1501" s="48">
        <v>43363</v>
      </c>
      <c r="B1501" s="8">
        <v>680.92064388468896</v>
      </c>
      <c r="C1501" s="8">
        <v>1208.6581952087599</v>
      </c>
      <c r="D1501" s="8">
        <v>930.168903685175</v>
      </c>
      <c r="E1501" s="9"/>
      <c r="F1501" s="16"/>
      <c r="G1501" s="9"/>
      <c r="H1501" s="9"/>
    </row>
    <row r="1502" spans="1:8" s="8" customFormat="1" x14ac:dyDescent="0.2">
      <c r="A1502" s="48">
        <v>43364</v>
      </c>
      <c r="B1502" s="8">
        <v>659.09196390211605</v>
      </c>
      <c r="C1502" s="8">
        <v>1204.26060421392</v>
      </c>
      <c r="D1502" s="8">
        <v>927.10181239992403</v>
      </c>
      <c r="E1502" s="9"/>
      <c r="F1502" s="16"/>
      <c r="G1502" s="9"/>
      <c r="H1502" s="9"/>
    </row>
    <row r="1503" spans="1:8" s="8" customFormat="1" x14ac:dyDescent="0.2">
      <c r="A1503" s="48">
        <v>43367</v>
      </c>
      <c r="B1503" s="8">
        <v>638.14055947586905</v>
      </c>
      <c r="C1503" s="8">
        <v>1161.2923003621399</v>
      </c>
      <c r="D1503" s="8">
        <v>899.46230593416794</v>
      </c>
      <c r="E1503" s="9"/>
      <c r="F1503" s="16"/>
      <c r="G1503" s="9"/>
      <c r="H1503" s="9"/>
    </row>
    <row r="1504" spans="1:8" s="8" customFormat="1" x14ac:dyDescent="0.2">
      <c r="A1504" s="48">
        <v>43368</v>
      </c>
      <c r="B1504" s="8">
        <v>655.11842168401904</v>
      </c>
      <c r="C1504" s="8">
        <v>1191.9787407722299</v>
      </c>
      <c r="D1504" s="8">
        <v>925.00591395143397</v>
      </c>
      <c r="E1504" s="9"/>
      <c r="F1504" s="16"/>
      <c r="G1504" s="9"/>
      <c r="H1504" s="9"/>
    </row>
    <row r="1505" spans="1:8" s="8" customFormat="1" x14ac:dyDescent="0.2">
      <c r="A1505" s="48">
        <v>43369</v>
      </c>
      <c r="B1505" s="8">
        <v>649.59674613270897</v>
      </c>
      <c r="C1505" s="8">
        <v>1189.6573228370401</v>
      </c>
      <c r="D1505" s="8">
        <v>927.17327366862401</v>
      </c>
      <c r="E1505" s="9"/>
      <c r="F1505" s="16"/>
      <c r="G1505" s="9"/>
      <c r="H1505" s="9"/>
    </row>
    <row r="1506" spans="1:8" s="8" customFormat="1" x14ac:dyDescent="0.2">
      <c r="A1506" s="48">
        <v>43370</v>
      </c>
      <c r="B1506" s="8">
        <v>661.98181279003597</v>
      </c>
      <c r="C1506" s="8">
        <v>1181.1175458692001</v>
      </c>
      <c r="D1506" s="8">
        <v>927.92529666703194</v>
      </c>
      <c r="E1506" s="9"/>
      <c r="F1506" s="16"/>
      <c r="G1506" s="9"/>
      <c r="H1506" s="9"/>
    </row>
    <row r="1507" spans="1:8" s="8" customFormat="1" x14ac:dyDescent="0.2">
      <c r="A1507" s="48">
        <v>43371</v>
      </c>
      <c r="B1507" s="8">
        <v>664.71684834267899</v>
      </c>
      <c r="C1507" s="8">
        <v>1178.40864102915</v>
      </c>
      <c r="D1507" s="8">
        <v>928.777966590598</v>
      </c>
      <c r="E1507" s="9"/>
      <c r="F1507" s="16"/>
      <c r="G1507" s="9"/>
      <c r="H1507" s="9"/>
    </row>
    <row r="1508" spans="1:8" s="8" customFormat="1" x14ac:dyDescent="0.2">
      <c r="A1508" s="48">
        <v>43374</v>
      </c>
      <c r="B1508" s="8">
        <v>619.82098171301197</v>
      </c>
      <c r="C1508" s="8">
        <v>1144.83251526766</v>
      </c>
      <c r="D1508" s="8">
        <v>901.24496612977202</v>
      </c>
      <c r="E1508" s="9"/>
      <c r="F1508" s="16"/>
      <c r="G1508" s="9"/>
      <c r="H1508" s="9"/>
    </row>
    <row r="1509" spans="1:8" s="8" customFormat="1" x14ac:dyDescent="0.2">
      <c r="A1509" s="48">
        <v>43375</v>
      </c>
      <c r="B1509" s="8">
        <v>617.39557282626595</v>
      </c>
      <c r="C1509" s="8">
        <v>1147.84237060696</v>
      </c>
      <c r="D1509" s="8">
        <v>900.35167894046799</v>
      </c>
      <c r="E1509" s="9"/>
      <c r="F1509" s="16"/>
      <c r="G1509" s="9"/>
      <c r="H1509" s="9"/>
    </row>
    <row r="1510" spans="1:8" s="8" customFormat="1" x14ac:dyDescent="0.2">
      <c r="A1510" s="48">
        <v>43376</v>
      </c>
      <c r="B1510" s="8">
        <v>611.461061719805</v>
      </c>
      <c r="C1510" s="8">
        <v>1129.7250804938401</v>
      </c>
      <c r="D1510" s="8">
        <v>891.59439654927701</v>
      </c>
      <c r="E1510" s="9"/>
      <c r="F1510" s="16"/>
      <c r="G1510" s="9"/>
      <c r="H1510" s="9"/>
    </row>
    <row r="1511" spans="1:8" s="8" customFormat="1" x14ac:dyDescent="0.2">
      <c r="A1511" s="48">
        <v>43377</v>
      </c>
      <c r="B1511" s="8">
        <v>590.56126173678797</v>
      </c>
      <c r="C1511" s="8">
        <v>1085.2744465358601</v>
      </c>
      <c r="D1511" s="8">
        <v>863.64041416719601</v>
      </c>
      <c r="E1511" s="9"/>
      <c r="F1511" s="16"/>
      <c r="G1511" s="9"/>
      <c r="H1511" s="9"/>
    </row>
    <row r="1512" spans="1:8" s="8" customFormat="1" x14ac:dyDescent="0.2">
      <c r="A1512" s="48">
        <v>43378</v>
      </c>
      <c r="B1512" s="8">
        <v>564.75903953611896</v>
      </c>
      <c r="C1512" s="8">
        <v>1057.9618749339099</v>
      </c>
      <c r="D1512" s="8">
        <v>841.127560161985</v>
      </c>
      <c r="E1512" s="9"/>
      <c r="F1512" s="16"/>
      <c r="G1512" s="9"/>
      <c r="H1512" s="9"/>
    </row>
    <row r="1513" spans="1:8" s="8" customFormat="1" x14ac:dyDescent="0.2">
      <c r="A1513" s="48">
        <v>43381</v>
      </c>
      <c r="B1513" s="8">
        <v>588.23906173929595</v>
      </c>
      <c r="C1513" s="8">
        <v>1071.6987411938601</v>
      </c>
      <c r="D1513" s="8">
        <v>852.49505971651502</v>
      </c>
      <c r="E1513" s="9"/>
      <c r="F1513" s="16"/>
      <c r="G1513" s="9"/>
      <c r="H1513" s="9"/>
    </row>
    <row r="1514" spans="1:8" s="8" customFormat="1" x14ac:dyDescent="0.2">
      <c r="A1514" s="48">
        <v>43382</v>
      </c>
      <c r="B1514" s="8">
        <v>586.32969729509205</v>
      </c>
      <c r="C1514" s="8">
        <v>1040.6146537326299</v>
      </c>
      <c r="D1514" s="8">
        <v>832.66133565548796</v>
      </c>
      <c r="E1514" s="9"/>
      <c r="F1514" s="16"/>
      <c r="G1514" s="9"/>
      <c r="H1514" s="9"/>
    </row>
    <row r="1515" spans="1:8" s="8" customFormat="1" x14ac:dyDescent="0.2">
      <c r="A1515" s="48">
        <v>43383</v>
      </c>
      <c r="B1515" s="8">
        <v>561.66277287155401</v>
      </c>
      <c r="C1515" s="8">
        <v>996.60370880365394</v>
      </c>
      <c r="D1515" s="8">
        <v>801.14813583716796</v>
      </c>
      <c r="E1515" s="9"/>
      <c r="F1515" s="16"/>
      <c r="G1515" s="9"/>
      <c r="H1515" s="9"/>
    </row>
    <row r="1516" spans="1:8" s="8" customFormat="1" x14ac:dyDescent="0.2">
      <c r="A1516" s="48">
        <v>43384</v>
      </c>
      <c r="B1516" s="8">
        <v>539.42125733569299</v>
      </c>
      <c r="C1516" s="8">
        <v>971.095438796096</v>
      </c>
      <c r="D1516" s="8">
        <v>781.49350696802105</v>
      </c>
      <c r="E1516" s="9"/>
      <c r="F1516" s="16"/>
      <c r="G1516" s="9"/>
      <c r="H1516" s="9"/>
    </row>
    <row r="1517" spans="1:8" s="8" customFormat="1" x14ac:dyDescent="0.2">
      <c r="A1517" s="48">
        <v>43385</v>
      </c>
      <c r="B1517" s="8">
        <v>564.19139064755302</v>
      </c>
      <c r="C1517" s="8">
        <v>1041.63697451912</v>
      </c>
      <c r="D1517" s="8">
        <v>821.95058960281301</v>
      </c>
      <c r="E1517" s="9"/>
      <c r="F1517" s="16"/>
      <c r="G1517" s="9"/>
      <c r="H1517" s="9"/>
    </row>
    <row r="1518" spans="1:8" s="8" customFormat="1" x14ac:dyDescent="0.2">
      <c r="A1518" s="48">
        <v>43388</v>
      </c>
      <c r="E1518" s="9"/>
      <c r="F1518" s="16"/>
      <c r="G1518" s="9"/>
      <c r="H1518" s="9"/>
    </row>
    <row r="1519" spans="1:8" s="8" customFormat="1" x14ac:dyDescent="0.2">
      <c r="A1519" s="48">
        <v>43389</v>
      </c>
      <c r="B1519" s="8">
        <v>547.41994621697802</v>
      </c>
      <c r="C1519" s="8">
        <v>1032.6652162186799</v>
      </c>
      <c r="D1519" s="8">
        <v>817.02952927630395</v>
      </c>
      <c r="E1519" s="9"/>
      <c r="F1519" s="16"/>
      <c r="G1519" s="9"/>
      <c r="H1519" s="9"/>
    </row>
    <row r="1520" spans="1:8" s="8" customFormat="1" x14ac:dyDescent="0.2">
      <c r="A1520" s="48">
        <v>43390</v>
      </c>
      <c r="B1520" s="8">
        <v>547.36834177188598</v>
      </c>
      <c r="C1520" s="8">
        <v>1007.06270210911</v>
      </c>
      <c r="D1520" s="8">
        <v>802.35628304351098</v>
      </c>
      <c r="E1520" s="9"/>
      <c r="F1520" s="16"/>
      <c r="G1520" s="9"/>
      <c r="H1520" s="9"/>
    </row>
    <row r="1521" spans="1:8" s="8" customFormat="1" x14ac:dyDescent="0.2">
      <c r="A1521" s="48">
        <v>43391</v>
      </c>
      <c r="B1521" s="8">
        <v>545.82020843960299</v>
      </c>
      <c r="C1521" s="8">
        <v>996.24845408182603</v>
      </c>
      <c r="D1521" s="8">
        <v>795.12540382612497</v>
      </c>
      <c r="E1521" s="9"/>
      <c r="F1521" s="16"/>
      <c r="G1521" s="9"/>
      <c r="H1521" s="9"/>
    </row>
    <row r="1522" spans="1:8" s="8" customFormat="1" x14ac:dyDescent="0.2">
      <c r="A1522" s="48">
        <v>43392</v>
      </c>
      <c r="B1522" s="8">
        <v>546.43946177326097</v>
      </c>
      <c r="C1522" s="8">
        <v>1005.17501725536</v>
      </c>
      <c r="D1522" s="8">
        <v>800.06496811471902</v>
      </c>
      <c r="E1522" s="9"/>
      <c r="F1522" s="16"/>
      <c r="G1522" s="9"/>
      <c r="H1522" s="9"/>
    </row>
    <row r="1523" spans="1:8" s="8" customFormat="1" x14ac:dyDescent="0.2">
      <c r="A1523" s="48">
        <v>43395</v>
      </c>
      <c r="B1523" s="8">
        <v>536.273386226036</v>
      </c>
      <c r="C1523" s="8">
        <v>1001.4266244852899</v>
      </c>
      <c r="D1523" s="8">
        <v>795.12162987049703</v>
      </c>
      <c r="E1523" s="9"/>
      <c r="F1523" s="16"/>
      <c r="G1523" s="9"/>
      <c r="H1523" s="9"/>
    </row>
    <row r="1524" spans="1:8" s="8" customFormat="1" x14ac:dyDescent="0.2">
      <c r="A1524" s="48">
        <v>43396</v>
      </c>
      <c r="B1524" s="8">
        <v>532.86749289557304</v>
      </c>
      <c r="C1524" s="8">
        <v>995.21457175072305</v>
      </c>
      <c r="D1524" s="8">
        <v>788.33838803507399</v>
      </c>
      <c r="E1524" s="9"/>
      <c r="F1524" s="16"/>
      <c r="G1524" s="9"/>
      <c r="H1524" s="9"/>
    </row>
    <row r="1525" spans="1:8" s="8" customFormat="1" x14ac:dyDescent="0.2">
      <c r="A1525" s="48">
        <v>43397</v>
      </c>
      <c r="B1525" s="8">
        <v>515.94123513158399</v>
      </c>
      <c r="C1525" s="8">
        <v>986.49506532400801</v>
      </c>
      <c r="D1525" s="8">
        <v>781.34345720615204</v>
      </c>
      <c r="E1525" s="9"/>
      <c r="F1525" s="16"/>
      <c r="G1525" s="9"/>
      <c r="H1525" s="9"/>
    </row>
    <row r="1526" spans="1:8" s="8" customFormat="1" x14ac:dyDescent="0.2">
      <c r="A1526" s="48">
        <v>43398</v>
      </c>
      <c r="B1526" s="8">
        <v>556.19270176626696</v>
      </c>
      <c r="C1526" s="8">
        <v>1027.75085923448</v>
      </c>
      <c r="D1526" s="8">
        <v>807.74442972801603</v>
      </c>
      <c r="E1526" s="9"/>
      <c r="F1526" s="16"/>
      <c r="G1526" s="9"/>
      <c r="H1526" s="9"/>
    </row>
    <row r="1527" spans="1:8" s="8" customFormat="1" x14ac:dyDescent="0.2">
      <c r="A1527" s="48">
        <v>43399</v>
      </c>
      <c r="B1527" s="8">
        <v>572.75772841833498</v>
      </c>
      <c r="C1527" s="8">
        <v>1028.97287942097</v>
      </c>
      <c r="D1527" s="8">
        <v>813.06426721997605</v>
      </c>
      <c r="E1527" s="9"/>
      <c r="F1527" s="16"/>
      <c r="G1527" s="9"/>
      <c r="H1527" s="9"/>
    </row>
    <row r="1528" spans="1:8" s="8" customFormat="1" x14ac:dyDescent="0.2">
      <c r="A1528" s="48">
        <v>43402</v>
      </c>
      <c r="B1528" s="8">
        <v>567.85530619975202</v>
      </c>
      <c r="C1528" s="8">
        <v>1015.74647285324</v>
      </c>
      <c r="D1528" s="8">
        <v>803.09326509386301</v>
      </c>
      <c r="E1528" s="9"/>
      <c r="F1528" s="16"/>
      <c r="G1528" s="9"/>
      <c r="H1528" s="9"/>
    </row>
    <row r="1529" spans="1:8" s="8" customFormat="1" x14ac:dyDescent="0.2">
      <c r="A1529" s="48">
        <v>43403</v>
      </c>
      <c r="B1529" s="8">
        <v>565.53310620226</v>
      </c>
      <c r="C1529" s="8">
        <v>1030.9320356380199</v>
      </c>
      <c r="D1529" s="8">
        <v>813.584347464144</v>
      </c>
      <c r="E1529" s="9"/>
      <c r="F1529" s="16"/>
      <c r="G1529" s="9"/>
      <c r="H1529" s="9"/>
    </row>
    <row r="1530" spans="1:8" s="8" customFormat="1" x14ac:dyDescent="0.2">
      <c r="A1530" s="48">
        <v>43404</v>
      </c>
      <c r="B1530" s="8">
        <v>559.23736398480798</v>
      </c>
      <c r="C1530" s="8">
        <v>1033.7810804098799</v>
      </c>
      <c r="D1530" s="8">
        <v>813.917833381332</v>
      </c>
      <c r="E1530" s="9"/>
      <c r="F1530" s="16"/>
      <c r="G1530" s="9"/>
      <c r="H1530" s="9"/>
    </row>
    <row r="1531" spans="1:8" s="8" customFormat="1" x14ac:dyDescent="0.2">
      <c r="A1531" s="48">
        <v>43405</v>
      </c>
      <c r="B1531" s="8">
        <v>582.76899063307803</v>
      </c>
      <c r="C1531" s="8">
        <v>1098.61051259749</v>
      </c>
      <c r="D1531" s="8">
        <v>853.04849586915202</v>
      </c>
      <c r="E1531" s="9"/>
      <c r="F1531" s="16"/>
      <c r="G1531" s="9"/>
      <c r="H1531" s="9"/>
    </row>
    <row r="1532" spans="1:8" s="8" customFormat="1" x14ac:dyDescent="0.2">
      <c r="A1532" s="48">
        <v>43406</v>
      </c>
      <c r="B1532" s="8">
        <v>584.21391507517501</v>
      </c>
      <c r="C1532" s="8">
        <v>1099.54945012741</v>
      </c>
      <c r="D1532" s="8">
        <v>856.230519015342</v>
      </c>
      <c r="E1532" s="9"/>
      <c r="F1532" s="16"/>
      <c r="G1532" s="9"/>
      <c r="H1532" s="9"/>
    </row>
    <row r="1533" spans="1:8" s="8" customFormat="1" x14ac:dyDescent="0.2">
      <c r="A1533" s="48">
        <v>43409</v>
      </c>
      <c r="B1533" s="8">
        <v>596.49577284324903</v>
      </c>
      <c r="C1533" s="8">
        <v>1102.41636273824</v>
      </c>
      <c r="D1533" s="8">
        <v>858.70241067279096</v>
      </c>
      <c r="E1533" s="9"/>
      <c r="F1533" s="16"/>
      <c r="G1533" s="9"/>
      <c r="H1533" s="9"/>
    </row>
    <row r="1534" spans="1:8" s="8" customFormat="1" x14ac:dyDescent="0.2">
      <c r="A1534" s="48">
        <v>43410</v>
      </c>
      <c r="B1534" s="8">
        <v>593.60592395719095</v>
      </c>
      <c r="C1534" s="8">
        <v>1086.96138093993</v>
      </c>
      <c r="D1534" s="8">
        <v>849.90491340961296</v>
      </c>
      <c r="E1534" s="9"/>
      <c r="F1534" s="16"/>
      <c r="G1534" s="9"/>
      <c r="H1534" s="9"/>
    </row>
    <row r="1535" spans="1:8" s="8" customFormat="1" x14ac:dyDescent="0.2">
      <c r="A1535" s="48">
        <v>43411</v>
      </c>
      <c r="B1535" s="8">
        <v>598.14711506385402</v>
      </c>
      <c r="C1535" s="8">
        <v>1100.2627623695901</v>
      </c>
      <c r="D1535" s="8">
        <v>853.10961076896604</v>
      </c>
      <c r="E1535" s="9"/>
      <c r="F1535" s="16"/>
      <c r="G1535" s="9"/>
      <c r="H1535" s="9"/>
    </row>
    <row r="1536" spans="1:8" s="8" customFormat="1" x14ac:dyDescent="0.2">
      <c r="A1536" s="48">
        <v>43412</v>
      </c>
      <c r="B1536" s="8">
        <v>579.72432841267403</v>
      </c>
      <c r="C1536" s="8">
        <v>1077.5653490014399</v>
      </c>
      <c r="D1536" s="8">
        <v>838.91410210542404</v>
      </c>
      <c r="E1536" s="9"/>
      <c r="F1536" s="16"/>
      <c r="G1536" s="9"/>
      <c r="H1536" s="9"/>
    </row>
    <row r="1537" spans="1:8" s="8" customFormat="1" x14ac:dyDescent="0.2">
      <c r="A1537" s="48">
        <v>43413</v>
      </c>
      <c r="B1537" s="8">
        <v>563.05609287042205</v>
      </c>
      <c r="C1537" s="8">
        <v>1049.3877636827499</v>
      </c>
      <c r="D1537" s="8">
        <v>820.62882745545403</v>
      </c>
      <c r="E1537" s="9"/>
      <c r="F1537" s="16"/>
      <c r="G1537" s="9"/>
      <c r="H1537" s="9"/>
    </row>
    <row r="1538" spans="1:8" s="8" customFormat="1" x14ac:dyDescent="0.2">
      <c r="A1538" s="48">
        <v>43416</v>
      </c>
      <c r="B1538" s="8">
        <v>580.80802174471296</v>
      </c>
      <c r="C1538" s="8">
        <v>1032.77347431518</v>
      </c>
      <c r="D1538" s="8">
        <v>811.16975407488599</v>
      </c>
      <c r="E1538" s="9"/>
      <c r="F1538" s="16"/>
      <c r="G1538" s="9"/>
      <c r="H1538" s="9"/>
    </row>
    <row r="1539" spans="1:8" s="8" customFormat="1" x14ac:dyDescent="0.2">
      <c r="A1539" s="48">
        <v>43417</v>
      </c>
      <c r="B1539" s="8">
        <v>552.83841287903499</v>
      </c>
      <c r="C1539" s="8">
        <v>1001.55064832326</v>
      </c>
      <c r="D1539" s="8">
        <v>789.92708889860705</v>
      </c>
      <c r="E1539" s="9"/>
      <c r="F1539" s="16"/>
      <c r="G1539" s="9"/>
      <c r="H1539" s="9"/>
    </row>
    <row r="1540" spans="1:8" s="8" customFormat="1" x14ac:dyDescent="0.2">
      <c r="A1540" s="48">
        <v>43418</v>
      </c>
      <c r="B1540" s="8">
        <v>567.64888842217601</v>
      </c>
      <c r="C1540" s="8">
        <v>1029.0664228238199</v>
      </c>
      <c r="D1540" s="8">
        <v>805.04667388461496</v>
      </c>
      <c r="E1540" s="9"/>
      <c r="F1540" s="16"/>
      <c r="G1540" s="9"/>
      <c r="H1540" s="9"/>
    </row>
    <row r="1541" spans="1:8" s="8" customFormat="1" x14ac:dyDescent="0.2">
      <c r="A1541" s="48">
        <v>43419</v>
      </c>
      <c r="B1541" s="8">
        <v>592.47062618005998</v>
      </c>
      <c r="C1541" s="8">
        <v>1066.9077073466001</v>
      </c>
      <c r="D1541" s="8">
        <v>831.00102719850804</v>
      </c>
      <c r="E1541" s="9"/>
      <c r="F1541" s="16"/>
      <c r="G1541" s="9"/>
      <c r="H1541" s="9"/>
    </row>
    <row r="1542" spans="1:8" s="8" customFormat="1" x14ac:dyDescent="0.2">
      <c r="A1542" s="48">
        <v>43420</v>
      </c>
      <c r="B1542" s="8">
        <v>592.47062618005998</v>
      </c>
      <c r="C1542" s="8">
        <v>1089.9120271597101</v>
      </c>
      <c r="D1542" s="8">
        <v>843.51655284594699</v>
      </c>
      <c r="E1542" s="9"/>
      <c r="F1542" s="16"/>
      <c r="G1542" s="9"/>
      <c r="H1542" s="9"/>
    </row>
    <row r="1543" spans="1:8" s="8" customFormat="1" x14ac:dyDescent="0.2">
      <c r="A1543" s="48">
        <v>43423</v>
      </c>
      <c r="E1543" s="9"/>
      <c r="F1543" s="16"/>
      <c r="G1543" s="9"/>
      <c r="H1543" s="9"/>
    </row>
    <row r="1544" spans="1:8" s="8" customFormat="1" x14ac:dyDescent="0.2">
      <c r="A1544" s="48">
        <v>43424</v>
      </c>
      <c r="B1544" s="8">
        <v>557.32799954246696</v>
      </c>
      <c r="C1544" s="8">
        <v>1043.5046894326799</v>
      </c>
      <c r="D1544" s="8">
        <v>808.38352673035104</v>
      </c>
      <c r="E1544" s="9"/>
      <c r="F1544" s="16"/>
      <c r="G1544" s="9"/>
      <c r="H1544" s="9"/>
    </row>
    <row r="1545" spans="1:8" s="8" customFormat="1" x14ac:dyDescent="0.2">
      <c r="A1545" s="48">
        <v>43425</v>
      </c>
      <c r="B1545" s="8">
        <v>564.75903953611896</v>
      </c>
      <c r="C1545" s="8">
        <v>1060.26087047905</v>
      </c>
      <c r="D1545" s="8">
        <v>818.08593789022405</v>
      </c>
      <c r="E1545" s="9"/>
      <c r="F1545" s="16"/>
      <c r="G1545" s="9"/>
      <c r="H1545" s="9"/>
    </row>
    <row r="1546" spans="1:8" s="8" customFormat="1" x14ac:dyDescent="0.2">
      <c r="A1546" s="48">
        <v>43426</v>
      </c>
      <c r="B1546" s="8">
        <v>566.72000842262105</v>
      </c>
      <c r="C1546" s="8">
        <v>1061.41737524979</v>
      </c>
      <c r="D1546" s="8">
        <v>817.71168838255096</v>
      </c>
      <c r="E1546" s="9"/>
      <c r="F1546" s="16"/>
      <c r="G1546" s="9"/>
      <c r="H1546" s="9"/>
    </row>
    <row r="1547" spans="1:8" s="8" customFormat="1" x14ac:dyDescent="0.2">
      <c r="A1547" s="48">
        <v>43427</v>
      </c>
      <c r="B1547" s="8">
        <v>578.22779952455301</v>
      </c>
      <c r="C1547" s="8">
        <v>1076.39658198692</v>
      </c>
      <c r="D1547" s="8">
        <v>828.34743089415099</v>
      </c>
      <c r="E1547" s="9"/>
      <c r="F1547" s="16"/>
      <c r="G1547" s="9"/>
      <c r="H1547" s="9"/>
    </row>
    <row r="1548" spans="1:8" s="8" customFormat="1" x14ac:dyDescent="0.2">
      <c r="A1548" s="48">
        <v>43430</v>
      </c>
      <c r="B1548" s="8">
        <v>588.44547951687105</v>
      </c>
      <c r="C1548" s="8">
        <v>1090.4259903524101</v>
      </c>
      <c r="D1548" s="8">
        <v>849.24817210156505</v>
      </c>
      <c r="E1548" s="9"/>
      <c r="F1548" s="16"/>
      <c r="G1548" s="9"/>
      <c r="H1548" s="9"/>
    </row>
    <row r="1549" spans="1:8" s="8" customFormat="1" x14ac:dyDescent="0.2">
      <c r="A1549" s="48">
        <v>43431</v>
      </c>
      <c r="B1549" s="8">
        <v>580.91123063303496</v>
      </c>
      <c r="C1549" s="8">
        <v>1082.42925561219</v>
      </c>
      <c r="D1549" s="8">
        <v>842.88811315130397</v>
      </c>
      <c r="E1549" s="9"/>
      <c r="F1549" s="16"/>
      <c r="G1549" s="9"/>
      <c r="H1549" s="9"/>
    </row>
    <row r="1550" spans="1:8" s="8" customFormat="1" x14ac:dyDescent="0.2">
      <c r="A1550" s="48">
        <v>43432</v>
      </c>
      <c r="B1550" s="8">
        <v>597.94069728627801</v>
      </c>
      <c r="C1550" s="8">
        <v>1091.7622245810901</v>
      </c>
      <c r="D1550" s="8">
        <v>846.42896685283597</v>
      </c>
      <c r="E1550" s="9"/>
      <c r="F1550" s="16"/>
      <c r="G1550" s="9"/>
      <c r="H1550" s="9"/>
    </row>
    <row r="1551" spans="1:8" s="8" customFormat="1" x14ac:dyDescent="0.2">
      <c r="A1551" s="48">
        <v>43433</v>
      </c>
      <c r="B1551" s="8">
        <v>585.34921285323799</v>
      </c>
      <c r="C1551" s="8">
        <v>1102.9916371516899</v>
      </c>
      <c r="D1551" s="8">
        <v>847.24099512491398</v>
      </c>
      <c r="E1551" s="9"/>
      <c r="F1551" s="16"/>
      <c r="G1551" s="9"/>
      <c r="H1551" s="9"/>
    </row>
    <row r="1552" spans="1:8" s="8" customFormat="1" x14ac:dyDescent="0.2">
      <c r="A1552" s="48">
        <v>43434</v>
      </c>
      <c r="E1552" s="9"/>
      <c r="F1552" s="16"/>
      <c r="G1552" s="9"/>
      <c r="H1552" s="9"/>
    </row>
    <row r="1553" spans="1:8" s="8" customFormat="1" x14ac:dyDescent="0.2">
      <c r="A1553" s="48">
        <v>43437</v>
      </c>
      <c r="B1553" s="8">
        <v>590.61286618094903</v>
      </c>
      <c r="C1553" s="8">
        <v>1117.8913144785899</v>
      </c>
      <c r="D1553" s="8">
        <v>855.22154395375401</v>
      </c>
      <c r="E1553" s="9"/>
      <c r="F1553" s="16"/>
      <c r="G1553" s="9"/>
      <c r="H1553" s="9"/>
    </row>
    <row r="1554" spans="1:8" s="8" customFormat="1" x14ac:dyDescent="0.2">
      <c r="A1554" s="48">
        <v>43438</v>
      </c>
      <c r="B1554" s="8">
        <v>604.54606616962701</v>
      </c>
      <c r="C1554" s="8">
        <v>1119.65953004174</v>
      </c>
      <c r="D1554" s="8">
        <v>853.79773870017402</v>
      </c>
      <c r="E1554" s="9"/>
      <c r="F1554" s="16"/>
      <c r="G1554" s="9"/>
      <c r="H1554" s="9"/>
    </row>
    <row r="1555" spans="1:8" s="8" customFormat="1" x14ac:dyDescent="0.2">
      <c r="A1555" s="48">
        <v>43439</v>
      </c>
      <c r="B1555" s="8">
        <v>609.24207061063498</v>
      </c>
      <c r="C1555" s="8">
        <v>1115.8074337225401</v>
      </c>
      <c r="D1555" s="8">
        <v>853.71193762309804</v>
      </c>
      <c r="E1555" s="9"/>
      <c r="F1555" s="16"/>
      <c r="G1555" s="9"/>
      <c r="H1555" s="9"/>
    </row>
    <row r="1556" spans="1:8" s="8" customFormat="1" x14ac:dyDescent="0.2">
      <c r="A1556" s="48">
        <v>43440</v>
      </c>
      <c r="B1556" s="8">
        <v>590.66447062604095</v>
      </c>
      <c r="C1556" s="8">
        <v>1123.3396045956799</v>
      </c>
      <c r="D1556" s="8">
        <v>853.71193762309804</v>
      </c>
      <c r="E1556" s="9"/>
      <c r="F1556" s="16"/>
      <c r="G1556" s="9"/>
      <c r="H1556" s="9"/>
    </row>
    <row r="1557" spans="1:8" s="8" customFormat="1" x14ac:dyDescent="0.2">
      <c r="A1557" s="48">
        <v>43441</v>
      </c>
      <c r="B1557" s="8">
        <v>579.15667952503998</v>
      </c>
      <c r="C1557" s="8">
        <v>1105.2153074853099</v>
      </c>
      <c r="D1557" s="8">
        <v>839.98436278011604</v>
      </c>
      <c r="E1557" s="9"/>
      <c r="F1557" s="16"/>
      <c r="G1557" s="9"/>
      <c r="H1557" s="9"/>
    </row>
    <row r="1558" spans="1:8" s="8" customFormat="1" x14ac:dyDescent="0.2">
      <c r="A1558" s="48">
        <v>43444</v>
      </c>
      <c r="B1558" s="8">
        <v>569.45504397619504</v>
      </c>
      <c r="C1558" s="8">
        <v>1077.4497335590399</v>
      </c>
      <c r="D1558" s="8">
        <v>821.96356371603895</v>
      </c>
      <c r="E1558" s="9"/>
      <c r="F1558" s="16"/>
      <c r="G1558" s="9"/>
      <c r="H1558" s="9"/>
    </row>
    <row r="1559" spans="1:8" s="8" customFormat="1" x14ac:dyDescent="0.2">
      <c r="A1559" s="48">
        <v>43445</v>
      </c>
      <c r="B1559" s="8">
        <v>557.06997731979902</v>
      </c>
      <c r="C1559" s="8">
        <v>1085.87214333564</v>
      </c>
      <c r="D1559" s="8">
        <v>824.42293242737696</v>
      </c>
      <c r="E1559" s="9"/>
      <c r="F1559" s="16"/>
      <c r="G1559" s="9"/>
      <c r="H1559" s="9"/>
    </row>
    <row r="1560" spans="1:8" s="8" customFormat="1" x14ac:dyDescent="0.2">
      <c r="A1560" s="48">
        <v>43446</v>
      </c>
      <c r="B1560" s="8">
        <v>557.48281287588202</v>
      </c>
      <c r="C1560" s="8">
        <v>1090.2595741841899</v>
      </c>
      <c r="D1560" s="8">
        <v>826.73807387612806</v>
      </c>
      <c r="E1560" s="9"/>
      <c r="F1560" s="16"/>
      <c r="G1560" s="9"/>
      <c r="H1560" s="9"/>
    </row>
    <row r="1561" spans="1:8" s="8" customFormat="1" x14ac:dyDescent="0.2">
      <c r="A1561" s="48">
        <v>43447</v>
      </c>
      <c r="B1561" s="8">
        <v>557.32799954246696</v>
      </c>
      <c r="C1561" s="8">
        <v>1087.60812671483</v>
      </c>
      <c r="D1561" s="8">
        <v>823.23569134622801</v>
      </c>
      <c r="E1561" s="9"/>
      <c r="F1561" s="16"/>
      <c r="G1561" s="9"/>
      <c r="H1561" s="9"/>
    </row>
    <row r="1562" spans="1:8" s="8" customFormat="1" x14ac:dyDescent="0.2">
      <c r="A1562" s="48">
        <v>43448</v>
      </c>
      <c r="B1562" s="8">
        <v>567.70049286633696</v>
      </c>
      <c r="C1562" s="8">
        <v>1091.7327951975201</v>
      </c>
      <c r="D1562" s="8">
        <v>826.634134646505</v>
      </c>
      <c r="E1562" s="9"/>
      <c r="F1562" s="16"/>
      <c r="G1562" s="9"/>
      <c r="H1562" s="9"/>
    </row>
    <row r="1563" spans="1:8" s="8" customFormat="1" x14ac:dyDescent="0.2">
      <c r="A1563" s="48">
        <v>43451</v>
      </c>
      <c r="B1563" s="8">
        <v>540.55655511189298</v>
      </c>
      <c r="C1563" s="8">
        <v>1051.1458191014799</v>
      </c>
      <c r="D1563" s="8">
        <v>800.69570022821404</v>
      </c>
      <c r="E1563" s="9"/>
      <c r="F1563" s="16"/>
      <c r="G1563" s="9"/>
      <c r="H1563" s="9"/>
    </row>
    <row r="1564" spans="1:8" s="8" customFormat="1" x14ac:dyDescent="0.2">
      <c r="A1564" s="48">
        <v>43452</v>
      </c>
      <c r="B1564" s="8">
        <v>523.11425290349905</v>
      </c>
      <c r="C1564" s="8">
        <v>1042.9301157202599</v>
      </c>
      <c r="D1564" s="8">
        <v>794.33906771242596</v>
      </c>
      <c r="E1564" s="9"/>
      <c r="F1564" s="16"/>
      <c r="G1564" s="9"/>
      <c r="H1564" s="9"/>
    </row>
    <row r="1565" spans="1:8" s="8" customFormat="1" x14ac:dyDescent="0.2">
      <c r="A1565" s="48">
        <v>43453</v>
      </c>
      <c r="B1565" s="8">
        <v>521.82414179295301</v>
      </c>
      <c r="C1565" s="8">
        <v>1051.05367709696</v>
      </c>
      <c r="D1565" s="8">
        <v>793.87431645113998</v>
      </c>
      <c r="E1565" s="9"/>
      <c r="F1565" s="16"/>
      <c r="G1565" s="9"/>
      <c r="H1565" s="9"/>
    </row>
    <row r="1566" spans="1:8" s="8" customFormat="1" x14ac:dyDescent="0.2">
      <c r="A1566" s="48">
        <v>43454</v>
      </c>
      <c r="B1566" s="8">
        <v>511.19362624641502</v>
      </c>
      <c r="C1566" s="8">
        <v>1026.7271370477999</v>
      </c>
      <c r="D1566" s="8">
        <v>777.487463031895</v>
      </c>
      <c r="E1566" s="9"/>
      <c r="F1566" s="16"/>
      <c r="G1566" s="9"/>
      <c r="H1566" s="9"/>
    </row>
    <row r="1567" spans="1:8" s="8" customFormat="1" x14ac:dyDescent="0.2">
      <c r="A1567" s="48">
        <v>43455</v>
      </c>
      <c r="B1567" s="8">
        <v>492.19675246998702</v>
      </c>
      <c r="C1567" s="8">
        <v>997.28443851228803</v>
      </c>
      <c r="D1567" s="8">
        <v>756.89895409625001</v>
      </c>
      <c r="E1567" s="9"/>
      <c r="F1567" s="16"/>
      <c r="G1567" s="9"/>
      <c r="H1567" s="9"/>
    </row>
    <row r="1568" spans="1:8" s="8" customFormat="1" x14ac:dyDescent="0.2">
      <c r="A1568" s="48">
        <v>43458</v>
      </c>
      <c r="E1568" s="9"/>
      <c r="F1568" s="16"/>
      <c r="G1568" s="9"/>
      <c r="H1568" s="9"/>
    </row>
    <row r="1569" spans="1:8" s="8" customFormat="1" x14ac:dyDescent="0.2">
      <c r="A1569" s="48">
        <v>43459</v>
      </c>
      <c r="E1569" s="9"/>
      <c r="F1569" s="16"/>
      <c r="G1569" s="9"/>
      <c r="H1569" s="9"/>
    </row>
    <row r="1570" spans="1:8" s="8" customFormat="1" x14ac:dyDescent="0.2">
      <c r="A1570" s="48">
        <v>43460</v>
      </c>
      <c r="B1570" s="8">
        <v>516.36251832731102</v>
      </c>
      <c r="C1570" s="8">
        <v>997.56647012103303</v>
      </c>
      <c r="D1570" s="8">
        <v>758.48720989096898</v>
      </c>
      <c r="E1570" s="9"/>
      <c r="F1570" s="16"/>
      <c r="G1570" s="9"/>
      <c r="H1570" s="9"/>
    </row>
    <row r="1571" spans="1:8" s="8" customFormat="1" x14ac:dyDescent="0.2">
      <c r="A1571" s="48">
        <v>43461</v>
      </c>
      <c r="B1571" s="8">
        <v>518.53124090470396</v>
      </c>
      <c r="C1571" s="8">
        <v>1035.8866828531</v>
      </c>
      <c r="D1571" s="8">
        <v>779.12436565291102</v>
      </c>
      <c r="E1571" s="9"/>
      <c r="F1571" s="16"/>
      <c r="G1571" s="9"/>
      <c r="H1571" s="9"/>
    </row>
    <row r="1572" spans="1:8" s="8" customFormat="1" x14ac:dyDescent="0.2">
      <c r="A1572" s="48">
        <v>43462</v>
      </c>
      <c r="B1572" s="8">
        <v>518.58287715632503</v>
      </c>
      <c r="C1572" s="8">
        <v>1061.3816395681399</v>
      </c>
      <c r="D1572" s="8">
        <v>798.09117753058695</v>
      </c>
      <c r="E1572" s="9"/>
      <c r="F1572" s="16"/>
      <c r="G1572" s="9"/>
      <c r="H1572" s="9"/>
    </row>
    <row r="1573" spans="1:8" s="8" customFormat="1" x14ac:dyDescent="0.2">
      <c r="A1573" s="48">
        <v>43465</v>
      </c>
      <c r="E1573" s="9"/>
      <c r="F1573" s="16"/>
      <c r="G1573" s="9"/>
      <c r="H1573" s="9"/>
    </row>
    <row r="1574" spans="1:8" s="8" customFormat="1" x14ac:dyDescent="0.2">
      <c r="A1574" s="48">
        <v>43466</v>
      </c>
      <c r="E1574" s="9"/>
      <c r="F1574" s="16"/>
      <c r="G1574" s="9"/>
      <c r="H1574" s="9"/>
    </row>
    <row r="1575" spans="1:8" s="8" customFormat="1" x14ac:dyDescent="0.2">
      <c r="A1575" s="48">
        <v>43467</v>
      </c>
      <c r="B1575" s="8">
        <v>530.40757882595096</v>
      </c>
      <c r="C1575" s="8">
        <v>1088.7380048986499</v>
      </c>
      <c r="D1575" s="8">
        <v>811.95702910330101</v>
      </c>
      <c r="E1575" s="9"/>
      <c r="F1575" s="16"/>
      <c r="G1575" s="9"/>
      <c r="H1575" s="9"/>
    </row>
    <row r="1576" spans="1:8" s="8" customFormat="1" x14ac:dyDescent="0.2">
      <c r="A1576" s="48">
        <v>43468</v>
      </c>
      <c r="B1576" s="8">
        <v>535.46793150622398</v>
      </c>
      <c r="C1576" s="8">
        <v>1088.36593338475</v>
      </c>
      <c r="D1576" s="8">
        <v>809.48478382918995</v>
      </c>
      <c r="E1576" s="9"/>
      <c r="F1576" s="16"/>
      <c r="G1576" s="9"/>
      <c r="H1576" s="9"/>
    </row>
    <row r="1577" spans="1:8" s="8" customFormat="1" x14ac:dyDescent="0.2">
      <c r="A1577" s="48">
        <v>43469</v>
      </c>
      <c r="B1577" s="8">
        <v>556.17406849004306</v>
      </c>
      <c r="C1577" s="8">
        <v>1132.2952468041301</v>
      </c>
      <c r="D1577" s="8">
        <v>838.49247391708195</v>
      </c>
      <c r="E1577" s="9"/>
      <c r="F1577" s="16"/>
      <c r="G1577" s="9"/>
      <c r="H1577" s="9"/>
    </row>
    <row r="1578" spans="1:8" s="8" customFormat="1" x14ac:dyDescent="0.2">
      <c r="A1578" s="48">
        <v>43472</v>
      </c>
      <c r="B1578" s="8">
        <v>556.63879475742601</v>
      </c>
      <c r="C1578" s="8">
        <v>1156.87544012628</v>
      </c>
      <c r="D1578" s="8">
        <v>850.06062105484295</v>
      </c>
      <c r="E1578" s="9"/>
      <c r="F1578" s="16"/>
      <c r="G1578" s="9"/>
      <c r="H1578" s="9"/>
    </row>
    <row r="1579" spans="1:8" s="8" customFormat="1" x14ac:dyDescent="0.2">
      <c r="A1579" s="48">
        <v>43473</v>
      </c>
      <c r="B1579" s="8">
        <v>554.05698216520204</v>
      </c>
      <c r="C1579" s="8">
        <v>1152.7931639757001</v>
      </c>
      <c r="D1579" s="8">
        <v>851.964608716778</v>
      </c>
      <c r="E1579" s="9"/>
      <c r="F1579" s="16"/>
      <c r="G1579" s="9"/>
      <c r="H1579" s="9"/>
    </row>
    <row r="1580" spans="1:8" s="8" customFormat="1" x14ac:dyDescent="0.2">
      <c r="A1580" s="48">
        <v>43474</v>
      </c>
      <c r="B1580" s="8">
        <v>556.12243223842199</v>
      </c>
      <c r="C1580" s="8">
        <v>1186.8114312160801</v>
      </c>
      <c r="D1580" s="8">
        <v>872.235020203516</v>
      </c>
      <c r="E1580" s="9"/>
      <c r="F1580" s="16"/>
      <c r="G1580" s="9"/>
      <c r="H1580" s="9"/>
    </row>
    <row r="1581" spans="1:8" s="8" customFormat="1" x14ac:dyDescent="0.2">
      <c r="A1581" s="48">
        <v>43475</v>
      </c>
      <c r="B1581" s="8">
        <v>552.71443961747002</v>
      </c>
      <c r="C1581" s="8">
        <v>1198.18693966046</v>
      </c>
      <c r="D1581" s="8">
        <v>878.39817504025996</v>
      </c>
      <c r="E1581" s="9"/>
      <c r="F1581" s="16"/>
      <c r="G1581" s="9"/>
      <c r="H1581" s="9"/>
    </row>
    <row r="1582" spans="1:8" s="8" customFormat="1" x14ac:dyDescent="0.2">
      <c r="A1582" s="48">
        <v>43476</v>
      </c>
      <c r="B1582" s="8">
        <v>567.68895264994399</v>
      </c>
      <c r="C1582" s="8">
        <v>1188.2198375091</v>
      </c>
      <c r="D1582" s="8">
        <v>873.64444297086402</v>
      </c>
      <c r="E1582" s="9"/>
      <c r="F1582" s="16"/>
      <c r="G1582" s="9"/>
      <c r="H1582" s="9"/>
    </row>
    <row r="1583" spans="1:8" s="8" customFormat="1" x14ac:dyDescent="0.2">
      <c r="A1583" s="48">
        <v>43479</v>
      </c>
      <c r="B1583" s="8">
        <v>554.16025466844405</v>
      </c>
      <c r="C1583" s="8">
        <v>1184.6189420130099</v>
      </c>
      <c r="D1583" s="8">
        <v>872.33539886772598</v>
      </c>
      <c r="E1583" s="9"/>
      <c r="F1583" s="16"/>
      <c r="G1583" s="9"/>
      <c r="H1583" s="9"/>
    </row>
    <row r="1584" spans="1:8" s="8" customFormat="1" x14ac:dyDescent="0.2">
      <c r="A1584" s="48">
        <v>43480</v>
      </c>
      <c r="B1584" s="8">
        <v>549.77117326389998</v>
      </c>
      <c r="C1584" s="8">
        <v>1177.98331634142</v>
      </c>
      <c r="D1584" s="8">
        <v>869.36643040925298</v>
      </c>
      <c r="E1584" s="9"/>
      <c r="F1584" s="16"/>
      <c r="G1584" s="9"/>
      <c r="H1584" s="9"/>
    </row>
    <row r="1585" spans="1:8" s="8" customFormat="1" x14ac:dyDescent="0.2">
      <c r="A1585" s="48">
        <v>43481</v>
      </c>
      <c r="B1585" s="8">
        <v>572.49112406931795</v>
      </c>
      <c r="C1585" s="8">
        <v>1192.72954044677</v>
      </c>
      <c r="D1585" s="8">
        <v>886.14864675421302</v>
      </c>
      <c r="E1585" s="9"/>
      <c r="F1585" s="16"/>
      <c r="G1585" s="9"/>
      <c r="H1585" s="9"/>
    </row>
    <row r="1586" spans="1:8" s="8" customFormat="1" x14ac:dyDescent="0.2">
      <c r="A1586" s="48">
        <v>43482</v>
      </c>
      <c r="B1586" s="8">
        <v>581.68237689603097</v>
      </c>
      <c r="C1586" s="8">
        <v>1200.09914900176</v>
      </c>
      <c r="D1586" s="8">
        <v>891.96881676837802</v>
      </c>
      <c r="E1586" s="9"/>
      <c r="F1586" s="16"/>
      <c r="G1586" s="9"/>
      <c r="H1586" s="9"/>
    </row>
    <row r="1587" spans="1:8" s="8" customFormat="1" x14ac:dyDescent="0.2">
      <c r="A1587" s="48">
        <v>43483</v>
      </c>
      <c r="B1587" s="8">
        <v>597.17325244564597</v>
      </c>
      <c r="C1587" s="8">
        <v>1230.6156697459501</v>
      </c>
      <c r="D1587" s="8">
        <v>907.09530339576304</v>
      </c>
      <c r="E1587" s="9"/>
      <c r="F1587" s="16"/>
      <c r="G1587" s="9"/>
      <c r="H1587" s="9"/>
    </row>
    <row r="1588" spans="1:8" s="8" customFormat="1" x14ac:dyDescent="0.2">
      <c r="A1588" s="48">
        <v>43486</v>
      </c>
      <c r="B1588" s="8">
        <v>616.02048436552298</v>
      </c>
      <c r="C1588" s="8">
        <v>1238.2403329741201</v>
      </c>
      <c r="D1588" s="8">
        <v>911.051377487369</v>
      </c>
      <c r="E1588" s="9"/>
      <c r="F1588" s="16"/>
      <c r="G1588" s="9"/>
      <c r="H1588" s="9"/>
    </row>
    <row r="1589" spans="1:8" s="8" customFormat="1" x14ac:dyDescent="0.2">
      <c r="A1589" s="48">
        <v>43487</v>
      </c>
      <c r="B1589" s="8">
        <v>590.873629722744</v>
      </c>
      <c r="C1589" s="8">
        <v>1197.1124167498201</v>
      </c>
      <c r="D1589" s="8">
        <v>888.88783684186603</v>
      </c>
      <c r="E1589" s="9"/>
      <c r="F1589" s="16"/>
      <c r="G1589" s="9"/>
      <c r="H1589" s="9"/>
    </row>
    <row r="1590" spans="1:8" s="8" customFormat="1" x14ac:dyDescent="0.2">
      <c r="A1590" s="48">
        <v>43488</v>
      </c>
      <c r="B1590" s="8">
        <v>586.01982204988599</v>
      </c>
      <c r="C1590" s="8">
        <v>1221.07459298149</v>
      </c>
      <c r="D1590" s="8">
        <v>899.994750605896</v>
      </c>
      <c r="E1590" s="9"/>
      <c r="F1590" s="16"/>
      <c r="G1590" s="9"/>
      <c r="H1590" s="9"/>
    </row>
    <row r="1591" spans="1:8" s="8" customFormat="1" x14ac:dyDescent="0.2">
      <c r="A1591" s="48">
        <v>43489</v>
      </c>
      <c r="B1591" s="8">
        <v>611.32158544845902</v>
      </c>
      <c r="C1591" s="8">
        <v>1225.01287535764</v>
      </c>
      <c r="D1591" s="8">
        <v>904.76296880934399</v>
      </c>
      <c r="E1591" s="9"/>
      <c r="F1591" s="16"/>
      <c r="G1591" s="9"/>
      <c r="H1591" s="9"/>
    </row>
    <row r="1592" spans="1:8" s="8" customFormat="1" x14ac:dyDescent="0.2">
      <c r="A1592" s="48">
        <v>43490</v>
      </c>
      <c r="B1592" s="8">
        <v>594.28162234369699</v>
      </c>
      <c r="C1592" s="8">
        <v>1220.30417371728</v>
      </c>
      <c r="D1592" s="8">
        <v>899.77336760889705</v>
      </c>
      <c r="E1592" s="9"/>
      <c r="F1592" s="16"/>
      <c r="G1592" s="9"/>
      <c r="H1592" s="9"/>
    </row>
    <row r="1593" spans="1:8" s="8" customFormat="1" x14ac:dyDescent="0.2">
      <c r="A1593" s="48">
        <v>43493</v>
      </c>
      <c r="B1593" s="8">
        <v>586.27800330892205</v>
      </c>
      <c r="C1593" s="8">
        <v>1221.9756927303999</v>
      </c>
      <c r="D1593" s="8">
        <v>895.223874173127</v>
      </c>
      <c r="E1593" s="9"/>
      <c r="F1593" s="16"/>
      <c r="G1593" s="9"/>
      <c r="H1593" s="9"/>
    </row>
    <row r="1594" spans="1:8" s="8" customFormat="1" x14ac:dyDescent="0.2">
      <c r="A1594" s="48">
        <v>43494</v>
      </c>
      <c r="B1594" s="8">
        <v>608.27504658978398</v>
      </c>
      <c r="C1594" s="8">
        <v>1247.1654947474599</v>
      </c>
      <c r="D1594" s="8">
        <v>912.58213991485502</v>
      </c>
      <c r="E1594" s="9"/>
      <c r="F1594" s="16"/>
      <c r="G1594" s="9"/>
      <c r="H1594" s="9"/>
    </row>
    <row r="1595" spans="1:8" s="8" customFormat="1" x14ac:dyDescent="0.2">
      <c r="A1595" s="48">
        <v>43495</v>
      </c>
      <c r="B1595" s="8">
        <v>615.039395580068</v>
      </c>
      <c r="C1595" s="8">
        <v>1265.55605772324</v>
      </c>
      <c r="D1595" s="8">
        <v>925.20117801055301</v>
      </c>
      <c r="E1595" s="9"/>
      <c r="F1595" s="16"/>
      <c r="G1595" s="9"/>
      <c r="H1595" s="9"/>
    </row>
    <row r="1596" spans="1:8" s="8" customFormat="1" x14ac:dyDescent="0.2">
      <c r="A1596" s="48">
        <v>43496</v>
      </c>
      <c r="B1596" s="8">
        <v>626.14118972420704</v>
      </c>
      <c r="C1596" s="8">
        <v>1274.3340725712501</v>
      </c>
      <c r="D1596" s="8">
        <v>933.54480690415903</v>
      </c>
      <c r="E1596" s="9"/>
      <c r="F1596" s="16"/>
      <c r="G1596" s="9"/>
      <c r="H1596" s="9"/>
    </row>
    <row r="1597" spans="1:8" s="8" customFormat="1" x14ac:dyDescent="0.2">
      <c r="A1597" s="48">
        <v>43497</v>
      </c>
      <c r="B1597" s="8">
        <v>634.86771628353699</v>
      </c>
      <c r="C1597" s="8">
        <v>1282.95548104867</v>
      </c>
      <c r="D1597" s="8">
        <v>939.90193326491897</v>
      </c>
      <c r="E1597" s="9"/>
      <c r="F1597" s="16"/>
      <c r="G1597" s="9"/>
      <c r="H1597" s="9"/>
    </row>
    <row r="1598" spans="1:8" s="8" customFormat="1" x14ac:dyDescent="0.2">
      <c r="A1598" s="48">
        <v>43500</v>
      </c>
      <c r="B1598" s="8">
        <v>635.79716881737102</v>
      </c>
      <c r="C1598" s="8">
        <v>1301.90835549496</v>
      </c>
      <c r="D1598" s="8">
        <v>948.76696542091702</v>
      </c>
      <c r="E1598" s="9"/>
      <c r="F1598" s="16"/>
      <c r="G1598" s="9"/>
      <c r="H1598" s="9"/>
    </row>
    <row r="1599" spans="1:8" s="8" customFormat="1" x14ac:dyDescent="0.2">
      <c r="A1599" s="48">
        <v>43501</v>
      </c>
      <c r="B1599" s="8">
        <v>633.16371997352701</v>
      </c>
      <c r="C1599" s="8">
        <v>1312.93141201511</v>
      </c>
      <c r="D1599" s="8">
        <v>953.54249375686004</v>
      </c>
      <c r="E1599" s="9"/>
      <c r="F1599" s="16"/>
      <c r="G1599" s="9"/>
      <c r="H1599" s="9"/>
    </row>
    <row r="1600" spans="1:8" s="8" customFormat="1" x14ac:dyDescent="0.2">
      <c r="A1600" s="48">
        <v>43502</v>
      </c>
      <c r="B1600" s="8">
        <v>624.38555716071301</v>
      </c>
      <c r="C1600" s="8">
        <v>1288.0733912829301</v>
      </c>
      <c r="D1600" s="8">
        <v>936.03676941618301</v>
      </c>
      <c r="E1600" s="9"/>
      <c r="F1600" s="16"/>
      <c r="G1600" s="9"/>
      <c r="H1600" s="9"/>
    </row>
    <row r="1601" spans="1:8" s="8" customFormat="1" x14ac:dyDescent="0.2">
      <c r="A1601" s="48">
        <v>43503</v>
      </c>
      <c r="B1601" s="8">
        <v>600.942698830739</v>
      </c>
      <c r="C1601" s="8">
        <v>1259.6060666590899</v>
      </c>
      <c r="D1601" s="8">
        <v>919.52532061561897</v>
      </c>
      <c r="E1601" s="9"/>
      <c r="F1601" s="16"/>
      <c r="G1601" s="9"/>
      <c r="H1601" s="9"/>
    </row>
    <row r="1602" spans="1:8" s="8" customFormat="1" x14ac:dyDescent="0.2">
      <c r="A1602" s="48">
        <v>43504</v>
      </c>
      <c r="B1602" s="8">
        <v>610.805222930387</v>
      </c>
      <c r="C1602" s="8">
        <v>1283.6544289495801</v>
      </c>
      <c r="D1602" s="8">
        <v>929.40986930113297</v>
      </c>
      <c r="E1602" s="9"/>
      <c r="F1602" s="16"/>
      <c r="G1602" s="9"/>
      <c r="H1602" s="9"/>
    </row>
    <row r="1603" spans="1:8" s="8" customFormat="1" x14ac:dyDescent="0.2">
      <c r="A1603" s="48">
        <v>43507</v>
      </c>
      <c r="B1603" s="8">
        <v>603.73105642758298</v>
      </c>
      <c r="C1603" s="8">
        <v>1297.56822187081</v>
      </c>
      <c r="D1603" s="8">
        <v>937.27633373066794</v>
      </c>
      <c r="E1603" s="9"/>
      <c r="F1603" s="16"/>
      <c r="G1603" s="9"/>
      <c r="H1603" s="9"/>
    </row>
    <row r="1604" spans="1:8" s="8" customFormat="1" x14ac:dyDescent="0.2">
      <c r="A1604" s="48">
        <v>43508</v>
      </c>
      <c r="B1604" s="8">
        <v>625.36664594616695</v>
      </c>
      <c r="C1604" s="8">
        <v>1320.3269464559901</v>
      </c>
      <c r="D1604" s="8">
        <v>955.53035588841897</v>
      </c>
      <c r="E1604" s="9"/>
      <c r="F1604" s="16"/>
      <c r="G1604" s="9"/>
      <c r="H1604" s="9"/>
    </row>
    <row r="1605" spans="1:8" s="8" customFormat="1" x14ac:dyDescent="0.2">
      <c r="A1605" s="48">
        <v>43509</v>
      </c>
      <c r="B1605" s="8">
        <v>619.17029572650802</v>
      </c>
      <c r="C1605" s="8">
        <v>1297.65791142546</v>
      </c>
      <c r="D1605" s="8">
        <v>944.18854239489895</v>
      </c>
      <c r="E1605" s="9"/>
      <c r="F1605" s="16"/>
      <c r="G1605" s="9"/>
      <c r="H1605" s="9"/>
    </row>
    <row r="1606" spans="1:8" s="8" customFormat="1" x14ac:dyDescent="0.2">
      <c r="A1606" s="48">
        <v>43510</v>
      </c>
      <c r="B1606" s="8">
        <v>625.005192184821</v>
      </c>
      <c r="C1606" s="8">
        <v>1311.40108398348</v>
      </c>
      <c r="D1606" s="8">
        <v>953.23910192772701</v>
      </c>
      <c r="E1606" s="9"/>
      <c r="F1606" s="16"/>
      <c r="G1606" s="9"/>
      <c r="H1606" s="9"/>
    </row>
    <row r="1607" spans="1:8" s="8" customFormat="1" x14ac:dyDescent="0.2">
      <c r="A1607" s="48">
        <v>43511</v>
      </c>
      <c r="B1607" s="8">
        <v>623.19792336970602</v>
      </c>
      <c r="C1607" s="8">
        <v>1313.39282273501</v>
      </c>
      <c r="D1607" s="8">
        <v>954.67357058636799</v>
      </c>
      <c r="E1607" s="9"/>
      <c r="F1607" s="16"/>
      <c r="G1607" s="9"/>
      <c r="H1607" s="9"/>
    </row>
    <row r="1608" spans="1:8" s="8" customFormat="1" x14ac:dyDescent="0.2">
      <c r="A1608" s="48">
        <v>43514</v>
      </c>
      <c r="B1608" s="8">
        <v>613.54194427654102</v>
      </c>
      <c r="C1608" s="8">
        <v>1310.42535972223</v>
      </c>
      <c r="D1608" s="8">
        <v>951.03852043487097</v>
      </c>
      <c r="E1608" s="9"/>
      <c r="F1608" s="16"/>
      <c r="G1608" s="9"/>
      <c r="H1608" s="9"/>
    </row>
    <row r="1609" spans="1:8" s="8" customFormat="1" x14ac:dyDescent="0.2">
      <c r="A1609" s="48">
        <v>43515</v>
      </c>
      <c r="B1609" s="8">
        <v>599.90997379273199</v>
      </c>
      <c r="C1609" s="8">
        <v>1273.11415448412</v>
      </c>
      <c r="D1609" s="8">
        <v>926.68122677598103</v>
      </c>
      <c r="E1609" s="9"/>
      <c r="F1609" s="16"/>
      <c r="G1609" s="9"/>
      <c r="H1609" s="9"/>
    </row>
    <row r="1610" spans="1:8" s="8" customFormat="1" x14ac:dyDescent="0.2">
      <c r="A1610" s="48">
        <v>43516</v>
      </c>
      <c r="B1610" s="8">
        <v>607.75868407171197</v>
      </c>
      <c r="C1610" s="8">
        <v>1281.3820599876301</v>
      </c>
      <c r="D1610" s="8">
        <v>930.36203384399403</v>
      </c>
      <c r="E1610" s="9"/>
      <c r="F1610" s="16"/>
      <c r="G1610" s="9"/>
      <c r="H1610" s="9"/>
    </row>
    <row r="1611" spans="1:8" s="8" customFormat="1" x14ac:dyDescent="0.2">
      <c r="A1611" s="48">
        <v>43517</v>
      </c>
      <c r="B1611" s="8">
        <v>597.32816120144003</v>
      </c>
      <c r="C1611" s="8">
        <v>1258.60371581092</v>
      </c>
      <c r="D1611" s="8">
        <v>918.68739899061597</v>
      </c>
      <c r="E1611" s="9"/>
      <c r="F1611" s="16"/>
      <c r="G1611" s="9"/>
      <c r="H1611" s="9"/>
    </row>
    <row r="1612" spans="1:8" s="8" customFormat="1" x14ac:dyDescent="0.2">
      <c r="A1612" s="48">
        <v>43518</v>
      </c>
      <c r="B1612" s="8">
        <v>611.73467546235804</v>
      </c>
      <c r="C1612" s="8">
        <v>1283.91964376532</v>
      </c>
      <c r="D1612" s="8">
        <v>935.30182371661101</v>
      </c>
      <c r="E1612" s="9"/>
      <c r="F1612" s="16"/>
      <c r="G1612" s="9"/>
      <c r="H1612" s="9"/>
    </row>
    <row r="1613" spans="1:8" s="8" customFormat="1" x14ac:dyDescent="0.2">
      <c r="A1613" s="48">
        <v>43521</v>
      </c>
      <c r="B1613" s="8">
        <v>597.06997994240396</v>
      </c>
      <c r="C1613" s="8">
        <v>1272.8815222010001</v>
      </c>
      <c r="D1613" s="8">
        <v>926.32482886686898</v>
      </c>
      <c r="E1613" s="9"/>
      <c r="F1613" s="16"/>
      <c r="G1613" s="9"/>
      <c r="H1613" s="9"/>
    </row>
    <row r="1614" spans="1:8" s="8" customFormat="1" x14ac:dyDescent="0.2">
      <c r="A1614" s="48">
        <v>43522</v>
      </c>
      <c r="B1614" s="8">
        <v>585.76164079085004</v>
      </c>
      <c r="C1614" s="8">
        <v>1262.2028595562999</v>
      </c>
      <c r="D1614" s="8">
        <v>917.467320233583</v>
      </c>
      <c r="E1614" s="9"/>
      <c r="F1614" s="16"/>
      <c r="G1614" s="9"/>
      <c r="H1614" s="9"/>
    </row>
    <row r="1615" spans="1:8" s="8" customFormat="1" x14ac:dyDescent="0.2">
      <c r="A1615" s="48">
        <v>43523</v>
      </c>
      <c r="B1615" s="8">
        <v>579.35874556377496</v>
      </c>
      <c r="C1615" s="8">
        <v>1240.5726117547599</v>
      </c>
      <c r="D1615" s="8">
        <v>908.64310653973405</v>
      </c>
      <c r="E1615" s="9"/>
      <c r="F1615" s="16"/>
      <c r="G1615" s="9"/>
      <c r="H1615" s="9"/>
    </row>
    <row r="1616" spans="1:8" s="8" customFormat="1" x14ac:dyDescent="0.2">
      <c r="A1616" s="48">
        <v>43524</v>
      </c>
      <c r="B1616" s="8">
        <v>572.33621531445499</v>
      </c>
      <c r="C1616" s="8">
        <v>1211.0297131706</v>
      </c>
      <c r="D1616" s="8">
        <v>891.78899605013396</v>
      </c>
      <c r="E1616" s="9"/>
      <c r="F1616" s="16"/>
      <c r="G1616" s="9"/>
      <c r="H1616" s="9"/>
    </row>
    <row r="1617" spans="1:8" s="8" customFormat="1" x14ac:dyDescent="0.2">
      <c r="A1617" s="48">
        <v>43525</v>
      </c>
      <c r="B1617" s="8">
        <v>568.15367891639505</v>
      </c>
      <c r="C1617" s="8">
        <v>1185.4037256203601</v>
      </c>
      <c r="D1617" s="8">
        <v>881.98456007335301</v>
      </c>
      <c r="E1617" s="9"/>
      <c r="F1617" s="16"/>
      <c r="G1617" s="9"/>
      <c r="H1617" s="9"/>
    </row>
    <row r="1618" spans="1:8" s="8" customFormat="1" x14ac:dyDescent="0.2">
      <c r="A1618" s="48">
        <v>43528</v>
      </c>
      <c r="E1618" s="9"/>
      <c r="F1618" s="16"/>
      <c r="G1618" s="9"/>
      <c r="H1618" s="9"/>
    </row>
    <row r="1619" spans="1:8" s="8" customFormat="1" x14ac:dyDescent="0.2">
      <c r="A1619" s="48">
        <v>43529</v>
      </c>
      <c r="E1619" s="9"/>
      <c r="F1619" s="16"/>
      <c r="G1619" s="9"/>
      <c r="H1619" s="9"/>
    </row>
    <row r="1620" spans="1:8" s="8" customFormat="1" x14ac:dyDescent="0.2">
      <c r="A1620" s="48">
        <v>43530</v>
      </c>
      <c r="B1620" s="8">
        <v>518.68614966049802</v>
      </c>
      <c r="C1620" s="8">
        <v>1134.7238717861501</v>
      </c>
      <c r="D1620" s="8">
        <v>854.786740456708</v>
      </c>
      <c r="E1620" s="9"/>
      <c r="F1620" s="16"/>
      <c r="G1620" s="9"/>
      <c r="H1620" s="9"/>
    </row>
    <row r="1621" spans="1:8" s="8" customFormat="1" x14ac:dyDescent="0.2">
      <c r="A1621" s="48">
        <v>43531</v>
      </c>
      <c r="B1621" s="8">
        <v>559.68533361610002</v>
      </c>
      <c r="C1621" s="8">
        <v>1165.17732956447</v>
      </c>
      <c r="D1621" s="8">
        <v>881.39973120205104</v>
      </c>
      <c r="E1621" s="9"/>
      <c r="F1621" s="16"/>
      <c r="G1621" s="9"/>
      <c r="H1621" s="9"/>
    </row>
    <row r="1622" spans="1:8" s="8" customFormat="1" x14ac:dyDescent="0.2">
      <c r="A1622" s="48">
        <v>43532</v>
      </c>
      <c r="B1622" s="8">
        <v>553.43734714388802</v>
      </c>
      <c r="C1622" s="8">
        <v>1157.7239874023901</v>
      </c>
      <c r="D1622" s="8">
        <v>873.96035774424695</v>
      </c>
      <c r="E1622" s="9"/>
      <c r="F1622" s="16"/>
      <c r="G1622" s="9"/>
      <c r="H1622" s="9"/>
    </row>
    <row r="1623" spans="1:8" s="8" customFormat="1" x14ac:dyDescent="0.2">
      <c r="A1623" s="48">
        <v>43535</v>
      </c>
      <c r="B1623" s="8">
        <v>579.04892805311795</v>
      </c>
      <c r="C1623" s="8">
        <v>1183.85588009655</v>
      </c>
      <c r="D1623" s="8">
        <v>896.33773957285996</v>
      </c>
      <c r="E1623" s="9"/>
      <c r="F1623" s="16"/>
      <c r="G1623" s="9"/>
      <c r="H1623" s="9"/>
    </row>
    <row r="1624" spans="1:8" s="8" customFormat="1" x14ac:dyDescent="0.2">
      <c r="A1624" s="48">
        <v>43536</v>
      </c>
      <c r="B1624" s="8">
        <v>586.58782082051005</v>
      </c>
      <c r="C1624" s="8">
        <v>1180.0230530183801</v>
      </c>
      <c r="D1624" s="8">
        <v>893.28732319362496</v>
      </c>
      <c r="E1624" s="9"/>
      <c r="F1624" s="16"/>
      <c r="G1624" s="9"/>
      <c r="H1624" s="9"/>
    </row>
    <row r="1625" spans="1:8" s="8" customFormat="1" x14ac:dyDescent="0.2">
      <c r="A1625" s="48">
        <v>43537</v>
      </c>
      <c r="B1625" s="8">
        <v>594.95289361663197</v>
      </c>
      <c r="C1625" s="8">
        <v>1193.33284284361</v>
      </c>
      <c r="D1625" s="8">
        <v>902.69590239971899</v>
      </c>
      <c r="E1625" s="9"/>
      <c r="F1625" s="16"/>
      <c r="G1625" s="9"/>
      <c r="H1625" s="9"/>
    </row>
    <row r="1626" spans="1:8" s="8" customFormat="1" x14ac:dyDescent="0.2">
      <c r="A1626" s="48">
        <v>43538</v>
      </c>
      <c r="B1626" s="8">
        <v>590.20235844887804</v>
      </c>
      <c r="C1626" s="8">
        <v>1174.7387266196299</v>
      </c>
      <c r="D1626" s="8">
        <v>889.77086301986105</v>
      </c>
      <c r="E1626" s="9"/>
      <c r="F1626" s="16"/>
      <c r="G1626" s="9"/>
      <c r="H1626" s="9"/>
    </row>
    <row r="1627" spans="1:8" s="8" customFormat="1" x14ac:dyDescent="0.2">
      <c r="A1627" s="48">
        <v>43539</v>
      </c>
      <c r="B1627" s="8">
        <v>595.72743739467103</v>
      </c>
      <c r="C1627" s="8">
        <v>1186.8352550044699</v>
      </c>
      <c r="D1627" s="8">
        <v>898.16742483153905</v>
      </c>
      <c r="E1627" s="9"/>
      <c r="F1627" s="16"/>
      <c r="G1627" s="9"/>
      <c r="H1627" s="9"/>
    </row>
    <row r="1628" spans="1:8" s="8" customFormat="1" x14ac:dyDescent="0.2">
      <c r="A1628" s="48">
        <v>43542</v>
      </c>
      <c r="B1628" s="8">
        <v>604.04087394010298</v>
      </c>
      <c r="C1628" s="8">
        <v>1222.72018610686</v>
      </c>
      <c r="D1628" s="8">
        <v>920.79649713542301</v>
      </c>
      <c r="E1628" s="9"/>
      <c r="F1628" s="16"/>
      <c r="G1628" s="9"/>
      <c r="H1628" s="9"/>
    </row>
    <row r="1629" spans="1:8" s="8" customFormat="1" x14ac:dyDescent="0.2">
      <c r="A1629" s="48">
        <v>43543</v>
      </c>
      <c r="B1629" s="8">
        <v>596.86343493498896</v>
      </c>
      <c r="C1629" s="8">
        <v>1206.9957852941</v>
      </c>
      <c r="D1629" s="8">
        <v>911.32696154806797</v>
      </c>
      <c r="E1629" s="9"/>
      <c r="F1629" s="16"/>
      <c r="G1629" s="9"/>
      <c r="H1629" s="9"/>
    </row>
    <row r="1630" spans="1:8" s="8" customFormat="1" x14ac:dyDescent="0.2">
      <c r="A1630" s="48">
        <v>43544</v>
      </c>
      <c r="B1630" s="8">
        <v>611.83794796653103</v>
      </c>
      <c r="C1630" s="8">
        <v>1218.94341500103</v>
      </c>
      <c r="D1630" s="8">
        <v>918.85334935784294</v>
      </c>
      <c r="E1630" s="9"/>
      <c r="F1630" s="16"/>
      <c r="G1630" s="9"/>
      <c r="H1630" s="9"/>
    </row>
    <row r="1631" spans="1:8" s="8" customFormat="1" x14ac:dyDescent="0.2">
      <c r="A1631" s="48">
        <v>43545</v>
      </c>
      <c r="B1631" s="8">
        <v>612.92230925522699</v>
      </c>
      <c r="C1631" s="8">
        <v>1195.23559273966</v>
      </c>
      <c r="D1631" s="8">
        <v>901.20369650050998</v>
      </c>
      <c r="E1631" s="9"/>
      <c r="F1631" s="16"/>
      <c r="G1631" s="9"/>
      <c r="H1631" s="9"/>
    </row>
    <row r="1632" spans="1:8" s="8" customFormat="1" x14ac:dyDescent="0.2">
      <c r="A1632" s="48">
        <v>43546</v>
      </c>
      <c r="B1632" s="8">
        <v>596.65688992757396</v>
      </c>
      <c r="C1632" s="8">
        <v>1152.9333039037899</v>
      </c>
      <c r="D1632" s="8">
        <v>870.27298436127603</v>
      </c>
      <c r="E1632" s="9"/>
      <c r="F1632" s="16"/>
      <c r="G1632" s="9"/>
      <c r="H1632" s="9"/>
    </row>
    <row r="1633" spans="1:8" s="8" customFormat="1" x14ac:dyDescent="0.2">
      <c r="A1633" s="48">
        <v>43549</v>
      </c>
      <c r="B1633" s="8">
        <v>599.13543001562402</v>
      </c>
      <c r="C1633" s="8">
        <v>1160.33374324441</v>
      </c>
      <c r="D1633" s="8">
        <v>878.14828923437699</v>
      </c>
      <c r="E1633" s="9"/>
      <c r="F1633" s="16"/>
      <c r="G1633" s="9"/>
      <c r="H1633" s="9"/>
    </row>
    <row r="1634" spans="1:8" s="8" customFormat="1" x14ac:dyDescent="0.2">
      <c r="A1634" s="48">
        <v>43550</v>
      </c>
      <c r="B1634" s="8">
        <v>608.63650035206194</v>
      </c>
      <c r="C1634" s="8">
        <v>1144.0883722398401</v>
      </c>
      <c r="D1634" s="8">
        <v>864.33095035702001</v>
      </c>
      <c r="E1634" s="9"/>
      <c r="F1634" s="16"/>
      <c r="G1634" s="9"/>
      <c r="H1634" s="9"/>
    </row>
    <row r="1635" spans="1:8" s="8" customFormat="1" x14ac:dyDescent="0.2">
      <c r="A1635" s="48">
        <v>43551</v>
      </c>
      <c r="B1635" s="8">
        <v>610.44376916717704</v>
      </c>
      <c r="C1635" s="8">
        <v>1128.5577148795101</v>
      </c>
      <c r="D1635" s="8">
        <v>853.00043434090901</v>
      </c>
      <c r="E1635" s="9"/>
      <c r="F1635" s="16"/>
      <c r="G1635" s="9"/>
      <c r="H1635" s="9"/>
    </row>
    <row r="1636" spans="1:8" s="8" customFormat="1" x14ac:dyDescent="0.2">
      <c r="A1636" s="48">
        <v>43552</v>
      </c>
      <c r="B1636" s="8">
        <v>614.88448682520504</v>
      </c>
      <c r="C1636" s="8">
        <v>1152.7272982075799</v>
      </c>
      <c r="D1636" s="8">
        <v>869.58369802776701</v>
      </c>
      <c r="E1636" s="9"/>
      <c r="F1636" s="16"/>
      <c r="G1636" s="9"/>
      <c r="H1636" s="9"/>
    </row>
    <row r="1637" spans="1:8" s="8" customFormat="1" x14ac:dyDescent="0.2">
      <c r="A1637" s="48">
        <v>43553</v>
      </c>
      <c r="B1637" s="8">
        <v>629.96227235999004</v>
      </c>
      <c r="C1637" s="8">
        <v>1172.80374454148</v>
      </c>
      <c r="D1637" s="8">
        <v>883.79582672566198</v>
      </c>
      <c r="E1637" s="9"/>
      <c r="F1637" s="16"/>
      <c r="G1637" s="9"/>
      <c r="H1637" s="9"/>
    </row>
    <row r="1638" spans="1:8" s="8" customFormat="1" x14ac:dyDescent="0.2">
      <c r="A1638" s="48">
        <v>43556</v>
      </c>
      <c r="B1638" s="8">
        <v>636.31353133544303</v>
      </c>
      <c r="C1638" s="8">
        <v>1158.6324444971999</v>
      </c>
      <c r="D1638" s="8">
        <v>873.31575527973496</v>
      </c>
      <c r="E1638" s="9"/>
      <c r="F1638" s="16"/>
      <c r="G1638" s="9"/>
      <c r="H1638" s="9"/>
    </row>
    <row r="1639" spans="1:8" s="8" customFormat="1" x14ac:dyDescent="0.2">
      <c r="A1639" s="48">
        <v>43557</v>
      </c>
      <c r="E1639" s="9"/>
      <c r="F1639" s="16"/>
      <c r="G1639" s="9"/>
      <c r="H1639" s="9"/>
    </row>
    <row r="1640" spans="1:8" s="8" customFormat="1" x14ac:dyDescent="0.2">
      <c r="A1640" s="48">
        <v>43558</v>
      </c>
      <c r="B1640" s="8">
        <v>634.81608003191604</v>
      </c>
      <c r="C1640" s="8">
        <v>1113.28981988691</v>
      </c>
      <c r="D1640" s="8">
        <v>841.48872581217404</v>
      </c>
      <c r="E1640" s="9"/>
      <c r="F1640" s="16"/>
      <c r="G1640" s="9"/>
      <c r="H1640" s="9"/>
    </row>
    <row r="1641" spans="1:8" s="8" customFormat="1" x14ac:dyDescent="0.2">
      <c r="A1641" s="48">
        <v>43559</v>
      </c>
      <c r="B1641" s="8">
        <v>650.25531933084096</v>
      </c>
      <c r="C1641" s="8">
        <v>1126.11087170616</v>
      </c>
      <c r="D1641" s="8">
        <v>849.87105146143597</v>
      </c>
      <c r="E1641" s="9"/>
      <c r="F1641" s="16"/>
      <c r="G1641" s="9"/>
      <c r="H1641" s="9"/>
    </row>
    <row r="1642" spans="1:8" s="8" customFormat="1" x14ac:dyDescent="0.2">
      <c r="A1642" s="48">
        <v>43560</v>
      </c>
      <c r="B1642" s="8">
        <v>659.65311716403801</v>
      </c>
      <c r="C1642" s="8">
        <v>1144.4835668411099</v>
      </c>
      <c r="D1642" s="8">
        <v>863.51190460193902</v>
      </c>
      <c r="E1642" s="9"/>
      <c r="F1642" s="16"/>
      <c r="G1642" s="9"/>
      <c r="H1642" s="9"/>
    </row>
    <row r="1643" spans="1:8" s="8" customFormat="1" x14ac:dyDescent="0.2">
      <c r="A1643" s="48">
        <v>43563</v>
      </c>
      <c r="B1643" s="8">
        <v>673.49163265526295</v>
      </c>
      <c r="C1643" s="8">
        <v>1160.43989923969</v>
      </c>
      <c r="D1643" s="8">
        <v>873.14418360963498</v>
      </c>
      <c r="E1643" s="9"/>
      <c r="F1643" s="16"/>
      <c r="G1643" s="9"/>
      <c r="H1643" s="9"/>
    </row>
    <row r="1644" spans="1:8" s="8" customFormat="1" x14ac:dyDescent="0.2">
      <c r="A1644" s="48">
        <v>43564</v>
      </c>
      <c r="B1644" s="8">
        <v>657.89748460147496</v>
      </c>
      <c r="C1644" s="8">
        <v>1112.1287605688001</v>
      </c>
      <c r="D1644" s="8">
        <v>839.04155081603699</v>
      </c>
      <c r="E1644" s="9"/>
      <c r="F1644" s="16"/>
      <c r="G1644" s="9"/>
      <c r="H1644" s="9"/>
    </row>
    <row r="1645" spans="1:8" s="8" customFormat="1" x14ac:dyDescent="0.2">
      <c r="A1645" s="48">
        <v>43565</v>
      </c>
      <c r="B1645" s="8">
        <v>662.95783728174899</v>
      </c>
      <c r="C1645" s="8">
        <v>1127.65065918304</v>
      </c>
      <c r="D1645" s="8">
        <v>851.61557581275702</v>
      </c>
      <c r="E1645" s="9"/>
      <c r="F1645" s="16"/>
      <c r="G1645" s="9"/>
      <c r="H1645" s="9"/>
    </row>
    <row r="1646" spans="1:8" s="8" customFormat="1" x14ac:dyDescent="0.2">
      <c r="A1646" s="48">
        <v>43566</v>
      </c>
      <c r="B1646" s="8">
        <v>652.68222316633899</v>
      </c>
      <c r="C1646" s="8">
        <v>1103.6383829265801</v>
      </c>
      <c r="D1646" s="8">
        <v>834.37143105175301</v>
      </c>
      <c r="E1646" s="9"/>
      <c r="F1646" s="16"/>
      <c r="G1646" s="9"/>
      <c r="H1646" s="9"/>
    </row>
    <row r="1647" spans="1:8" s="8" customFormat="1" x14ac:dyDescent="0.2">
      <c r="A1647" s="48">
        <v>43567</v>
      </c>
      <c r="B1647" s="8">
        <v>641.47715651895896</v>
      </c>
      <c r="C1647" s="8">
        <v>1098.5929951071701</v>
      </c>
      <c r="D1647" s="8">
        <v>832.67666315566703</v>
      </c>
      <c r="E1647" s="9"/>
      <c r="F1647" s="16"/>
      <c r="G1647" s="9"/>
      <c r="H1647" s="9"/>
    </row>
    <row r="1648" spans="1:8" s="8" customFormat="1" x14ac:dyDescent="0.2">
      <c r="A1648" s="48">
        <v>43570</v>
      </c>
      <c r="B1648" s="8">
        <v>643.59424284379895</v>
      </c>
      <c r="C1648" s="8">
        <v>1114.6719499435301</v>
      </c>
      <c r="D1648" s="8">
        <v>845.15430292952794</v>
      </c>
      <c r="E1648" s="9"/>
      <c r="F1648" s="16"/>
      <c r="G1648" s="9"/>
      <c r="H1648" s="9"/>
    </row>
    <row r="1649" spans="1:8" s="8" customFormat="1" x14ac:dyDescent="0.2">
      <c r="A1649" s="48">
        <v>43571</v>
      </c>
      <c r="B1649" s="8">
        <v>659.033482141793</v>
      </c>
      <c r="C1649" s="8">
        <v>1131.28588896059</v>
      </c>
      <c r="D1649" s="8">
        <v>856.19154180586304</v>
      </c>
      <c r="E1649" s="9"/>
      <c r="F1649" s="16"/>
      <c r="G1649" s="9"/>
      <c r="H1649" s="9"/>
    </row>
    <row r="1650" spans="1:8" s="8" customFormat="1" x14ac:dyDescent="0.2">
      <c r="A1650" s="48">
        <v>43572</v>
      </c>
      <c r="B1650" s="8">
        <v>652.57895066309698</v>
      </c>
      <c r="C1650" s="8">
        <v>1122.40802441351</v>
      </c>
      <c r="D1650" s="8">
        <v>850.132576169446</v>
      </c>
      <c r="E1650" s="9"/>
      <c r="F1650" s="16"/>
      <c r="G1650" s="9"/>
      <c r="H1650" s="9"/>
    </row>
    <row r="1651" spans="1:8" s="8" customFormat="1" x14ac:dyDescent="0.2">
      <c r="A1651" s="48">
        <v>43573</v>
      </c>
      <c r="E1651" s="9"/>
      <c r="F1651" s="16"/>
      <c r="G1651" s="9"/>
      <c r="H1651" s="9"/>
    </row>
    <row r="1652" spans="1:8" s="8" customFormat="1" x14ac:dyDescent="0.2">
      <c r="A1652" s="48">
        <v>43574</v>
      </c>
      <c r="E1652" s="9"/>
      <c r="F1652" s="16"/>
      <c r="G1652" s="9"/>
      <c r="H1652" s="9"/>
    </row>
    <row r="1653" spans="1:8" s="8" customFormat="1" x14ac:dyDescent="0.2">
      <c r="A1653" s="48">
        <v>43577</v>
      </c>
      <c r="B1653" s="8">
        <v>635.12589754257397</v>
      </c>
      <c r="C1653" s="8">
        <v>1080.7433722578</v>
      </c>
      <c r="D1653" s="8">
        <v>818.78529013693299</v>
      </c>
      <c r="E1653" s="9"/>
      <c r="F1653" s="16"/>
      <c r="G1653" s="9"/>
      <c r="H1653" s="9"/>
    </row>
    <row r="1654" spans="1:8" s="8" customFormat="1" x14ac:dyDescent="0.2">
      <c r="A1654" s="48">
        <v>43578</v>
      </c>
      <c r="B1654" s="8">
        <v>649.99713807180501</v>
      </c>
      <c r="C1654" s="8">
        <v>1083.97289693728</v>
      </c>
      <c r="D1654" s="8">
        <v>821.00480237230704</v>
      </c>
      <c r="E1654" s="9"/>
      <c r="F1654" s="16"/>
      <c r="G1654" s="9"/>
      <c r="H1654" s="9"/>
    </row>
    <row r="1655" spans="1:8" s="8" customFormat="1" x14ac:dyDescent="0.2">
      <c r="A1655" s="48">
        <v>43579</v>
      </c>
      <c r="B1655" s="8">
        <v>645.09169414732605</v>
      </c>
      <c r="C1655" s="8">
        <v>1046.3218523711</v>
      </c>
      <c r="D1655" s="8">
        <v>790.19010123983003</v>
      </c>
      <c r="E1655" s="9"/>
      <c r="F1655" s="16"/>
      <c r="G1655" s="9"/>
      <c r="H1655" s="9"/>
    </row>
    <row r="1656" spans="1:8" s="8" customFormat="1" x14ac:dyDescent="0.2">
      <c r="A1656" s="48">
        <v>43580</v>
      </c>
      <c r="B1656" s="8">
        <v>632.54408495221298</v>
      </c>
      <c r="C1656" s="8">
        <v>1035.52091763727</v>
      </c>
      <c r="D1656" s="8">
        <v>783.143432477489</v>
      </c>
      <c r="E1656" s="9"/>
      <c r="F1656" s="16"/>
      <c r="G1656" s="9"/>
      <c r="H1656" s="9"/>
    </row>
    <row r="1657" spans="1:8" s="8" customFormat="1" x14ac:dyDescent="0.2">
      <c r="A1657" s="48">
        <v>43581</v>
      </c>
      <c r="B1657" s="8">
        <v>635.12589754257397</v>
      </c>
      <c r="C1657" s="8">
        <v>1050.1581829469701</v>
      </c>
      <c r="D1657" s="8">
        <v>796.648667117581</v>
      </c>
      <c r="E1657" s="9"/>
      <c r="F1657" s="16"/>
      <c r="G1657" s="9"/>
      <c r="H1657" s="9"/>
    </row>
    <row r="1658" spans="1:8" s="8" customFormat="1" x14ac:dyDescent="0.2">
      <c r="A1658" s="48">
        <v>43584</v>
      </c>
      <c r="B1658" s="8">
        <v>605.53832524269797</v>
      </c>
      <c r="C1658" s="8">
        <v>1009.9664014522</v>
      </c>
      <c r="D1658" s="8">
        <v>767.51124809216697</v>
      </c>
      <c r="E1658" s="9"/>
      <c r="F1658" s="16"/>
      <c r="G1658" s="9"/>
      <c r="H1658" s="9"/>
    </row>
    <row r="1659" spans="1:8" s="8" customFormat="1" x14ac:dyDescent="0.2">
      <c r="A1659" s="48">
        <v>43585</v>
      </c>
      <c r="B1659" s="8">
        <v>619.63502199295897</v>
      </c>
      <c r="C1659" s="8">
        <v>1036.0320780314501</v>
      </c>
      <c r="D1659" s="8">
        <v>785.39087441843003</v>
      </c>
      <c r="E1659" s="9"/>
      <c r="F1659" s="16"/>
      <c r="G1659" s="9"/>
      <c r="H1659" s="9"/>
    </row>
    <row r="1660" spans="1:8" s="8" customFormat="1" x14ac:dyDescent="0.2">
      <c r="A1660" s="48">
        <v>43586</v>
      </c>
      <c r="E1660" s="9"/>
      <c r="F1660" s="16"/>
      <c r="G1660" s="9"/>
      <c r="H1660" s="9"/>
    </row>
    <row r="1661" spans="1:8" s="8" customFormat="1" x14ac:dyDescent="0.2">
      <c r="A1661" s="48">
        <v>43587</v>
      </c>
      <c r="B1661" s="8">
        <v>630.22045361902599</v>
      </c>
      <c r="C1661" s="8">
        <v>1079.6734038945301</v>
      </c>
      <c r="D1661" s="8">
        <v>816.56696678604897</v>
      </c>
      <c r="E1661" s="9"/>
      <c r="F1661" s="16"/>
      <c r="G1661" s="9"/>
      <c r="H1661" s="9"/>
    </row>
    <row r="1662" spans="1:8" s="8" customFormat="1" x14ac:dyDescent="0.2">
      <c r="A1662" s="48">
        <v>43588</v>
      </c>
      <c r="B1662" s="8">
        <v>663.83565356209897</v>
      </c>
      <c r="C1662" s="8">
        <v>1135.56330996566</v>
      </c>
      <c r="D1662" s="8">
        <v>856.75309897214197</v>
      </c>
      <c r="E1662" s="9"/>
      <c r="F1662" s="16"/>
      <c r="G1662" s="9"/>
      <c r="H1662" s="9"/>
    </row>
    <row r="1663" spans="1:8" s="8" customFormat="1" x14ac:dyDescent="0.2">
      <c r="A1663" s="48">
        <v>43591</v>
      </c>
      <c r="B1663" s="8">
        <v>680.77234416361898</v>
      </c>
      <c r="C1663" s="8">
        <v>1156.1922579705699</v>
      </c>
      <c r="D1663" s="8">
        <v>869.86100140214</v>
      </c>
      <c r="E1663" s="9"/>
      <c r="F1663" s="16"/>
      <c r="G1663" s="9"/>
      <c r="H1663" s="9"/>
    </row>
    <row r="1664" spans="1:8" s="8" customFormat="1" x14ac:dyDescent="0.2">
      <c r="A1664" s="48">
        <v>43592</v>
      </c>
      <c r="B1664" s="8">
        <v>690.89304952230304</v>
      </c>
      <c r="C1664" s="8">
        <v>1147.08491428755</v>
      </c>
      <c r="D1664" s="8">
        <v>861.50077076535695</v>
      </c>
      <c r="E1664" s="9"/>
      <c r="F1664" s="16"/>
      <c r="G1664" s="9"/>
      <c r="H1664" s="9"/>
    </row>
    <row r="1665" spans="1:8" s="8" customFormat="1" x14ac:dyDescent="0.2">
      <c r="A1665" s="48">
        <v>43593</v>
      </c>
      <c r="B1665" s="8">
        <v>701.220299888402</v>
      </c>
      <c r="C1665" s="8">
        <v>1183.34051550552</v>
      </c>
      <c r="D1665" s="8">
        <v>888.22123691532795</v>
      </c>
      <c r="E1665" s="9"/>
      <c r="F1665" s="16"/>
      <c r="G1665" s="9"/>
      <c r="H1665" s="9"/>
    </row>
    <row r="1666" spans="1:8" s="8" customFormat="1" x14ac:dyDescent="0.2">
      <c r="A1666" s="48">
        <v>43594</v>
      </c>
      <c r="B1666" s="8">
        <v>704.31847499869798</v>
      </c>
      <c r="C1666" s="8">
        <v>1196.44149683602</v>
      </c>
      <c r="D1666" s="8">
        <v>898.04263435024802</v>
      </c>
      <c r="E1666" s="9"/>
      <c r="F1666" s="16"/>
      <c r="G1666" s="9"/>
      <c r="H1666" s="9"/>
    </row>
    <row r="1667" spans="1:8" s="8" customFormat="1" x14ac:dyDescent="0.2">
      <c r="A1667" s="48">
        <v>43595</v>
      </c>
      <c r="B1667" s="8">
        <v>681.39197918493301</v>
      </c>
      <c r="C1667" s="8">
        <v>1171.12661993131</v>
      </c>
      <c r="D1667" s="8">
        <v>880.46160162519698</v>
      </c>
      <c r="E1667" s="9"/>
      <c r="F1667" s="16"/>
      <c r="G1667" s="9"/>
      <c r="H1667" s="9"/>
    </row>
    <row r="1668" spans="1:8" s="8" customFormat="1" x14ac:dyDescent="0.2">
      <c r="A1668" s="48">
        <v>43598</v>
      </c>
      <c r="B1668" s="8">
        <v>662.64801977015998</v>
      </c>
      <c r="C1668" s="8">
        <v>1131.6386912334699</v>
      </c>
      <c r="D1668" s="8">
        <v>852.85017728433002</v>
      </c>
      <c r="E1668" s="9"/>
      <c r="F1668" s="16"/>
      <c r="G1668" s="9"/>
      <c r="H1668" s="9"/>
    </row>
    <row r="1669" spans="1:8" s="8" customFormat="1" x14ac:dyDescent="0.2">
      <c r="A1669" s="48">
        <v>43599</v>
      </c>
      <c r="B1669" s="8">
        <v>679.274892860092</v>
      </c>
      <c r="C1669" s="8">
        <v>1143.7355699669599</v>
      </c>
      <c r="D1669" s="8">
        <v>860.16838789079304</v>
      </c>
      <c r="E1669" s="9"/>
      <c r="F1669" s="16"/>
      <c r="G1669" s="9"/>
      <c r="H1669" s="9"/>
    </row>
    <row r="1670" spans="1:8" s="8" customFormat="1" x14ac:dyDescent="0.2">
      <c r="A1670" s="48">
        <v>43600</v>
      </c>
      <c r="B1670" s="8">
        <v>706.79701508674805</v>
      </c>
      <c r="C1670" s="8">
        <v>1163.5979525558701</v>
      </c>
      <c r="D1670" s="8">
        <v>875.04440951068</v>
      </c>
      <c r="E1670" s="9"/>
      <c r="F1670" s="16"/>
      <c r="G1670" s="9"/>
      <c r="H1670" s="9"/>
    </row>
    <row r="1671" spans="1:8" s="8" customFormat="1" x14ac:dyDescent="0.2">
      <c r="A1671" s="48">
        <v>43601</v>
      </c>
      <c r="B1671" s="8">
        <v>727.399879567325</v>
      </c>
      <c r="C1671" s="8">
        <v>1187.41158046387</v>
      </c>
      <c r="D1671" s="8">
        <v>891.93958233576302</v>
      </c>
      <c r="E1671" s="9"/>
      <c r="F1671" s="16"/>
      <c r="G1671" s="9"/>
      <c r="H1671" s="9"/>
    </row>
    <row r="1672" spans="1:8" s="8" customFormat="1" x14ac:dyDescent="0.2">
      <c r="A1672" s="48">
        <v>43602</v>
      </c>
      <c r="B1672" s="8">
        <v>719.96425930410601</v>
      </c>
      <c r="C1672" s="8">
        <v>1171.0001436453299</v>
      </c>
      <c r="D1672" s="8">
        <v>879.03291888441902</v>
      </c>
      <c r="E1672" s="9"/>
      <c r="F1672" s="16"/>
      <c r="G1672" s="9"/>
      <c r="H1672" s="9"/>
    </row>
    <row r="1673" spans="1:8" s="8" customFormat="1" x14ac:dyDescent="0.2">
      <c r="A1673" s="48">
        <v>43605</v>
      </c>
      <c r="B1673" s="8">
        <v>721.97807312477403</v>
      </c>
      <c r="C1673" s="8">
        <v>1175.41805492714</v>
      </c>
      <c r="D1673" s="8">
        <v>881.79977041669201</v>
      </c>
      <c r="E1673" s="9"/>
      <c r="F1673" s="16"/>
      <c r="G1673" s="9"/>
      <c r="H1673" s="9"/>
    </row>
    <row r="1674" spans="1:8" s="8" customFormat="1" x14ac:dyDescent="0.2">
      <c r="A1674" s="48">
        <v>43606</v>
      </c>
      <c r="B1674" s="8">
        <v>710.15337145701096</v>
      </c>
      <c r="C1674" s="8">
        <v>1210.96594950184</v>
      </c>
      <c r="D1674" s="8">
        <v>907.86790328752204</v>
      </c>
      <c r="E1674" s="9"/>
      <c r="F1674" s="16"/>
      <c r="G1674" s="9"/>
      <c r="H1674" s="9"/>
    </row>
    <row r="1675" spans="1:8" s="8" customFormat="1" x14ac:dyDescent="0.2">
      <c r="A1675" s="48">
        <v>43607</v>
      </c>
      <c r="B1675" s="8">
        <v>707.41665010899305</v>
      </c>
      <c r="C1675" s="8">
        <v>1209.83992516436</v>
      </c>
      <c r="D1675" s="8">
        <v>907.16264318861101</v>
      </c>
      <c r="E1675" s="9"/>
      <c r="F1675" s="16"/>
      <c r="G1675" s="9"/>
      <c r="H1675" s="9"/>
    </row>
    <row r="1676" spans="1:8" s="8" customFormat="1" x14ac:dyDescent="0.2">
      <c r="A1676" s="48">
        <v>43608</v>
      </c>
      <c r="B1676" s="8">
        <v>697.03776349034194</v>
      </c>
      <c r="C1676" s="8">
        <v>1204.5633064620199</v>
      </c>
      <c r="D1676" s="8">
        <v>902.99373999051704</v>
      </c>
      <c r="E1676" s="9"/>
      <c r="F1676" s="16"/>
      <c r="G1676" s="9"/>
      <c r="H1676" s="9"/>
    </row>
    <row r="1677" spans="1:8" s="8" customFormat="1" x14ac:dyDescent="0.2">
      <c r="A1677" s="48">
        <v>43609</v>
      </c>
      <c r="B1677" s="8">
        <v>714.07772659510397</v>
      </c>
      <c r="C1677" s="8">
        <v>1229.4763321187299</v>
      </c>
      <c r="D1677" s="8">
        <v>923.40266598481696</v>
      </c>
      <c r="E1677" s="9"/>
      <c r="F1677" s="16"/>
      <c r="G1677" s="9"/>
      <c r="H1677" s="9"/>
    </row>
    <row r="1678" spans="1:8" s="8" customFormat="1" x14ac:dyDescent="0.2">
      <c r="A1678" s="48">
        <v>43612</v>
      </c>
      <c r="B1678" s="8">
        <v>722.287890637293</v>
      </c>
      <c r="C1678" s="8">
        <v>1244.8780607450799</v>
      </c>
      <c r="D1678" s="8">
        <v>932.44434849359095</v>
      </c>
      <c r="E1678" s="9"/>
      <c r="F1678" s="16"/>
      <c r="G1678" s="9"/>
      <c r="H1678" s="9"/>
    </row>
    <row r="1679" spans="1:8" s="8" customFormat="1" x14ac:dyDescent="0.2">
      <c r="A1679" s="48">
        <v>43613</v>
      </c>
      <c r="B1679" s="8">
        <v>721.25516560114897</v>
      </c>
      <c r="C1679" s="8">
        <v>1213.5168465729801</v>
      </c>
      <c r="D1679" s="8">
        <v>908.43886180967104</v>
      </c>
      <c r="E1679" s="9"/>
      <c r="F1679" s="16"/>
      <c r="G1679" s="9"/>
      <c r="H1679" s="9"/>
    </row>
    <row r="1680" spans="1:8" s="8" customFormat="1" x14ac:dyDescent="0.2">
      <c r="A1680" s="48">
        <v>43614</v>
      </c>
      <c r="B1680" s="8">
        <v>691.71922955103196</v>
      </c>
      <c r="C1680" s="8">
        <v>1191.67288537696</v>
      </c>
      <c r="D1680" s="8">
        <v>894.39353094156797</v>
      </c>
      <c r="E1680" s="9"/>
      <c r="F1680" s="16"/>
      <c r="G1680" s="9"/>
      <c r="H1680" s="9"/>
    </row>
    <row r="1681" spans="1:8" s="8" customFormat="1" x14ac:dyDescent="0.2">
      <c r="A1681" s="48">
        <v>43615</v>
      </c>
      <c r="B1681" s="8">
        <v>691.87413830775802</v>
      </c>
      <c r="C1681" s="8">
        <v>1199.3739248644599</v>
      </c>
      <c r="D1681" s="8">
        <v>902.17513321060699</v>
      </c>
      <c r="E1681" s="9"/>
      <c r="F1681" s="16"/>
      <c r="G1681" s="9"/>
      <c r="H1681" s="9"/>
    </row>
    <row r="1682" spans="1:8" s="8" customFormat="1" x14ac:dyDescent="0.2">
      <c r="A1682" s="48">
        <v>43616</v>
      </c>
      <c r="B1682" s="8">
        <v>684.85160805843805</v>
      </c>
      <c r="C1682" s="8">
        <v>1189.42118705437</v>
      </c>
      <c r="D1682" s="8">
        <v>895.32874622102804</v>
      </c>
      <c r="E1682" s="9"/>
      <c r="F1682" s="16"/>
      <c r="G1682" s="9"/>
      <c r="H1682" s="9"/>
    </row>
    <row r="1683" spans="1:8" s="8" customFormat="1" x14ac:dyDescent="0.2">
      <c r="A1683" s="48">
        <v>43619</v>
      </c>
      <c r="B1683" s="8">
        <v>692.18395581841503</v>
      </c>
      <c r="C1683" s="8">
        <v>1186.04906999692</v>
      </c>
      <c r="D1683" s="8">
        <v>891.40239430964004</v>
      </c>
      <c r="E1683" s="9"/>
      <c r="F1683" s="16"/>
      <c r="G1683" s="9"/>
      <c r="H1683" s="9"/>
    </row>
    <row r="1684" spans="1:8" s="8" customFormat="1" x14ac:dyDescent="0.2">
      <c r="A1684" s="48">
        <v>43620</v>
      </c>
      <c r="B1684" s="8">
        <v>696.26321971323296</v>
      </c>
      <c r="C1684" s="8">
        <v>1220.53049970604</v>
      </c>
      <c r="D1684" s="8">
        <v>916.07253602240201</v>
      </c>
      <c r="E1684" s="9"/>
      <c r="F1684" s="16"/>
      <c r="G1684" s="9"/>
      <c r="H1684" s="9"/>
    </row>
    <row r="1685" spans="1:8" s="8" customFormat="1" x14ac:dyDescent="0.2">
      <c r="A1685" s="48">
        <v>43621</v>
      </c>
      <c r="B1685" s="8">
        <v>697.45085350517195</v>
      </c>
      <c r="C1685" s="8">
        <v>1235.9690150618601</v>
      </c>
      <c r="D1685" s="8">
        <v>927.44063306879298</v>
      </c>
      <c r="E1685" s="9"/>
      <c r="F1685" s="16"/>
      <c r="G1685" s="9"/>
      <c r="H1685" s="9"/>
    </row>
    <row r="1686" spans="1:8" s="8" customFormat="1" x14ac:dyDescent="0.2">
      <c r="A1686" s="48">
        <v>43622</v>
      </c>
      <c r="B1686" s="8">
        <v>708.70755640510504</v>
      </c>
      <c r="C1686" s="8">
        <v>1252.1327545568299</v>
      </c>
      <c r="D1686" s="8">
        <v>937.59583345614396</v>
      </c>
      <c r="E1686" s="9"/>
      <c r="F1686" s="16"/>
      <c r="G1686" s="9"/>
      <c r="H1686" s="9"/>
    </row>
    <row r="1687" spans="1:8" s="8" customFormat="1" x14ac:dyDescent="0.2">
      <c r="A1687" s="48">
        <v>43623</v>
      </c>
      <c r="B1687" s="8">
        <v>723.68206943571602</v>
      </c>
      <c r="C1687" s="8">
        <v>1248.81844521686</v>
      </c>
      <c r="D1687" s="8">
        <v>935.31435275915999</v>
      </c>
      <c r="E1687" s="9"/>
      <c r="F1687" s="16"/>
      <c r="G1687" s="9"/>
      <c r="H1687" s="9"/>
    </row>
    <row r="1688" spans="1:8" s="8" customFormat="1" x14ac:dyDescent="0.2">
      <c r="A1688" s="48">
        <v>43626</v>
      </c>
      <c r="B1688" s="8">
        <v>742.52930135559302</v>
      </c>
      <c r="C1688" s="8">
        <v>1280.9045331776099</v>
      </c>
      <c r="D1688" s="8">
        <v>960.23453879542603</v>
      </c>
      <c r="E1688" s="9"/>
      <c r="F1688" s="16"/>
      <c r="G1688" s="9"/>
      <c r="H1688" s="9"/>
    </row>
    <row r="1689" spans="1:8" s="8" customFormat="1" x14ac:dyDescent="0.2">
      <c r="A1689" s="48">
        <v>43627</v>
      </c>
      <c r="B1689" s="8">
        <v>767.10815722774703</v>
      </c>
      <c r="C1689" s="8">
        <v>1329.4178236983701</v>
      </c>
      <c r="D1689" s="8">
        <v>994.38223346415896</v>
      </c>
      <c r="E1689" s="9"/>
      <c r="F1689" s="16"/>
      <c r="G1689" s="9"/>
      <c r="H1689" s="9"/>
    </row>
    <row r="1690" spans="1:8" s="8" customFormat="1" x14ac:dyDescent="0.2">
      <c r="A1690" s="48">
        <v>43628</v>
      </c>
      <c r="B1690" s="8">
        <v>775.57650252804206</v>
      </c>
      <c r="C1690" s="8">
        <v>1427.33219119348</v>
      </c>
      <c r="D1690" s="8">
        <v>1066.14816753939</v>
      </c>
      <c r="E1690" s="9"/>
      <c r="F1690" s="16"/>
      <c r="G1690" s="9"/>
      <c r="H1690" s="9"/>
    </row>
    <row r="1691" spans="1:8" s="8" customFormat="1" x14ac:dyDescent="0.2">
      <c r="A1691" s="48">
        <v>43629</v>
      </c>
      <c r="B1691" s="8">
        <v>770.72269485611503</v>
      </c>
      <c r="C1691" s="8">
        <v>1423.99160561897</v>
      </c>
      <c r="D1691" s="8">
        <v>1063.82169813104</v>
      </c>
      <c r="E1691" s="9"/>
      <c r="F1691" s="16"/>
      <c r="G1691" s="9"/>
      <c r="H1691" s="9"/>
    </row>
    <row r="1692" spans="1:8" s="8" customFormat="1" x14ac:dyDescent="0.2">
      <c r="A1692" s="48">
        <v>43630</v>
      </c>
      <c r="B1692" s="8">
        <v>775.62813878059399</v>
      </c>
      <c r="C1692" s="8">
        <v>1421.60677436367</v>
      </c>
      <c r="D1692" s="8">
        <v>1061.1330266054699</v>
      </c>
      <c r="E1692" s="9"/>
      <c r="F1692" s="16"/>
      <c r="G1692" s="9"/>
      <c r="H1692" s="9"/>
    </row>
    <row r="1693" spans="1:8" s="8" customFormat="1" x14ac:dyDescent="0.2">
      <c r="A1693" s="48">
        <v>43633</v>
      </c>
      <c r="E1693" s="9"/>
      <c r="F1693" s="16"/>
      <c r="G1693" s="9"/>
      <c r="H1693" s="9"/>
    </row>
    <row r="1694" spans="1:8" s="8" customFormat="1" x14ac:dyDescent="0.2">
      <c r="A1694" s="48">
        <v>43634</v>
      </c>
      <c r="B1694" s="8">
        <v>794.475370698608</v>
      </c>
      <c r="C1694" s="8">
        <v>1425.83514639549</v>
      </c>
      <c r="D1694" s="8">
        <v>1063.9623953141299</v>
      </c>
      <c r="E1694" s="9"/>
      <c r="F1694" s="16"/>
      <c r="G1694" s="9"/>
      <c r="H1694" s="9"/>
    </row>
    <row r="1695" spans="1:8" s="8" customFormat="1" x14ac:dyDescent="0.2">
      <c r="A1695" s="48">
        <v>43635</v>
      </c>
      <c r="B1695" s="8">
        <v>788.020839219913</v>
      </c>
      <c r="C1695" s="8">
        <v>1398.5842363592201</v>
      </c>
      <c r="D1695" s="8">
        <v>1044.72596210241</v>
      </c>
      <c r="E1695" s="9"/>
      <c r="F1695" s="16"/>
      <c r="G1695" s="9"/>
      <c r="H1695" s="9"/>
    </row>
    <row r="1696" spans="1:8" s="8" customFormat="1" x14ac:dyDescent="0.2">
      <c r="A1696" s="48">
        <v>43636</v>
      </c>
      <c r="E1696" s="9"/>
      <c r="F1696" s="16"/>
      <c r="G1696" s="9"/>
      <c r="H1696" s="9"/>
    </row>
    <row r="1697" spans="1:8" s="8" customFormat="1" x14ac:dyDescent="0.2">
      <c r="A1697" s="48">
        <v>43637</v>
      </c>
      <c r="B1697" s="8">
        <v>806.81643488723796</v>
      </c>
      <c r="C1697" s="8">
        <v>1414.70453247614</v>
      </c>
      <c r="D1697" s="8">
        <v>1057.1551745366301</v>
      </c>
      <c r="E1697" s="9"/>
      <c r="F1697" s="16"/>
      <c r="G1697" s="9"/>
      <c r="H1697" s="9"/>
    </row>
    <row r="1698" spans="1:8" s="8" customFormat="1" x14ac:dyDescent="0.2">
      <c r="A1698" s="48">
        <v>43640</v>
      </c>
      <c r="B1698" s="8">
        <v>796.95391078665898</v>
      </c>
      <c r="C1698" s="8">
        <v>1404.3870804999001</v>
      </c>
      <c r="D1698" s="8">
        <v>1048.6676049325599</v>
      </c>
      <c r="E1698" s="9"/>
      <c r="F1698" s="16"/>
      <c r="G1698" s="9"/>
      <c r="H1698" s="9"/>
    </row>
    <row r="1699" spans="1:8" s="8" customFormat="1" x14ac:dyDescent="0.2">
      <c r="A1699" s="48">
        <v>43641</v>
      </c>
      <c r="B1699" s="8">
        <v>795.19827822502702</v>
      </c>
      <c r="C1699" s="8">
        <v>1414.8681458439701</v>
      </c>
      <c r="D1699" s="8">
        <v>1055.72094365768</v>
      </c>
      <c r="E1699" s="9"/>
      <c r="F1699" s="16"/>
      <c r="G1699" s="9"/>
      <c r="H1699" s="9"/>
    </row>
    <row r="1700" spans="1:8" s="8" customFormat="1" x14ac:dyDescent="0.2">
      <c r="A1700" s="48">
        <v>43642</v>
      </c>
      <c r="B1700" s="8">
        <v>802.68553474079795</v>
      </c>
      <c r="C1700" s="8">
        <v>1398.6819839626601</v>
      </c>
      <c r="D1700" s="8">
        <v>1046.1894213184701</v>
      </c>
      <c r="E1700" s="9"/>
      <c r="F1700" s="16"/>
      <c r="G1700" s="9"/>
      <c r="H1700" s="9"/>
    </row>
    <row r="1701" spans="1:8" s="8" customFormat="1" x14ac:dyDescent="0.2">
      <c r="A1701" s="48">
        <v>43643</v>
      </c>
      <c r="B1701" s="8">
        <v>812.75460384786095</v>
      </c>
      <c r="C1701" s="8">
        <v>1439.00759908743</v>
      </c>
      <c r="D1701" s="8">
        <v>1071.84433966503</v>
      </c>
      <c r="E1701" s="9"/>
      <c r="F1701" s="16"/>
      <c r="G1701" s="9"/>
      <c r="H1701" s="9"/>
    </row>
    <row r="1702" spans="1:8" s="8" customFormat="1" x14ac:dyDescent="0.2">
      <c r="A1702" s="48">
        <v>43644</v>
      </c>
      <c r="B1702" s="8">
        <v>805.47389233950503</v>
      </c>
      <c r="C1702" s="8">
        <v>1464.30986339785</v>
      </c>
      <c r="D1702" s="8">
        <v>1090.26445851475</v>
      </c>
      <c r="E1702" s="9"/>
      <c r="F1702" s="16"/>
      <c r="G1702" s="9"/>
      <c r="H1702" s="9"/>
    </row>
    <row r="1703" spans="1:8" s="8" customFormat="1" x14ac:dyDescent="0.2">
      <c r="A1703" s="48">
        <v>43647</v>
      </c>
      <c r="B1703" s="8">
        <v>809.65642873756599</v>
      </c>
      <c r="C1703" s="8">
        <v>1454.2138325124999</v>
      </c>
      <c r="D1703" s="8">
        <v>1086.0145524684301</v>
      </c>
      <c r="E1703" s="9"/>
      <c r="F1703" s="16"/>
      <c r="G1703" s="9"/>
      <c r="H1703" s="9"/>
    </row>
    <row r="1704" spans="1:8" s="8" customFormat="1" x14ac:dyDescent="0.2">
      <c r="A1704" s="48">
        <v>43648</v>
      </c>
      <c r="B1704" s="8">
        <v>787.71102170832501</v>
      </c>
      <c r="C1704" s="8">
        <v>1463.6911456100599</v>
      </c>
      <c r="D1704" s="8">
        <v>1092.5556697975801</v>
      </c>
      <c r="E1704" s="9"/>
      <c r="F1704" s="16"/>
      <c r="G1704" s="9"/>
      <c r="H1704" s="9"/>
    </row>
    <row r="1705" spans="1:8" s="8" customFormat="1" x14ac:dyDescent="0.2">
      <c r="A1705" s="48">
        <v>43649</v>
      </c>
      <c r="B1705" s="8">
        <v>796.85063828248497</v>
      </c>
      <c r="C1705" s="8">
        <v>1446.0843151900899</v>
      </c>
      <c r="D1705" s="8">
        <v>1080.1240369100101</v>
      </c>
      <c r="E1705" s="9"/>
      <c r="F1705" s="16"/>
      <c r="G1705" s="9"/>
      <c r="H1705" s="9"/>
    </row>
    <row r="1706" spans="1:8" s="8" customFormat="1" x14ac:dyDescent="0.2">
      <c r="A1706" s="48">
        <v>43650</v>
      </c>
      <c r="B1706" s="8">
        <v>796.85063828248497</v>
      </c>
      <c r="C1706" s="8">
        <v>1448.6204975675801</v>
      </c>
      <c r="D1706" s="8">
        <v>1082.45756648108</v>
      </c>
      <c r="E1706" s="9"/>
      <c r="F1706" s="16"/>
      <c r="G1706" s="9"/>
      <c r="H1706" s="9"/>
    </row>
    <row r="1707" spans="1:8" s="8" customFormat="1" x14ac:dyDescent="0.2">
      <c r="A1707" s="48">
        <v>43651</v>
      </c>
      <c r="B1707" s="8">
        <v>791.95747431833297</v>
      </c>
      <c r="C1707" s="8">
        <v>1464.2919955570301</v>
      </c>
      <c r="D1707" s="8">
        <v>1094.11758716591</v>
      </c>
      <c r="E1707" s="9"/>
      <c r="F1707" s="16"/>
      <c r="G1707" s="9"/>
      <c r="H1707" s="9"/>
    </row>
    <row r="1708" spans="1:8" s="8" customFormat="1" x14ac:dyDescent="0.2">
      <c r="A1708" s="48">
        <v>43654</v>
      </c>
      <c r="E1708" s="9"/>
      <c r="F1708" s="16"/>
      <c r="G1708" s="9"/>
      <c r="H1708" s="9"/>
    </row>
    <row r="1709" spans="1:8" s="8" customFormat="1" x14ac:dyDescent="0.2">
      <c r="A1709" s="48">
        <v>43655</v>
      </c>
      <c r="E1709" s="9"/>
      <c r="F1709" s="16"/>
      <c r="G1709" s="9"/>
      <c r="H1709" s="9"/>
    </row>
    <row r="1710" spans="1:8" s="8" customFormat="1" x14ac:dyDescent="0.2">
      <c r="A1710" s="48">
        <v>43656</v>
      </c>
      <c r="B1710" s="8">
        <v>801.68719297647499</v>
      </c>
      <c r="C1710" s="8">
        <v>1497.86847166903</v>
      </c>
      <c r="D1710" s="8">
        <v>1118.3187342044</v>
      </c>
      <c r="E1710" s="9"/>
      <c r="F1710" s="16"/>
      <c r="G1710" s="9"/>
      <c r="H1710" s="9"/>
    </row>
    <row r="1711" spans="1:8" s="8" customFormat="1" x14ac:dyDescent="0.2">
      <c r="A1711" s="48">
        <v>43657</v>
      </c>
      <c r="B1711" s="8">
        <v>804.02856912463903</v>
      </c>
      <c r="C1711" s="8">
        <v>1502.24749412388</v>
      </c>
      <c r="D1711" s="8">
        <v>1121.3309476729501</v>
      </c>
      <c r="E1711" s="9"/>
      <c r="F1711" s="16"/>
      <c r="G1711" s="9"/>
      <c r="H1711" s="9"/>
    </row>
    <row r="1712" spans="1:8" s="8" customFormat="1" x14ac:dyDescent="0.2">
      <c r="A1712" s="48">
        <v>43658</v>
      </c>
      <c r="B1712" s="8">
        <v>802.36359053011995</v>
      </c>
      <c r="C1712" s="8">
        <v>1494.6109190024399</v>
      </c>
      <c r="D1712" s="8">
        <v>1117.8856744095699</v>
      </c>
      <c r="E1712" s="9"/>
      <c r="F1712" s="16"/>
      <c r="G1712" s="9"/>
      <c r="H1712" s="9"/>
    </row>
    <row r="1713" spans="1:8" s="8" customFormat="1" x14ac:dyDescent="0.2">
      <c r="A1713" s="48">
        <v>43661</v>
      </c>
      <c r="B1713" s="8">
        <v>795.07930918131001</v>
      </c>
      <c r="C1713" s="8">
        <v>1448.0508287530399</v>
      </c>
      <c r="D1713" s="8">
        <v>1084.9369572717701</v>
      </c>
      <c r="E1713" s="9"/>
      <c r="F1713" s="16"/>
      <c r="G1713" s="9"/>
      <c r="H1713" s="9"/>
    </row>
    <row r="1714" spans="1:8" s="8" customFormat="1" x14ac:dyDescent="0.2">
      <c r="A1714" s="48">
        <v>43662</v>
      </c>
      <c r="B1714" s="8">
        <v>803.76841621939104</v>
      </c>
      <c r="C1714" s="8">
        <v>1464.13854233548</v>
      </c>
      <c r="D1714" s="8">
        <v>1096.8448822852199</v>
      </c>
      <c r="E1714" s="9"/>
      <c r="F1714" s="16"/>
      <c r="G1714" s="9"/>
      <c r="H1714" s="9"/>
    </row>
    <row r="1715" spans="1:8" s="8" customFormat="1" x14ac:dyDescent="0.2">
      <c r="A1715" s="48">
        <v>43663</v>
      </c>
      <c r="B1715" s="8">
        <v>796.90037951897796</v>
      </c>
      <c r="C1715" s="8">
        <v>1452.97674728371</v>
      </c>
      <c r="D1715" s="8">
        <v>1089.61508830823</v>
      </c>
      <c r="E1715" s="9"/>
      <c r="F1715" s="16"/>
      <c r="G1715" s="9"/>
      <c r="H1715" s="9"/>
    </row>
    <row r="1716" spans="1:8" s="8" customFormat="1" x14ac:dyDescent="0.2">
      <c r="A1716" s="48">
        <v>43664</v>
      </c>
      <c r="B1716" s="8">
        <v>783.73664251156197</v>
      </c>
      <c r="C1716" s="8">
        <v>1428.4683756735201</v>
      </c>
      <c r="D1716" s="8">
        <v>1072.2612671759</v>
      </c>
      <c r="E1716" s="9"/>
      <c r="F1716" s="16"/>
      <c r="G1716" s="9"/>
      <c r="H1716" s="9"/>
    </row>
    <row r="1717" spans="1:8" s="8" customFormat="1" x14ac:dyDescent="0.2">
      <c r="A1717" s="48">
        <v>43665</v>
      </c>
      <c r="B1717" s="8">
        <v>764.64141926169395</v>
      </c>
      <c r="C1717" s="8">
        <v>1404.8085513394301</v>
      </c>
      <c r="D1717" s="8">
        <v>1056.3025655821</v>
      </c>
      <c r="E1717" s="9"/>
      <c r="F1717" s="16"/>
      <c r="G1717" s="9"/>
      <c r="H1717" s="9"/>
    </row>
    <row r="1718" spans="1:8" s="8" customFormat="1" x14ac:dyDescent="0.2">
      <c r="A1718" s="48">
        <v>43668</v>
      </c>
      <c r="B1718" s="8">
        <v>746.95102170109703</v>
      </c>
      <c r="C1718" s="8">
        <v>1360.5909000132201</v>
      </c>
      <c r="D1718" s="8">
        <v>1024.0718753654501</v>
      </c>
      <c r="E1718" s="9"/>
      <c r="F1718" s="16"/>
      <c r="G1718" s="9"/>
      <c r="H1718" s="9"/>
    </row>
    <row r="1719" spans="1:8" s="8" customFormat="1" x14ac:dyDescent="0.2">
      <c r="A1719" s="48">
        <v>43669</v>
      </c>
      <c r="B1719" s="8">
        <v>746.53477705270097</v>
      </c>
      <c r="C1719" s="8">
        <v>1374.10669553652</v>
      </c>
      <c r="D1719" s="8">
        <v>1033.0196479782501</v>
      </c>
      <c r="E1719" s="9"/>
      <c r="F1719" s="16"/>
      <c r="G1719" s="9"/>
      <c r="H1719" s="9"/>
    </row>
    <row r="1720" spans="1:8" s="8" customFormat="1" x14ac:dyDescent="0.2">
      <c r="A1720" s="48">
        <v>43670</v>
      </c>
      <c r="B1720" s="8">
        <v>755.74418990034599</v>
      </c>
      <c r="C1720" s="8">
        <v>1393.7648241762099</v>
      </c>
      <c r="D1720" s="8">
        <v>1046.3097367063201</v>
      </c>
      <c r="E1720" s="9"/>
      <c r="F1720" s="16"/>
      <c r="G1720" s="9"/>
      <c r="H1720" s="9"/>
    </row>
    <row r="1721" spans="1:8" s="8" customFormat="1" x14ac:dyDescent="0.2">
      <c r="A1721" s="48">
        <v>43671</v>
      </c>
      <c r="B1721" s="8">
        <v>753.66296665836103</v>
      </c>
      <c r="C1721" s="8">
        <v>1397.34750148281</v>
      </c>
      <c r="D1721" s="8">
        <v>1049.4138481095399</v>
      </c>
      <c r="E1721" s="9"/>
      <c r="F1721" s="16"/>
      <c r="G1721" s="9"/>
      <c r="H1721" s="9"/>
    </row>
    <row r="1722" spans="1:8" s="8" customFormat="1" x14ac:dyDescent="0.2">
      <c r="A1722" s="48">
        <v>43672</v>
      </c>
      <c r="B1722" s="8">
        <v>762.56019601877802</v>
      </c>
      <c r="C1722" s="8">
        <v>1470.7993931956601</v>
      </c>
      <c r="D1722" s="8">
        <v>1102.70237116516</v>
      </c>
      <c r="E1722" s="9"/>
      <c r="F1722" s="16"/>
      <c r="G1722" s="9"/>
      <c r="H1722" s="9"/>
    </row>
    <row r="1723" spans="1:8" s="8" customFormat="1" x14ac:dyDescent="0.2">
      <c r="A1723" s="48">
        <v>43675</v>
      </c>
      <c r="B1723" s="8">
        <v>772.810220488347</v>
      </c>
      <c r="C1723" s="8">
        <v>1496.5508059803401</v>
      </c>
      <c r="D1723" s="8">
        <v>1123.35830524936</v>
      </c>
      <c r="E1723" s="9"/>
      <c r="F1723" s="16"/>
      <c r="G1723" s="9"/>
      <c r="H1723" s="9"/>
    </row>
    <row r="1724" spans="1:8" s="8" customFormat="1" x14ac:dyDescent="0.2">
      <c r="A1724" s="48">
        <v>43676</v>
      </c>
      <c r="B1724" s="8">
        <v>765.31781681533903</v>
      </c>
      <c r="C1724" s="8">
        <v>1489.54065634683</v>
      </c>
      <c r="D1724" s="8">
        <v>1117.97993182763</v>
      </c>
      <c r="E1724" s="9"/>
      <c r="F1724" s="16"/>
      <c r="G1724" s="9"/>
      <c r="H1724" s="9"/>
    </row>
    <row r="1725" spans="1:8" s="8" customFormat="1" x14ac:dyDescent="0.2">
      <c r="A1725" s="48">
        <v>43677</v>
      </c>
      <c r="B1725" s="8">
        <v>761.15537033043802</v>
      </c>
      <c r="C1725" s="8">
        <v>1471.6342768259301</v>
      </c>
      <c r="D1725" s="8">
        <v>1105.2453034073101</v>
      </c>
      <c r="E1725" s="9"/>
      <c r="F1725" s="16"/>
      <c r="G1725" s="9"/>
      <c r="H1725" s="9"/>
    </row>
    <row r="1726" spans="1:8" s="8" customFormat="1" x14ac:dyDescent="0.2">
      <c r="A1726" s="48">
        <v>43678</v>
      </c>
      <c r="B1726" s="8">
        <v>750.64519295562104</v>
      </c>
      <c r="C1726" s="8">
        <v>1449.3895154316001</v>
      </c>
      <c r="D1726" s="8">
        <v>1089.17559632659</v>
      </c>
      <c r="E1726" s="9"/>
      <c r="F1726" s="16"/>
      <c r="G1726" s="9"/>
      <c r="H1726" s="9"/>
    </row>
    <row r="1727" spans="1:8" s="8" customFormat="1" x14ac:dyDescent="0.2">
      <c r="A1727" s="48">
        <v>43679</v>
      </c>
      <c r="B1727" s="8">
        <v>741.90405533835303</v>
      </c>
      <c r="C1727" s="8">
        <v>1449.8754506371899</v>
      </c>
      <c r="D1727" s="8">
        <v>1089.66005263291</v>
      </c>
      <c r="E1727" s="9"/>
      <c r="F1727" s="16"/>
      <c r="G1727" s="9"/>
      <c r="H1727" s="9"/>
    </row>
    <row r="1728" spans="1:8" s="8" customFormat="1" x14ac:dyDescent="0.2">
      <c r="A1728" s="48">
        <v>43682</v>
      </c>
      <c r="B1728" s="8">
        <v>736.44084432721104</v>
      </c>
      <c r="C1728" s="8">
        <v>1431.9970991052701</v>
      </c>
      <c r="D1728" s="8">
        <v>1075.43183432706</v>
      </c>
      <c r="E1728" s="9"/>
      <c r="F1728" s="16"/>
      <c r="G1728" s="9"/>
      <c r="H1728" s="9"/>
    </row>
    <row r="1729" spans="1:8" s="8" customFormat="1" x14ac:dyDescent="0.2">
      <c r="A1729" s="48">
        <v>43683</v>
      </c>
      <c r="B1729" s="8">
        <v>741.33171894680697</v>
      </c>
      <c r="C1729" s="8">
        <v>1448.44462195598</v>
      </c>
      <c r="D1729" s="8">
        <v>1087.3846078235699</v>
      </c>
      <c r="E1729" s="9"/>
      <c r="F1729" s="16"/>
      <c r="G1729" s="9"/>
      <c r="H1729" s="9"/>
    </row>
    <row r="1730" spans="1:8" s="8" customFormat="1" x14ac:dyDescent="0.2">
      <c r="A1730" s="48">
        <v>43684</v>
      </c>
      <c r="B1730" s="8">
        <v>752.98656910378497</v>
      </c>
      <c r="C1730" s="8">
        <v>1434.4747730623901</v>
      </c>
      <c r="D1730" s="8">
        <v>1077.8465374596401</v>
      </c>
      <c r="E1730" s="9"/>
      <c r="F1730" s="16"/>
      <c r="G1730" s="9"/>
      <c r="H1730" s="9"/>
    </row>
    <row r="1731" spans="1:8" s="8" customFormat="1" x14ac:dyDescent="0.2">
      <c r="A1731" s="48">
        <v>43685</v>
      </c>
      <c r="B1731" s="8">
        <v>734.93195747584105</v>
      </c>
      <c r="C1731" s="8">
        <v>1441.1815197486401</v>
      </c>
      <c r="D1731" s="8">
        <v>1080.4621381480199</v>
      </c>
      <c r="E1731" s="9"/>
      <c r="F1731" s="16"/>
      <c r="G1731" s="9"/>
      <c r="H1731" s="9"/>
    </row>
    <row r="1732" spans="1:8" s="8" customFormat="1" x14ac:dyDescent="0.2">
      <c r="A1732" s="48">
        <v>43686</v>
      </c>
      <c r="B1732" s="8">
        <v>790.86483211629104</v>
      </c>
      <c r="C1732" s="8">
        <v>1551.5956682767701</v>
      </c>
      <c r="D1732" s="8">
        <v>1163.0571826715</v>
      </c>
      <c r="E1732" s="9"/>
      <c r="F1732" s="16"/>
      <c r="G1732" s="9"/>
      <c r="H1732" s="9"/>
    </row>
    <row r="1733" spans="1:8" s="8" customFormat="1" x14ac:dyDescent="0.2">
      <c r="A1733" s="48">
        <v>43689</v>
      </c>
      <c r="B1733" s="8">
        <v>657.09420821070705</v>
      </c>
      <c r="C1733" s="8">
        <v>978.88616783916996</v>
      </c>
      <c r="D1733" s="8">
        <v>742.96113521512598</v>
      </c>
      <c r="E1733" s="9"/>
      <c r="F1733" s="16"/>
      <c r="G1733" s="9"/>
      <c r="H1733" s="9"/>
    </row>
    <row r="1734" spans="1:8" s="8" customFormat="1" x14ac:dyDescent="0.2">
      <c r="A1734" s="48">
        <v>43690</v>
      </c>
      <c r="B1734" s="8">
        <v>690.02956602070503</v>
      </c>
      <c r="C1734" s="8">
        <v>1067.3649138677899</v>
      </c>
      <c r="D1734" s="8">
        <v>807.61840768158402</v>
      </c>
      <c r="E1734" s="9"/>
      <c r="F1734" s="16"/>
      <c r="G1734" s="9"/>
      <c r="H1734" s="9"/>
    </row>
    <row r="1735" spans="1:8" s="8" customFormat="1" x14ac:dyDescent="0.2">
      <c r="A1735" s="48">
        <v>43691</v>
      </c>
      <c r="B1735" s="8">
        <v>663.33787793759302</v>
      </c>
      <c r="C1735" s="8">
        <v>1043.3147998284501</v>
      </c>
      <c r="D1735" s="8">
        <v>788.86041317693901</v>
      </c>
      <c r="E1735" s="9"/>
      <c r="F1735" s="16"/>
      <c r="G1735" s="9"/>
      <c r="H1735" s="9"/>
    </row>
    <row r="1736" spans="1:8" s="8" customFormat="1" x14ac:dyDescent="0.2">
      <c r="A1736" s="48">
        <v>43692</v>
      </c>
      <c r="B1736" s="8">
        <v>648.45713175460696</v>
      </c>
      <c r="C1736" s="8">
        <v>1087.46168048866</v>
      </c>
      <c r="D1736" s="8">
        <v>817.40587000641995</v>
      </c>
      <c r="E1736" s="9"/>
      <c r="F1736" s="16"/>
      <c r="G1736" s="9"/>
      <c r="H1736" s="9"/>
    </row>
    <row r="1737" spans="1:8" s="8" customFormat="1" x14ac:dyDescent="0.2">
      <c r="A1737" s="48">
        <v>43693</v>
      </c>
      <c r="B1737" s="8">
        <v>624.57509504724305</v>
      </c>
      <c r="C1737" s="8">
        <v>1065.29644850455</v>
      </c>
      <c r="D1737" s="8">
        <v>801.90189034305502</v>
      </c>
      <c r="E1737" s="9"/>
      <c r="F1737" s="16"/>
      <c r="G1737" s="9"/>
      <c r="H1737" s="9"/>
    </row>
    <row r="1738" spans="1:8" s="8" customFormat="1" x14ac:dyDescent="0.2">
      <c r="A1738" s="48">
        <v>43696</v>
      </c>
      <c r="E1738" s="9"/>
      <c r="F1738" s="16"/>
      <c r="G1738" s="9"/>
      <c r="H1738" s="9"/>
    </row>
    <row r="1739" spans="1:8" s="8" customFormat="1" x14ac:dyDescent="0.2">
      <c r="A1739" s="48">
        <v>43697</v>
      </c>
      <c r="B1739" s="8">
        <v>558.75641000643395</v>
      </c>
      <c r="C1739" s="8">
        <v>954.02429325785499</v>
      </c>
      <c r="D1739" s="8">
        <v>717.63723965548002</v>
      </c>
      <c r="E1739" s="9"/>
      <c r="F1739" s="16"/>
      <c r="G1739" s="9"/>
      <c r="H1739" s="9"/>
    </row>
    <row r="1740" spans="1:8" s="8" customFormat="1" x14ac:dyDescent="0.2">
      <c r="A1740" s="48">
        <v>43698</v>
      </c>
      <c r="B1740" s="8">
        <v>578.63209197111405</v>
      </c>
      <c r="C1740" s="8">
        <v>978.95168325677503</v>
      </c>
      <c r="D1740" s="8">
        <v>735.39110000338405</v>
      </c>
      <c r="E1740" s="9"/>
      <c r="F1740" s="16"/>
      <c r="G1740" s="9"/>
      <c r="H1740" s="9"/>
    </row>
    <row r="1741" spans="1:8" s="8" customFormat="1" x14ac:dyDescent="0.2">
      <c r="A1741" s="48">
        <v>43699</v>
      </c>
      <c r="B1741" s="8">
        <v>569.47470970451798</v>
      </c>
      <c r="C1741" s="8">
        <v>982.77890473790501</v>
      </c>
      <c r="D1741" s="8">
        <v>738.41668387968105</v>
      </c>
      <c r="E1741" s="9"/>
      <c r="F1741" s="16"/>
      <c r="G1741" s="9"/>
      <c r="H1741" s="9"/>
    </row>
    <row r="1742" spans="1:8" s="8" customFormat="1" x14ac:dyDescent="0.2">
      <c r="A1742" s="48">
        <v>43700</v>
      </c>
      <c r="B1742" s="8">
        <v>556.88330908864702</v>
      </c>
      <c r="C1742" s="8">
        <v>931.43899183347798</v>
      </c>
      <c r="D1742" s="8">
        <v>700.96735181566305</v>
      </c>
      <c r="E1742" s="9"/>
      <c r="F1742" s="16"/>
      <c r="G1742" s="9"/>
      <c r="H1742" s="9"/>
    </row>
    <row r="1743" spans="1:8" s="8" customFormat="1" x14ac:dyDescent="0.2">
      <c r="A1743" s="48">
        <v>43703</v>
      </c>
      <c r="B1743" s="8">
        <v>547.25765159260504</v>
      </c>
      <c r="C1743" s="8">
        <v>905.59333494491898</v>
      </c>
      <c r="D1743" s="8">
        <v>681.71221344452397</v>
      </c>
      <c r="E1743" s="9"/>
      <c r="F1743" s="16"/>
      <c r="G1743" s="9"/>
      <c r="H1743" s="9"/>
    </row>
    <row r="1744" spans="1:8" s="8" customFormat="1" x14ac:dyDescent="0.2">
      <c r="A1744" s="48">
        <v>43704</v>
      </c>
      <c r="B1744" s="8">
        <v>534.406098069623</v>
      </c>
      <c r="C1744" s="8">
        <v>862.64780383277696</v>
      </c>
      <c r="D1744" s="8">
        <v>648.44761202018697</v>
      </c>
      <c r="E1744" s="9"/>
      <c r="F1744" s="16"/>
      <c r="G1744" s="9"/>
      <c r="H1744" s="9"/>
    </row>
    <row r="1745" spans="1:8" s="8" customFormat="1" x14ac:dyDescent="0.2">
      <c r="A1745" s="48">
        <v>43705</v>
      </c>
      <c r="B1745" s="8">
        <v>546.99749868735705</v>
      </c>
      <c r="C1745" s="8">
        <v>893.27853862103098</v>
      </c>
      <c r="D1745" s="8">
        <v>669.98648692481197</v>
      </c>
      <c r="E1745" s="9"/>
      <c r="F1745" s="16"/>
      <c r="G1745" s="9"/>
      <c r="H1745" s="9"/>
    </row>
    <row r="1746" spans="1:8" s="8" customFormat="1" x14ac:dyDescent="0.2">
      <c r="A1746" s="48">
        <v>43706</v>
      </c>
      <c r="B1746" s="8">
        <v>546.94546810537599</v>
      </c>
      <c r="C1746" s="8">
        <v>841.17030855361395</v>
      </c>
      <c r="D1746" s="8">
        <v>633.13706735800997</v>
      </c>
      <c r="E1746" s="9"/>
      <c r="F1746" s="16"/>
      <c r="G1746" s="9"/>
      <c r="H1746" s="9"/>
    </row>
    <row r="1747" spans="1:8" s="8" customFormat="1" x14ac:dyDescent="0.2">
      <c r="A1747" s="48">
        <v>43707</v>
      </c>
      <c r="B1747" s="8">
        <v>576.13462408073201</v>
      </c>
      <c r="C1747" s="8">
        <v>859.00731880869705</v>
      </c>
      <c r="D1747" s="8">
        <v>645.76853694673605</v>
      </c>
      <c r="E1747" s="9"/>
      <c r="F1747" s="16"/>
      <c r="G1747" s="9"/>
      <c r="H1747" s="9"/>
    </row>
    <row r="1748" spans="1:8" s="8" customFormat="1" x14ac:dyDescent="0.2">
      <c r="A1748" s="48">
        <v>43710</v>
      </c>
      <c r="B1748" s="8">
        <v>618.48751706257497</v>
      </c>
      <c r="C1748" s="8">
        <v>916.78245728369802</v>
      </c>
      <c r="D1748" s="8">
        <v>685.90779649093702</v>
      </c>
      <c r="E1748" s="9"/>
      <c r="F1748" s="16"/>
      <c r="G1748" s="9"/>
      <c r="H1748" s="9"/>
    </row>
    <row r="1749" spans="1:8" s="8" customFormat="1" x14ac:dyDescent="0.2">
      <c r="A1749" s="48">
        <v>43711</v>
      </c>
      <c r="B1749" s="8">
        <v>523.37561488524102</v>
      </c>
      <c r="C1749" s="8">
        <v>810.78411794174497</v>
      </c>
      <c r="D1749" s="8">
        <v>608.09971800819005</v>
      </c>
      <c r="E1749" s="9"/>
      <c r="F1749" s="16"/>
      <c r="G1749" s="9"/>
      <c r="H1749" s="9"/>
    </row>
    <row r="1750" spans="1:8" s="8" customFormat="1" x14ac:dyDescent="0.2">
      <c r="A1750" s="48">
        <v>43712</v>
      </c>
      <c r="B1750" s="8">
        <v>548.14217146951705</v>
      </c>
      <c r="C1750" s="8">
        <v>864.66581882070795</v>
      </c>
      <c r="D1750" s="8">
        <v>647.73890719469603</v>
      </c>
      <c r="E1750" s="9"/>
      <c r="F1750" s="16"/>
      <c r="G1750" s="9"/>
      <c r="H1750" s="9"/>
    </row>
    <row r="1751" spans="1:8" s="8" customFormat="1" x14ac:dyDescent="0.2">
      <c r="A1751" s="48">
        <v>43713</v>
      </c>
      <c r="B1751" s="8">
        <v>613.07633663341403</v>
      </c>
      <c r="C1751" s="8">
        <v>941.39172964263696</v>
      </c>
      <c r="D1751" s="8">
        <v>704.23314578644897</v>
      </c>
      <c r="E1751" s="9"/>
      <c r="F1751" s="16"/>
      <c r="G1751" s="9"/>
      <c r="H1751" s="9"/>
    </row>
    <row r="1752" spans="1:8" s="8" customFormat="1" x14ac:dyDescent="0.2">
      <c r="A1752" s="48">
        <v>43714</v>
      </c>
      <c r="B1752" s="8">
        <v>633.00404917914398</v>
      </c>
      <c r="C1752" s="8">
        <v>970.53347767796402</v>
      </c>
      <c r="D1752" s="8">
        <v>727.31247102469194</v>
      </c>
      <c r="E1752" s="9"/>
      <c r="F1752" s="16"/>
      <c r="G1752" s="9"/>
      <c r="H1752" s="9"/>
    </row>
    <row r="1753" spans="1:8" s="8" customFormat="1" x14ac:dyDescent="0.2">
      <c r="A1753" s="48">
        <v>43717</v>
      </c>
      <c r="B1753" s="8">
        <v>599.28823265247001</v>
      </c>
      <c r="C1753" s="8">
        <v>955.11913645826303</v>
      </c>
      <c r="D1753" s="8">
        <v>716.47680645622302</v>
      </c>
      <c r="E1753" s="9"/>
      <c r="F1753" s="16"/>
      <c r="G1753" s="9"/>
      <c r="H1753" s="9"/>
    </row>
    <row r="1754" spans="1:8" s="8" customFormat="1" x14ac:dyDescent="0.2">
      <c r="A1754" s="48">
        <v>43718</v>
      </c>
      <c r="B1754" s="8">
        <v>624.10681981779601</v>
      </c>
      <c r="C1754" s="8">
        <v>997.23503918666404</v>
      </c>
      <c r="D1754" s="8">
        <v>746.44609902333502</v>
      </c>
      <c r="E1754" s="9"/>
      <c r="F1754" s="16"/>
      <c r="G1754" s="9"/>
      <c r="H1754" s="9"/>
    </row>
    <row r="1755" spans="1:8" s="8" customFormat="1" x14ac:dyDescent="0.2">
      <c r="A1755" s="48">
        <v>43719</v>
      </c>
      <c r="B1755" s="8">
        <v>619.11188403610095</v>
      </c>
      <c r="C1755" s="8">
        <v>1003.67061510962</v>
      </c>
      <c r="D1755" s="8">
        <v>750.52698798384495</v>
      </c>
      <c r="E1755" s="9"/>
      <c r="F1755" s="16"/>
      <c r="G1755" s="9"/>
      <c r="H1755" s="9"/>
    </row>
    <row r="1756" spans="1:8" s="8" customFormat="1" x14ac:dyDescent="0.2">
      <c r="A1756" s="48">
        <v>43720</v>
      </c>
      <c r="B1756" s="8">
        <v>621.973565994762</v>
      </c>
      <c r="C1756" s="8">
        <v>1019.73415455315</v>
      </c>
      <c r="D1756" s="8">
        <v>762.36928032524895</v>
      </c>
      <c r="E1756" s="9"/>
      <c r="F1756" s="16"/>
      <c r="G1756" s="9"/>
      <c r="H1756" s="9"/>
    </row>
    <row r="1757" spans="1:8" s="8" customFormat="1" x14ac:dyDescent="0.2">
      <c r="A1757" s="48">
        <v>43721</v>
      </c>
      <c r="B1757" s="8">
        <v>653.86831218376801</v>
      </c>
      <c r="C1757" s="8">
        <v>1054.3389073982801</v>
      </c>
      <c r="D1757" s="8">
        <v>785.739163505845</v>
      </c>
      <c r="E1757" s="9"/>
      <c r="F1757" s="16"/>
      <c r="G1757" s="9"/>
      <c r="H1757" s="9"/>
    </row>
    <row r="1758" spans="1:8" s="8" customFormat="1" x14ac:dyDescent="0.2">
      <c r="A1758" s="48">
        <v>43724</v>
      </c>
      <c r="B1758" s="8">
        <v>655.79344368353497</v>
      </c>
      <c r="C1758" s="8">
        <v>1074.8813189975899</v>
      </c>
      <c r="D1758" s="8">
        <v>799.12093068286799</v>
      </c>
      <c r="E1758" s="9"/>
      <c r="F1758" s="16"/>
      <c r="G1758" s="9"/>
      <c r="H1758" s="9"/>
    </row>
    <row r="1759" spans="1:8" s="8" customFormat="1" x14ac:dyDescent="0.2">
      <c r="A1759" s="48">
        <v>43725</v>
      </c>
      <c r="B1759" s="8">
        <v>640.75660575740005</v>
      </c>
      <c r="C1759" s="8">
        <v>1056.3127783089899</v>
      </c>
      <c r="D1759" s="8">
        <v>788.99257475975901</v>
      </c>
      <c r="E1759" s="9"/>
      <c r="F1759" s="16"/>
      <c r="G1759" s="9"/>
      <c r="H1759" s="9"/>
    </row>
    <row r="1760" spans="1:8" s="8" customFormat="1" x14ac:dyDescent="0.2">
      <c r="A1760" s="48">
        <v>43726</v>
      </c>
      <c r="B1760" s="8">
        <v>641.48503389209498</v>
      </c>
      <c r="C1760" s="8">
        <v>1055.2487658932801</v>
      </c>
      <c r="D1760" s="8">
        <v>786.08273972291499</v>
      </c>
      <c r="E1760" s="9"/>
      <c r="F1760" s="16"/>
      <c r="G1760" s="9"/>
      <c r="H1760" s="9"/>
    </row>
    <row r="1761" spans="1:8" s="8" customFormat="1" x14ac:dyDescent="0.2">
      <c r="A1761" s="48">
        <v>43727</v>
      </c>
      <c r="B1761" s="8">
        <v>665.62722350470699</v>
      </c>
      <c r="C1761" s="8">
        <v>1067.0425920300199</v>
      </c>
      <c r="D1761" s="8">
        <v>795.97199518233504</v>
      </c>
      <c r="E1761" s="9"/>
      <c r="F1761" s="16"/>
      <c r="G1761" s="9"/>
      <c r="H1761" s="9"/>
    </row>
    <row r="1762" spans="1:8" s="8" customFormat="1" x14ac:dyDescent="0.2">
      <c r="A1762" s="48">
        <v>43728</v>
      </c>
      <c r="B1762" s="8">
        <v>660.94447120931</v>
      </c>
      <c r="C1762" s="8">
        <v>1054.4366550017101</v>
      </c>
      <c r="D1762" s="8">
        <v>786.18725205585395</v>
      </c>
      <c r="E1762" s="9"/>
      <c r="F1762" s="16"/>
      <c r="G1762" s="9"/>
      <c r="H1762" s="9"/>
    </row>
    <row r="1763" spans="1:8" s="8" customFormat="1" x14ac:dyDescent="0.2">
      <c r="A1763" s="48">
        <v>43731</v>
      </c>
      <c r="B1763" s="8">
        <v>634.30481370538496</v>
      </c>
      <c r="C1763" s="8">
        <v>1021.34155954793</v>
      </c>
      <c r="D1763" s="8">
        <v>760.18517254013602</v>
      </c>
      <c r="E1763" s="9"/>
      <c r="F1763" s="16"/>
      <c r="G1763" s="9"/>
      <c r="H1763" s="9"/>
    </row>
    <row r="1764" spans="1:8" s="8" customFormat="1" x14ac:dyDescent="0.2">
      <c r="A1764" s="48">
        <v>43732</v>
      </c>
      <c r="B1764" s="8">
        <v>610.37074641790196</v>
      </c>
      <c r="C1764" s="8">
        <v>974.578967099078</v>
      </c>
      <c r="D1764" s="8">
        <v>726.61395404953498</v>
      </c>
      <c r="E1764" s="9"/>
      <c r="F1764" s="16"/>
      <c r="G1764" s="9"/>
      <c r="H1764" s="9"/>
    </row>
    <row r="1765" spans="1:8" s="8" customFormat="1" x14ac:dyDescent="0.2">
      <c r="A1765" s="48">
        <v>43733</v>
      </c>
      <c r="B1765" s="8">
        <v>610.00653235055495</v>
      </c>
      <c r="C1765" s="8">
        <v>987.64666519593402</v>
      </c>
      <c r="D1765" s="8">
        <v>735.87351386155899</v>
      </c>
      <c r="E1765" s="9"/>
      <c r="F1765" s="16"/>
      <c r="G1765" s="9"/>
      <c r="H1765" s="9"/>
    </row>
    <row r="1766" spans="1:8" s="8" customFormat="1" x14ac:dyDescent="0.2">
      <c r="A1766" s="48">
        <v>43734</v>
      </c>
      <c r="B1766" s="8">
        <v>604.54332133941398</v>
      </c>
      <c r="C1766" s="8">
        <v>985.33400600496702</v>
      </c>
      <c r="D1766" s="8">
        <v>734.33235629182298</v>
      </c>
      <c r="E1766" s="9"/>
      <c r="F1766" s="16"/>
      <c r="G1766" s="9"/>
      <c r="H1766" s="9"/>
    </row>
    <row r="1767" spans="1:8" s="8" customFormat="1" x14ac:dyDescent="0.2">
      <c r="A1767" s="48">
        <v>43735</v>
      </c>
      <c r="B1767" s="8">
        <v>626.552257127129</v>
      </c>
      <c r="C1767" s="8">
        <v>1008.8459827136199</v>
      </c>
      <c r="D1767" s="8">
        <v>751.44821097422403</v>
      </c>
      <c r="E1767" s="9"/>
      <c r="F1767" s="16"/>
      <c r="G1767" s="9"/>
      <c r="H1767" s="9"/>
    </row>
    <row r="1768" spans="1:8" s="8" customFormat="1" x14ac:dyDescent="0.2">
      <c r="A1768" s="48">
        <v>43738</v>
      </c>
      <c r="B1768" s="8">
        <v>616.51035498362</v>
      </c>
      <c r="C1768" s="8">
        <v>1018.36043289304</v>
      </c>
      <c r="D1768" s="8">
        <v>756.072305560112</v>
      </c>
      <c r="E1768" s="9"/>
      <c r="F1768" s="16"/>
      <c r="G1768" s="9"/>
      <c r="H1768" s="9"/>
    </row>
    <row r="1769" spans="1:8" s="8" customFormat="1" x14ac:dyDescent="0.2">
      <c r="A1769" s="48">
        <v>43739</v>
      </c>
      <c r="B1769" s="8">
        <v>645.85560270119504</v>
      </c>
      <c r="C1769" s="8">
        <v>1053.3663362879299</v>
      </c>
      <c r="D1769" s="8">
        <v>781.68600305449195</v>
      </c>
      <c r="E1769" s="9"/>
      <c r="F1769" s="16"/>
      <c r="G1769" s="9"/>
      <c r="H1769" s="9"/>
    </row>
    <row r="1770" spans="1:8" s="8" customFormat="1" x14ac:dyDescent="0.2">
      <c r="A1770" s="48">
        <v>43740</v>
      </c>
      <c r="B1770" s="8">
        <v>662.66148038301606</v>
      </c>
      <c r="C1770" s="8">
        <v>1078.7989307325299</v>
      </c>
      <c r="D1770" s="8">
        <v>800.513233473524</v>
      </c>
      <c r="E1770" s="9"/>
      <c r="F1770" s="16"/>
      <c r="G1770" s="9"/>
      <c r="H1770" s="9"/>
    </row>
    <row r="1771" spans="1:8" s="8" customFormat="1" x14ac:dyDescent="0.2">
      <c r="A1771" s="48">
        <v>43741</v>
      </c>
      <c r="B1771" s="8">
        <v>646.11575560644303</v>
      </c>
      <c r="C1771" s="8">
        <v>1063.86877297051</v>
      </c>
      <c r="D1771" s="8">
        <v>790.70884627290104</v>
      </c>
      <c r="E1771" s="9"/>
      <c r="F1771" s="16"/>
      <c r="G1771" s="9"/>
      <c r="H1771" s="9"/>
    </row>
    <row r="1772" spans="1:8" s="8" customFormat="1" x14ac:dyDescent="0.2">
      <c r="A1772" s="48">
        <v>43742</v>
      </c>
      <c r="B1772" s="8">
        <v>676.39755378384098</v>
      </c>
      <c r="C1772" s="8">
        <v>1114.69051848352</v>
      </c>
      <c r="D1772" s="8">
        <v>826.94412937201605</v>
      </c>
      <c r="E1772" s="9"/>
      <c r="F1772" s="16"/>
      <c r="G1772" s="9"/>
      <c r="H1772" s="9"/>
    </row>
    <row r="1773" spans="1:8" s="8" customFormat="1" x14ac:dyDescent="0.2">
      <c r="A1773" s="48">
        <v>43745</v>
      </c>
      <c r="B1773" s="8">
        <v>651.16272196918703</v>
      </c>
      <c r="C1773" s="8">
        <v>1084.0128368176499</v>
      </c>
      <c r="D1773" s="8">
        <v>804.59028141479905</v>
      </c>
      <c r="E1773" s="9"/>
      <c r="F1773" s="16"/>
      <c r="G1773" s="9"/>
      <c r="H1773" s="9"/>
    </row>
    <row r="1774" spans="1:8" s="8" customFormat="1" x14ac:dyDescent="0.2">
      <c r="A1774" s="48">
        <v>43746</v>
      </c>
      <c r="B1774" s="8">
        <v>648.61322349682496</v>
      </c>
      <c r="C1774" s="8">
        <v>1060.0625724792501</v>
      </c>
      <c r="D1774" s="8">
        <v>788.64112140238296</v>
      </c>
      <c r="E1774" s="9"/>
      <c r="F1774" s="16"/>
      <c r="G1774" s="9"/>
      <c r="H1774" s="9"/>
    </row>
    <row r="1775" spans="1:8" s="8" customFormat="1" x14ac:dyDescent="0.2">
      <c r="A1775" s="48">
        <v>43747</v>
      </c>
      <c r="B1775" s="8">
        <v>646.06372502446197</v>
      </c>
      <c r="C1775" s="8">
        <v>1062.8972529079799</v>
      </c>
      <c r="D1775" s="8">
        <v>791.07749276794505</v>
      </c>
      <c r="E1775" s="9"/>
      <c r="F1775" s="16"/>
      <c r="G1775" s="9"/>
      <c r="H1775" s="9"/>
    </row>
    <row r="1776" spans="1:8" s="8" customFormat="1" x14ac:dyDescent="0.2">
      <c r="A1776" s="48">
        <v>43748</v>
      </c>
      <c r="B1776" s="8">
        <v>676.34552320279204</v>
      </c>
      <c r="C1776" s="8">
        <v>1112.12245427072</v>
      </c>
      <c r="D1776" s="8">
        <v>824.93722065817599</v>
      </c>
      <c r="E1776" s="9"/>
      <c r="F1776" s="16"/>
      <c r="G1776" s="9"/>
      <c r="H1776" s="9"/>
    </row>
    <row r="1777" spans="1:8" s="8" customFormat="1" x14ac:dyDescent="0.2">
      <c r="A1777" s="48">
        <v>43749</v>
      </c>
      <c r="B1777" s="8">
        <v>672.07901555486001</v>
      </c>
      <c r="C1777" s="8">
        <v>1114.04622515664</v>
      </c>
      <c r="D1777" s="8">
        <v>826.01757772825704</v>
      </c>
      <c r="E1777" s="9"/>
      <c r="F1777" s="16"/>
      <c r="G1777" s="9"/>
      <c r="H1777" s="9"/>
    </row>
    <row r="1778" spans="1:8" s="8" customFormat="1" x14ac:dyDescent="0.2">
      <c r="A1778" s="48">
        <v>43752</v>
      </c>
      <c r="E1778" s="9"/>
      <c r="F1778" s="16"/>
      <c r="G1778" s="9"/>
      <c r="H1778" s="9"/>
    </row>
    <row r="1779" spans="1:8" s="8" customFormat="1" x14ac:dyDescent="0.2">
      <c r="A1779" s="48">
        <v>43753</v>
      </c>
      <c r="B1779" s="8">
        <v>665.93940699007396</v>
      </c>
      <c r="C1779" s="8">
        <v>1097.77492826618</v>
      </c>
      <c r="D1779" s="8">
        <v>814.72250884212599</v>
      </c>
      <c r="E1779" s="9"/>
      <c r="F1779" s="16"/>
      <c r="G1779" s="9"/>
      <c r="H1779" s="9"/>
    </row>
    <row r="1780" spans="1:8" s="8" customFormat="1" x14ac:dyDescent="0.2">
      <c r="A1780" s="48">
        <v>43754</v>
      </c>
      <c r="B1780" s="8">
        <v>652.87973114475597</v>
      </c>
      <c r="C1780" s="8">
        <v>1077.6483819093601</v>
      </c>
      <c r="D1780" s="8">
        <v>801.05053734127398</v>
      </c>
      <c r="E1780" s="9"/>
      <c r="F1780" s="16"/>
      <c r="G1780" s="9"/>
      <c r="H1780" s="9"/>
    </row>
    <row r="1781" spans="1:8" s="8" customFormat="1" x14ac:dyDescent="0.2">
      <c r="A1781" s="48">
        <v>43755</v>
      </c>
      <c r="B1781" s="8">
        <v>699.75928467977803</v>
      </c>
      <c r="C1781" s="8">
        <v>1120.94881739467</v>
      </c>
      <c r="D1781" s="8">
        <v>834.39272737596195</v>
      </c>
      <c r="E1781" s="9"/>
      <c r="F1781" s="16"/>
      <c r="G1781" s="9"/>
      <c r="H1781" s="9"/>
    </row>
    <row r="1782" spans="1:8" s="8" customFormat="1" x14ac:dyDescent="0.2">
      <c r="A1782" s="48">
        <v>43756</v>
      </c>
      <c r="B1782" s="8">
        <v>699.70725409872796</v>
      </c>
      <c r="C1782" s="8">
        <v>1120.0147847626399</v>
      </c>
      <c r="D1782" s="8">
        <v>833.70378246624</v>
      </c>
      <c r="E1782" s="9"/>
      <c r="F1782" s="16"/>
      <c r="G1782" s="9"/>
      <c r="H1782" s="9"/>
    </row>
    <row r="1783" spans="1:8" s="8" customFormat="1" x14ac:dyDescent="0.2">
      <c r="A1783" s="48">
        <v>43759</v>
      </c>
      <c r="B1783" s="8">
        <v>717.91795746982098</v>
      </c>
      <c r="C1783" s="8">
        <v>1140.41425363347</v>
      </c>
      <c r="D1783" s="8">
        <v>848.99105542153097</v>
      </c>
      <c r="E1783" s="9"/>
      <c r="F1783" s="16"/>
      <c r="G1783" s="9"/>
      <c r="H1783" s="9"/>
    </row>
    <row r="1784" spans="1:8" s="8" customFormat="1" x14ac:dyDescent="0.2">
      <c r="A1784" s="48">
        <v>43760</v>
      </c>
      <c r="B1784" s="8">
        <v>738.67815931234497</v>
      </c>
      <c r="C1784" s="8">
        <v>1166.7822821103</v>
      </c>
      <c r="D1784" s="8">
        <v>867.31817280594305</v>
      </c>
      <c r="E1784" s="9"/>
      <c r="F1784" s="16"/>
      <c r="G1784" s="9"/>
      <c r="H1784" s="9"/>
    </row>
    <row r="1785" spans="1:8" s="8" customFormat="1" x14ac:dyDescent="0.2">
      <c r="A1785" s="48">
        <v>43761</v>
      </c>
      <c r="B1785" s="8">
        <v>730.561388666742</v>
      </c>
      <c r="C1785" s="8">
        <v>1148.2764540389201</v>
      </c>
      <c r="D1785" s="8">
        <v>854.33141493704204</v>
      </c>
      <c r="E1785" s="9"/>
      <c r="F1785" s="16"/>
      <c r="G1785" s="9"/>
      <c r="H1785" s="9"/>
    </row>
    <row r="1786" spans="1:8" s="8" customFormat="1" x14ac:dyDescent="0.2">
      <c r="A1786" s="48">
        <v>43762</v>
      </c>
      <c r="B1786" s="8">
        <v>764.79751100484305</v>
      </c>
      <c r="C1786" s="8">
        <v>1172.8366774246099</v>
      </c>
      <c r="D1786" s="8">
        <v>872.49837396852695</v>
      </c>
      <c r="E1786" s="9"/>
      <c r="F1786" s="16"/>
      <c r="G1786" s="9"/>
      <c r="H1786" s="9"/>
    </row>
    <row r="1787" spans="1:8" s="8" customFormat="1" x14ac:dyDescent="0.2">
      <c r="A1787" s="48">
        <v>43763</v>
      </c>
      <c r="B1787" s="8">
        <v>791.22904618270695</v>
      </c>
      <c r="C1787" s="8">
        <v>1209.48642219417</v>
      </c>
      <c r="D1787" s="8">
        <v>900.24922734499</v>
      </c>
      <c r="E1787" s="9"/>
      <c r="F1787" s="16"/>
      <c r="G1787" s="9"/>
      <c r="H1787" s="9"/>
    </row>
    <row r="1788" spans="1:8" s="8" customFormat="1" x14ac:dyDescent="0.2">
      <c r="A1788" s="48">
        <v>43766</v>
      </c>
      <c r="B1788" s="8">
        <v>759.59445289894904</v>
      </c>
      <c r="C1788" s="8">
        <v>1162.36121767759</v>
      </c>
      <c r="D1788" s="8">
        <v>867.33896918781102</v>
      </c>
      <c r="E1788" s="9"/>
      <c r="F1788" s="16"/>
      <c r="G1788" s="9"/>
      <c r="H1788" s="9"/>
    </row>
    <row r="1789" spans="1:8" s="8" customFormat="1" x14ac:dyDescent="0.2">
      <c r="A1789" s="48">
        <v>43767</v>
      </c>
      <c r="B1789" s="8">
        <v>751.00940702389903</v>
      </c>
      <c r="C1789" s="8">
        <v>1140.18547519669</v>
      </c>
      <c r="D1789" s="8">
        <v>849.66953812353302</v>
      </c>
      <c r="E1789" s="9"/>
      <c r="F1789" s="16"/>
      <c r="G1789" s="9"/>
      <c r="H1789" s="9"/>
    </row>
    <row r="1790" spans="1:8" s="8" customFormat="1" x14ac:dyDescent="0.2">
      <c r="A1790" s="48">
        <v>43768</v>
      </c>
      <c r="B1790" s="8">
        <v>775.88002477027499</v>
      </c>
      <c r="C1790" s="8">
        <v>1187.3015706185299</v>
      </c>
      <c r="D1790" s="8">
        <v>883.56030511576705</v>
      </c>
      <c r="E1790" s="9"/>
      <c r="F1790" s="16"/>
      <c r="G1790" s="9"/>
      <c r="H1790" s="9"/>
    </row>
    <row r="1791" spans="1:8" s="8" customFormat="1" x14ac:dyDescent="0.2">
      <c r="A1791" s="48">
        <v>43769</v>
      </c>
      <c r="B1791" s="8">
        <v>784.67319296952303</v>
      </c>
      <c r="C1791" s="8">
        <v>1226.056217134</v>
      </c>
      <c r="D1791" s="8">
        <v>911.986507410184</v>
      </c>
      <c r="E1791" s="9"/>
      <c r="F1791" s="16"/>
      <c r="G1791" s="9"/>
      <c r="H1791" s="9"/>
    </row>
    <row r="1792" spans="1:8" s="8" customFormat="1" x14ac:dyDescent="0.2">
      <c r="A1792" s="48">
        <v>43770</v>
      </c>
      <c r="B1792" s="8">
        <v>795.02727860119205</v>
      </c>
      <c r="C1792" s="8">
        <v>1252.2567783948</v>
      </c>
      <c r="D1792" s="8">
        <v>930.880711810663</v>
      </c>
      <c r="E1792" s="9"/>
      <c r="F1792" s="16"/>
      <c r="G1792" s="9"/>
      <c r="H1792" s="9"/>
    </row>
    <row r="1793" spans="1:8" s="8" customFormat="1" x14ac:dyDescent="0.2">
      <c r="A1793" s="48">
        <v>43773</v>
      </c>
      <c r="B1793" s="8">
        <v>813.49813487753295</v>
      </c>
      <c r="C1793" s="8">
        <v>1306.0529939159801</v>
      </c>
      <c r="D1793" s="8">
        <v>968.18700549937796</v>
      </c>
      <c r="E1793" s="9"/>
      <c r="F1793" s="16"/>
      <c r="G1793" s="9"/>
      <c r="H1793" s="9"/>
    </row>
    <row r="1794" spans="1:8" s="8" customFormat="1" x14ac:dyDescent="0.2">
      <c r="A1794" s="48">
        <v>43774</v>
      </c>
      <c r="B1794" s="8">
        <v>811.10472814831905</v>
      </c>
      <c r="C1794" s="8">
        <v>1291.7384007927001</v>
      </c>
      <c r="D1794" s="8">
        <v>959.50356824696098</v>
      </c>
      <c r="E1794" s="9"/>
      <c r="F1794" s="16"/>
      <c r="G1794" s="9"/>
      <c r="H1794" s="9"/>
    </row>
    <row r="1795" spans="1:8" s="8" customFormat="1" x14ac:dyDescent="0.2">
      <c r="A1795" s="48">
        <v>43775</v>
      </c>
      <c r="B1795" s="8">
        <v>769.48026330024004</v>
      </c>
      <c r="C1795" s="8">
        <v>1243.7590434066999</v>
      </c>
      <c r="D1795" s="8">
        <v>925.16571868676704</v>
      </c>
      <c r="E1795" s="9"/>
      <c r="F1795" s="16"/>
      <c r="G1795" s="9"/>
      <c r="H1795" s="9"/>
    </row>
    <row r="1796" spans="1:8" s="8" customFormat="1" x14ac:dyDescent="0.2">
      <c r="A1796" s="48">
        <v>43776</v>
      </c>
      <c r="B1796" s="8">
        <v>783.42445902433201</v>
      </c>
      <c r="C1796" s="8">
        <v>1256.67714212649</v>
      </c>
      <c r="D1796" s="8">
        <v>934.89178565517102</v>
      </c>
      <c r="E1796" s="9"/>
      <c r="F1796" s="16"/>
      <c r="G1796" s="9"/>
      <c r="H1796" s="9"/>
    </row>
    <row r="1797" spans="1:8" s="8" customFormat="1" x14ac:dyDescent="0.2">
      <c r="A1797" s="48">
        <v>43777</v>
      </c>
      <c r="B1797" s="8">
        <v>772.65412874519802</v>
      </c>
      <c r="C1797" s="8">
        <v>1195.7807370666401</v>
      </c>
      <c r="D1797" s="8">
        <v>896.01655711419903</v>
      </c>
      <c r="E1797" s="9"/>
      <c r="F1797" s="16"/>
      <c r="G1797" s="9"/>
      <c r="H1797" s="9"/>
    </row>
    <row r="1798" spans="1:8" s="8" customFormat="1" x14ac:dyDescent="0.2">
      <c r="A1798" s="48">
        <v>43780</v>
      </c>
      <c r="B1798" s="8">
        <v>745.02589020226196</v>
      </c>
      <c r="C1798" s="8">
        <v>1179.16539664939</v>
      </c>
      <c r="D1798" s="8">
        <v>882.76592724770296</v>
      </c>
      <c r="E1798" s="9"/>
      <c r="F1798" s="16"/>
      <c r="G1798" s="9"/>
      <c r="H1798" s="9"/>
    </row>
    <row r="1799" spans="1:8" s="8" customFormat="1" x14ac:dyDescent="0.2">
      <c r="A1799" s="48">
        <v>43781</v>
      </c>
      <c r="B1799" s="8">
        <v>737.68957827240195</v>
      </c>
      <c r="C1799" s="8">
        <v>1171.2243675310201</v>
      </c>
      <c r="D1799" s="8">
        <v>876.23013857100204</v>
      </c>
      <c r="E1799" s="9"/>
      <c r="F1799" s="16"/>
      <c r="G1799" s="9"/>
      <c r="H1799" s="9"/>
    </row>
    <row r="1800" spans="1:8" s="8" customFormat="1" x14ac:dyDescent="0.2">
      <c r="A1800" s="48">
        <v>43782</v>
      </c>
      <c r="B1800" s="8">
        <v>715.94079538900405</v>
      </c>
      <c r="C1800" s="8">
        <v>1133.0558562725801</v>
      </c>
      <c r="D1800" s="8">
        <v>850.68664029799402</v>
      </c>
      <c r="E1800" s="9"/>
      <c r="F1800" s="16"/>
      <c r="G1800" s="9"/>
      <c r="H1800" s="9"/>
    </row>
    <row r="1801" spans="1:8" s="8" customFormat="1" x14ac:dyDescent="0.2">
      <c r="A1801" s="48">
        <v>43783</v>
      </c>
      <c r="B1801" s="8">
        <v>724.994116493501</v>
      </c>
      <c r="C1801" s="8">
        <v>1086.77429413237</v>
      </c>
      <c r="D1801" s="8">
        <v>821.84046816080797</v>
      </c>
      <c r="E1801" s="9"/>
      <c r="F1801" s="16"/>
      <c r="G1801" s="9"/>
      <c r="H1801" s="9"/>
    </row>
    <row r="1802" spans="1:8" s="8" customFormat="1" x14ac:dyDescent="0.2">
      <c r="A1802" s="48">
        <v>43784</v>
      </c>
      <c r="B1802" s="8">
        <v>737.58551711030304</v>
      </c>
      <c r="C1802" s="8">
        <v>1115.92059671693</v>
      </c>
      <c r="D1802" s="8">
        <v>842.78832588344801</v>
      </c>
      <c r="E1802" s="9"/>
      <c r="F1802" s="16"/>
      <c r="G1802" s="9"/>
      <c r="H1802" s="9"/>
    </row>
    <row r="1803" spans="1:8" s="8" customFormat="1" x14ac:dyDescent="0.2">
      <c r="A1803" s="48">
        <v>43787</v>
      </c>
      <c r="E1803" s="9"/>
      <c r="F1803" s="16"/>
      <c r="G1803" s="9"/>
      <c r="H1803" s="9"/>
    </row>
    <row r="1804" spans="1:8" s="8" customFormat="1" x14ac:dyDescent="0.2">
      <c r="A1804" s="48">
        <v>43788</v>
      </c>
      <c r="B1804" s="8">
        <v>715.78470364585496</v>
      </c>
      <c r="C1804" s="8">
        <v>1129.97558061779</v>
      </c>
      <c r="D1804" s="8">
        <v>851.33068794757105</v>
      </c>
      <c r="E1804" s="9"/>
      <c r="F1804" s="16"/>
      <c r="G1804" s="9"/>
      <c r="H1804" s="9"/>
    </row>
    <row r="1805" spans="1:8" s="8" customFormat="1" x14ac:dyDescent="0.2">
      <c r="A1805" s="48">
        <v>43789</v>
      </c>
      <c r="B1805" s="8">
        <v>732.12230609916196</v>
      </c>
      <c r="C1805" s="8">
        <v>1170.90835198946</v>
      </c>
      <c r="D1805" s="8">
        <v>881.34754819702403</v>
      </c>
      <c r="E1805" s="9"/>
      <c r="F1805" s="16"/>
      <c r="G1805" s="9"/>
      <c r="H1805" s="9"/>
    </row>
    <row r="1806" spans="1:8" s="8" customFormat="1" x14ac:dyDescent="0.2">
      <c r="A1806" s="48">
        <v>43790</v>
      </c>
      <c r="B1806" s="8">
        <v>720.88370058964904</v>
      </c>
      <c r="C1806" s="8">
        <v>1164.82172449119</v>
      </c>
      <c r="D1806" s="8">
        <v>876.55133322440099</v>
      </c>
      <c r="E1806" s="9"/>
      <c r="F1806" s="16"/>
      <c r="G1806" s="9"/>
      <c r="H1806" s="9"/>
    </row>
    <row r="1807" spans="1:8" s="8" customFormat="1" x14ac:dyDescent="0.2">
      <c r="A1807" s="48">
        <v>43791</v>
      </c>
      <c r="B1807" s="8">
        <v>738.00176175870001</v>
      </c>
      <c r="C1807" s="8">
        <v>1176.7840688936401</v>
      </c>
      <c r="D1807" s="8">
        <v>884.58558927196998</v>
      </c>
      <c r="E1807" s="9"/>
      <c r="F1807" s="16"/>
      <c r="G1807" s="9"/>
      <c r="H1807" s="9"/>
    </row>
    <row r="1808" spans="1:8" s="8" customFormat="1" x14ac:dyDescent="0.2">
      <c r="A1808" s="48">
        <v>43794</v>
      </c>
      <c r="B1808" s="8">
        <v>741.85202475730296</v>
      </c>
      <c r="C1808" s="8">
        <v>1173.48692669719</v>
      </c>
      <c r="D1808" s="8">
        <v>882.595672499388</v>
      </c>
      <c r="E1808" s="9"/>
      <c r="F1808" s="16"/>
      <c r="G1808" s="9"/>
      <c r="H1808" s="9"/>
    </row>
    <row r="1809" spans="1:8" s="8" customFormat="1" x14ac:dyDescent="0.2">
      <c r="A1809" s="48">
        <v>43795</v>
      </c>
      <c r="B1809" s="8">
        <v>707.14762718975499</v>
      </c>
      <c r="C1809" s="8">
        <v>1125.0878502186399</v>
      </c>
      <c r="D1809" s="8">
        <v>848.60368547774897</v>
      </c>
      <c r="E1809" s="9"/>
      <c r="F1809" s="16"/>
      <c r="G1809" s="9"/>
      <c r="H1809" s="9"/>
    </row>
    <row r="1810" spans="1:8" s="8" customFormat="1" x14ac:dyDescent="0.2">
      <c r="A1810" s="48">
        <v>43796</v>
      </c>
      <c r="B1810" s="8">
        <v>738.261914663948</v>
      </c>
      <c r="C1810" s="8">
        <v>1188.7278447542301</v>
      </c>
      <c r="D1810" s="8">
        <v>892.64658613875497</v>
      </c>
      <c r="E1810" s="9"/>
      <c r="F1810" s="16"/>
      <c r="G1810" s="9"/>
      <c r="H1810" s="9"/>
    </row>
    <row r="1811" spans="1:8" s="8" customFormat="1" x14ac:dyDescent="0.2">
      <c r="A1811" s="48">
        <v>43797</v>
      </c>
      <c r="B1811" s="8">
        <v>744.81776787806302</v>
      </c>
      <c r="C1811" s="8">
        <v>1198.8897414077101</v>
      </c>
      <c r="D1811" s="8">
        <v>899.36554880347103</v>
      </c>
      <c r="E1811" s="9"/>
      <c r="F1811" s="16"/>
      <c r="G1811" s="9"/>
      <c r="H1811" s="9"/>
    </row>
    <row r="1812" spans="1:8" s="8" customFormat="1" x14ac:dyDescent="0.2">
      <c r="A1812" s="48">
        <v>43798</v>
      </c>
      <c r="B1812" s="8">
        <v>751.06143760494899</v>
      </c>
      <c r="C1812" s="8">
        <v>1208.7142511792499</v>
      </c>
      <c r="D1812" s="8">
        <v>906.78627807088196</v>
      </c>
      <c r="E1812" s="9"/>
      <c r="F1812" s="16"/>
      <c r="G1812" s="9"/>
      <c r="H1812" s="9"/>
    </row>
    <row r="1813" spans="1:8" s="8" customFormat="1" x14ac:dyDescent="0.2">
      <c r="A1813" s="48">
        <v>43801</v>
      </c>
      <c r="B1813" s="8">
        <v>733.839315273799</v>
      </c>
      <c r="C1813" s="8">
        <v>1171.8126048874101</v>
      </c>
      <c r="D1813" s="8">
        <v>881.03194436337799</v>
      </c>
      <c r="E1813" s="9"/>
      <c r="F1813" s="16"/>
      <c r="G1813" s="9"/>
      <c r="H1813" s="9"/>
    </row>
    <row r="1814" spans="1:8" s="8" customFormat="1" x14ac:dyDescent="0.2">
      <c r="A1814" s="48">
        <v>43802</v>
      </c>
      <c r="B1814" s="8">
        <v>710.32149263471399</v>
      </c>
      <c r="C1814" s="8">
        <v>1147.6314600128701</v>
      </c>
      <c r="D1814" s="8">
        <v>863.03477062284901</v>
      </c>
      <c r="E1814" s="9"/>
      <c r="F1814" s="16"/>
      <c r="G1814" s="9"/>
      <c r="H1814" s="9"/>
    </row>
    <row r="1815" spans="1:8" s="8" customFormat="1" x14ac:dyDescent="0.2">
      <c r="A1815" s="48">
        <v>43803</v>
      </c>
      <c r="B1815" s="8">
        <v>751.58174341544498</v>
      </c>
      <c r="C1815" s="8">
        <v>1215.43781465851</v>
      </c>
      <c r="D1815" s="8">
        <v>910.717995216139</v>
      </c>
      <c r="E1815" s="9"/>
      <c r="F1815" s="16"/>
      <c r="G1815" s="9"/>
      <c r="H1815" s="9"/>
    </row>
    <row r="1816" spans="1:8" s="8" customFormat="1" x14ac:dyDescent="0.2">
      <c r="A1816" s="48">
        <v>43804</v>
      </c>
      <c r="B1816" s="8">
        <v>764.90157216694195</v>
      </c>
      <c r="C1816" s="8">
        <v>1241.7466340158101</v>
      </c>
      <c r="D1816" s="8">
        <v>930.25977734848902</v>
      </c>
      <c r="E1816" s="9"/>
      <c r="F1816" s="16"/>
      <c r="G1816" s="9"/>
      <c r="H1816" s="9"/>
    </row>
    <row r="1817" spans="1:8" s="8" customFormat="1" x14ac:dyDescent="0.2">
      <c r="A1817" s="48">
        <v>43805</v>
      </c>
      <c r="B1817" s="8">
        <v>790.55264862999297</v>
      </c>
      <c r="C1817" s="8">
        <v>1280.9472758546499</v>
      </c>
      <c r="D1817" s="8">
        <v>957.81319008860703</v>
      </c>
      <c r="E1817" s="9"/>
      <c r="F1817" s="16"/>
      <c r="G1817" s="9"/>
      <c r="H1817" s="9"/>
    </row>
    <row r="1818" spans="1:8" s="8" customFormat="1" x14ac:dyDescent="0.2">
      <c r="A1818" s="48">
        <v>43808</v>
      </c>
      <c r="B1818" s="8">
        <v>819.32555995602195</v>
      </c>
      <c r="C1818" s="8">
        <v>1275.5911277420801</v>
      </c>
      <c r="D1818" s="8">
        <v>959.48544228915102</v>
      </c>
      <c r="E1818" s="9"/>
      <c r="F1818" s="16"/>
      <c r="G1818" s="9"/>
      <c r="H1818" s="9"/>
    </row>
    <row r="1819" spans="1:8" s="8" customFormat="1" x14ac:dyDescent="0.2">
      <c r="A1819" s="48">
        <v>43809</v>
      </c>
      <c r="B1819" s="8">
        <v>775.09956605452999</v>
      </c>
      <c r="C1819" s="8">
        <v>1214.2228014673999</v>
      </c>
      <c r="D1819" s="8">
        <v>914.38845591712698</v>
      </c>
      <c r="E1819" s="9"/>
      <c r="F1819" s="16"/>
      <c r="G1819" s="9"/>
      <c r="H1819" s="9"/>
    </row>
    <row r="1820" spans="1:8" s="8" customFormat="1" x14ac:dyDescent="0.2">
      <c r="A1820" s="48">
        <v>43810</v>
      </c>
      <c r="B1820" s="8">
        <v>781.08308287616796</v>
      </c>
      <c r="C1820" s="8">
        <v>1226.9089686069599</v>
      </c>
      <c r="D1820" s="8">
        <v>922.60327650047805</v>
      </c>
      <c r="E1820" s="9"/>
      <c r="F1820" s="16"/>
      <c r="G1820" s="9"/>
      <c r="H1820" s="9"/>
    </row>
    <row r="1821" spans="1:8" s="8" customFormat="1" x14ac:dyDescent="0.2">
      <c r="A1821" s="48">
        <v>43811</v>
      </c>
      <c r="B1821" s="8">
        <v>799.13769450504299</v>
      </c>
      <c r="C1821" s="8">
        <v>1243.9040882326699</v>
      </c>
      <c r="D1821" s="8">
        <v>935.773708301596</v>
      </c>
      <c r="E1821" s="9"/>
      <c r="F1821" s="16"/>
      <c r="G1821" s="9"/>
      <c r="H1821" s="9"/>
    </row>
    <row r="1822" spans="1:8" s="8" customFormat="1" x14ac:dyDescent="0.2">
      <c r="A1822" s="48">
        <v>43812</v>
      </c>
      <c r="B1822" s="8">
        <v>795.23540092538997</v>
      </c>
      <c r="C1822" s="8">
        <v>1288.22193960659</v>
      </c>
      <c r="D1822" s="8">
        <v>966.366587464698</v>
      </c>
      <c r="E1822" s="9"/>
      <c r="F1822" s="16"/>
      <c r="G1822" s="9"/>
      <c r="H1822" s="9"/>
    </row>
    <row r="1823" spans="1:8" s="8" customFormat="1" x14ac:dyDescent="0.2">
      <c r="A1823" s="48">
        <v>43815</v>
      </c>
      <c r="B1823" s="8">
        <v>812.87376790493704</v>
      </c>
      <c r="C1823" s="8">
        <v>1318.01884181425</v>
      </c>
      <c r="D1823" s="8">
        <v>988.453752774745</v>
      </c>
      <c r="E1823" s="9"/>
      <c r="F1823" s="16"/>
      <c r="G1823" s="9"/>
      <c r="H1823" s="9"/>
    </row>
    <row r="1824" spans="1:8" s="8" customFormat="1" x14ac:dyDescent="0.2">
      <c r="A1824" s="48">
        <v>43816</v>
      </c>
      <c r="B1824" s="8">
        <v>796.06789022218402</v>
      </c>
      <c r="C1824" s="8">
        <v>1293.45091073401</v>
      </c>
      <c r="D1824" s="8">
        <v>971.80608188360895</v>
      </c>
      <c r="E1824" s="9"/>
      <c r="F1824" s="16"/>
      <c r="G1824" s="9"/>
      <c r="H1824" s="9"/>
    </row>
    <row r="1825" spans="1:8" s="8" customFormat="1" x14ac:dyDescent="0.2">
      <c r="A1825" s="48">
        <v>43817</v>
      </c>
      <c r="B1825" s="8">
        <v>816.25575567409396</v>
      </c>
      <c r="C1825" s="8">
        <v>1318.0237467121301</v>
      </c>
      <c r="D1825" s="8">
        <v>990.45953357126598</v>
      </c>
      <c r="E1825" s="9"/>
      <c r="F1825" s="16"/>
      <c r="G1825" s="9"/>
      <c r="H1825" s="9"/>
    </row>
    <row r="1826" spans="1:8" s="8" customFormat="1" x14ac:dyDescent="0.2">
      <c r="A1826" s="48">
        <v>43818</v>
      </c>
      <c r="B1826" s="8">
        <v>822.187241913751</v>
      </c>
      <c r="C1826" s="8">
        <v>1334.2375862300401</v>
      </c>
      <c r="D1826" s="8">
        <v>1000.7599428165699</v>
      </c>
      <c r="E1826" s="9"/>
      <c r="F1826" s="16"/>
      <c r="G1826" s="9"/>
      <c r="H1826" s="9"/>
    </row>
    <row r="1827" spans="1:8" s="8" customFormat="1" x14ac:dyDescent="0.2">
      <c r="A1827" s="48">
        <v>43819</v>
      </c>
      <c r="B1827" s="8">
        <v>850.07563336286705</v>
      </c>
      <c r="C1827" s="8">
        <v>1353.4858055785301</v>
      </c>
      <c r="D1827" s="8">
        <v>1016.5034009488299</v>
      </c>
      <c r="E1827" s="9"/>
      <c r="F1827" s="16"/>
      <c r="G1827" s="9"/>
      <c r="H1827" s="9"/>
    </row>
    <row r="1828" spans="1:8" s="8" customFormat="1" x14ac:dyDescent="0.2">
      <c r="A1828" s="48">
        <v>43822</v>
      </c>
      <c r="B1828" s="8">
        <v>862.667033978738</v>
      </c>
      <c r="C1828" s="8">
        <v>1398.43008243851</v>
      </c>
      <c r="D1828" s="8">
        <v>1047.39490419813</v>
      </c>
      <c r="E1828" s="9"/>
      <c r="F1828" s="16"/>
      <c r="G1828" s="9"/>
      <c r="H1828" s="9"/>
    </row>
    <row r="1829" spans="1:8" s="8" customFormat="1" x14ac:dyDescent="0.2">
      <c r="A1829" s="48">
        <v>43823</v>
      </c>
      <c r="E1829" s="9"/>
      <c r="F1829" s="16"/>
      <c r="G1829" s="9"/>
      <c r="H1829" s="9"/>
    </row>
    <row r="1830" spans="1:8" s="8" customFormat="1" x14ac:dyDescent="0.2">
      <c r="A1830" s="48">
        <v>43824</v>
      </c>
      <c r="E1830" s="9"/>
      <c r="F1830" s="16"/>
      <c r="G1830" s="9"/>
      <c r="H1830" s="9"/>
    </row>
    <row r="1831" spans="1:8" s="8" customFormat="1" x14ac:dyDescent="0.2">
      <c r="A1831" s="48">
        <v>43825</v>
      </c>
      <c r="B1831" s="8">
        <v>900.59732757229403</v>
      </c>
      <c r="C1831" s="8">
        <v>1481.2268550153799</v>
      </c>
      <c r="D1831" s="8">
        <v>1109.5876622051001</v>
      </c>
      <c r="E1831" s="9"/>
      <c r="F1831" s="16"/>
      <c r="G1831" s="9"/>
      <c r="H1831" s="9"/>
    </row>
    <row r="1832" spans="1:8" s="8" customFormat="1" x14ac:dyDescent="0.2">
      <c r="A1832" s="48">
        <v>43826</v>
      </c>
      <c r="B1832" s="8">
        <v>909.23440402839299</v>
      </c>
      <c r="C1832" s="8">
        <v>1460.32568519749</v>
      </c>
      <c r="D1832" s="8">
        <v>1095.284556197</v>
      </c>
      <c r="E1832" s="9"/>
      <c r="F1832" s="16"/>
      <c r="G1832" s="9"/>
      <c r="H1832" s="9"/>
    </row>
    <row r="1833" spans="1:8" s="8" customFormat="1" x14ac:dyDescent="0.2">
      <c r="A1833" s="48">
        <v>43829</v>
      </c>
      <c r="B1833" s="8">
        <v>892.012281697243</v>
      </c>
      <c r="C1833" s="8">
        <v>1459.9571171831301</v>
      </c>
      <c r="D1833" s="8">
        <v>1095.3441590759901</v>
      </c>
      <c r="E1833" s="9"/>
      <c r="F1833" s="16"/>
      <c r="G1833" s="9"/>
      <c r="H1833" s="9"/>
    </row>
    <row r="1834" spans="1:8" s="8" customFormat="1" x14ac:dyDescent="0.2">
      <c r="A1834" s="48">
        <v>43830</v>
      </c>
      <c r="E1834" s="9"/>
      <c r="F1834" s="16"/>
      <c r="G1834" s="9"/>
      <c r="H1834" s="9"/>
    </row>
    <row r="1835" spans="1:8" s="8" customFormat="1" x14ac:dyDescent="0.2">
      <c r="A1835" s="48">
        <v>43831</v>
      </c>
      <c r="E1835" s="9"/>
      <c r="F1835" s="16"/>
      <c r="G1835" s="9"/>
      <c r="H1835" s="9"/>
    </row>
    <row r="1836" spans="1:8" s="8" customFormat="1" x14ac:dyDescent="0.2">
      <c r="A1836" s="48">
        <v>43832</v>
      </c>
      <c r="B1836" s="8">
        <v>871.87644682638302</v>
      </c>
      <c r="C1836" s="8">
        <v>1440.18197170086</v>
      </c>
      <c r="D1836" s="8">
        <v>1081.43915348314</v>
      </c>
      <c r="E1836" s="9"/>
      <c r="F1836" s="16"/>
      <c r="G1836" s="9"/>
      <c r="H1836" s="9"/>
    </row>
    <row r="1837" spans="1:8" s="8" customFormat="1" x14ac:dyDescent="0.2">
      <c r="A1837" s="48">
        <v>43833</v>
      </c>
      <c r="B1837" s="8">
        <v>875.77874040603604</v>
      </c>
      <c r="C1837" s="8">
        <v>1418.8870086781701</v>
      </c>
      <c r="D1837" s="8">
        <v>1067.01917681284</v>
      </c>
      <c r="E1837" s="9"/>
      <c r="F1837" s="16"/>
      <c r="G1837" s="9"/>
      <c r="H1837" s="9"/>
    </row>
    <row r="1838" spans="1:8" s="8" customFormat="1" x14ac:dyDescent="0.2">
      <c r="A1838" s="48">
        <v>43836</v>
      </c>
      <c r="B1838" s="8">
        <v>895.75848353281594</v>
      </c>
      <c r="C1838" s="8">
        <v>1452.8888094779099</v>
      </c>
      <c r="D1838" s="8">
        <v>1091.3952487930701</v>
      </c>
      <c r="E1838" s="9"/>
      <c r="F1838" s="16"/>
      <c r="G1838" s="9"/>
      <c r="H1838" s="9"/>
    </row>
    <row r="1839" spans="1:8" s="8" customFormat="1" x14ac:dyDescent="0.2">
      <c r="A1839" s="48">
        <v>43837</v>
      </c>
      <c r="B1839" s="8">
        <v>871.92847740836396</v>
      </c>
      <c r="C1839" s="8">
        <v>1440.4881774447899</v>
      </c>
      <c r="D1839" s="8">
        <v>1081.03569393046</v>
      </c>
      <c r="E1839" s="9"/>
      <c r="F1839" s="16"/>
      <c r="G1839" s="9"/>
      <c r="H1839" s="9"/>
    </row>
    <row r="1840" spans="1:8" s="8" customFormat="1" x14ac:dyDescent="0.2">
      <c r="A1840" s="48">
        <v>43838</v>
      </c>
      <c r="B1840" s="8">
        <v>877.54778016172304</v>
      </c>
      <c r="C1840" s="8">
        <v>1436.9955400470601</v>
      </c>
      <c r="D1840" s="8">
        <v>1079.34351719916</v>
      </c>
      <c r="E1840" s="9"/>
      <c r="F1840" s="16"/>
      <c r="G1840" s="9"/>
      <c r="H1840" s="9"/>
    </row>
    <row r="1841" spans="1:8" s="8" customFormat="1" x14ac:dyDescent="0.2">
      <c r="A1841" s="48">
        <v>43839</v>
      </c>
      <c r="B1841" s="8">
        <v>888.63029392808699</v>
      </c>
      <c r="C1841" s="8">
        <v>1472.72001093067</v>
      </c>
      <c r="D1841" s="8">
        <v>1104.73449648358</v>
      </c>
      <c r="E1841" s="9"/>
      <c r="F1841" s="16"/>
      <c r="G1841" s="9"/>
      <c r="H1841" s="9"/>
    </row>
    <row r="1842" spans="1:8" s="8" customFormat="1" x14ac:dyDescent="0.2">
      <c r="A1842" s="48">
        <v>43840</v>
      </c>
      <c r="B1842" s="8">
        <v>892.89680157508701</v>
      </c>
      <c r="C1842" s="8">
        <v>1497.4084623511901</v>
      </c>
      <c r="D1842" s="8">
        <v>1123.2078104168199</v>
      </c>
      <c r="E1842" s="9"/>
      <c r="F1842" s="16"/>
      <c r="G1842" s="9"/>
      <c r="H1842" s="9"/>
    </row>
    <row r="1843" spans="1:8" s="8" customFormat="1" x14ac:dyDescent="0.2">
      <c r="A1843" s="48">
        <v>43843</v>
      </c>
      <c r="B1843" s="8">
        <v>887.27749882079695</v>
      </c>
      <c r="C1843" s="8">
        <v>1472.09218404628</v>
      </c>
      <c r="D1843" s="8">
        <v>1108.30930968188</v>
      </c>
      <c r="E1843" s="9"/>
      <c r="F1843" s="16"/>
      <c r="G1843" s="9"/>
      <c r="H1843" s="9"/>
    </row>
    <row r="1844" spans="1:8" s="8" customFormat="1" x14ac:dyDescent="0.2">
      <c r="A1844" s="48">
        <v>43844</v>
      </c>
      <c r="B1844" s="8">
        <v>887.485621144064</v>
      </c>
      <c r="C1844" s="8">
        <v>1458.6369990445701</v>
      </c>
      <c r="D1844" s="8">
        <v>1101.3119157236099</v>
      </c>
      <c r="E1844" s="9"/>
      <c r="F1844" s="16"/>
      <c r="G1844" s="9"/>
      <c r="H1844" s="9"/>
    </row>
    <row r="1845" spans="1:8" s="8" customFormat="1" x14ac:dyDescent="0.2">
      <c r="A1845" s="48">
        <v>43845</v>
      </c>
      <c r="B1845" s="8">
        <v>890.55542542692297</v>
      </c>
      <c r="C1845" s="8">
        <v>1445.0595419537301</v>
      </c>
      <c r="D1845" s="8">
        <v>1092.34016417153</v>
      </c>
      <c r="E1845" s="9"/>
      <c r="F1845" s="16"/>
      <c r="G1845" s="9"/>
      <c r="H1845" s="9"/>
    </row>
    <row r="1846" spans="1:8" s="8" customFormat="1" x14ac:dyDescent="0.2">
      <c r="A1846" s="48">
        <v>43846</v>
      </c>
      <c r="B1846" s="8">
        <v>895.13411656115204</v>
      </c>
      <c r="C1846" s="8">
        <v>1484.16383759119</v>
      </c>
      <c r="D1846" s="8">
        <v>1120.4919834863399</v>
      </c>
      <c r="E1846" s="9"/>
      <c r="F1846" s="16"/>
      <c r="G1846" s="9"/>
      <c r="H1846" s="9"/>
    </row>
    <row r="1847" spans="1:8" s="8" customFormat="1" x14ac:dyDescent="0.2">
      <c r="A1847" s="48">
        <v>43847</v>
      </c>
      <c r="B1847" s="8">
        <v>863.49952327553206</v>
      </c>
      <c r="C1847" s="8">
        <v>1483.37484978884</v>
      </c>
      <c r="D1847" s="8">
        <v>1118.1714402213699</v>
      </c>
      <c r="E1847" s="9"/>
      <c r="F1847" s="16"/>
      <c r="G1847" s="9"/>
      <c r="H1847" s="9"/>
    </row>
    <row r="1848" spans="1:8" s="8" customFormat="1" x14ac:dyDescent="0.2">
      <c r="A1848" s="48">
        <v>43850</v>
      </c>
      <c r="B1848" s="8">
        <v>887.90186579339195</v>
      </c>
      <c r="C1848" s="8">
        <v>1508.3964838888501</v>
      </c>
      <c r="D1848" s="8">
        <v>1137.0107302255899</v>
      </c>
      <c r="E1848" s="9"/>
      <c r="F1848" s="16"/>
      <c r="G1848" s="9"/>
      <c r="H1848" s="9"/>
    </row>
    <row r="1849" spans="1:8" s="8" customFormat="1" x14ac:dyDescent="0.2">
      <c r="A1849" s="48">
        <v>43851</v>
      </c>
      <c r="B1849" s="8">
        <v>843.10353550035495</v>
      </c>
      <c r="C1849" s="8">
        <v>1453.4563761930899</v>
      </c>
      <c r="D1849" s="8">
        <v>1095.77845653333</v>
      </c>
      <c r="E1849" s="9"/>
      <c r="F1849" s="16"/>
      <c r="G1849" s="9"/>
      <c r="H1849" s="9"/>
    </row>
    <row r="1850" spans="1:8" s="8" customFormat="1" x14ac:dyDescent="0.2">
      <c r="A1850" s="48">
        <v>43852</v>
      </c>
      <c r="B1850" s="8">
        <v>858.97286272421502</v>
      </c>
      <c r="C1850" s="8">
        <v>1471.55124391615</v>
      </c>
      <c r="D1850" s="8">
        <v>1107.4579505827301</v>
      </c>
      <c r="E1850" s="9"/>
      <c r="F1850" s="16"/>
      <c r="G1850" s="9"/>
      <c r="H1850" s="9"/>
    </row>
    <row r="1851" spans="1:8" s="8" customFormat="1" x14ac:dyDescent="0.2">
      <c r="A1851" s="48">
        <v>43853</v>
      </c>
      <c r="B1851" s="8">
        <v>843.10353550035495</v>
      </c>
      <c r="C1851" s="8">
        <v>1441.3465345147999</v>
      </c>
      <c r="D1851" s="8">
        <v>1086.74096866325</v>
      </c>
      <c r="E1851" s="9"/>
      <c r="F1851" s="16"/>
      <c r="G1851" s="9"/>
      <c r="H1851" s="9"/>
    </row>
    <row r="1852" spans="1:8" s="8" customFormat="1" x14ac:dyDescent="0.2">
      <c r="A1852" s="48">
        <v>43854</v>
      </c>
      <c r="B1852" s="8">
        <v>828.74309512786601</v>
      </c>
      <c r="C1852" s="8">
        <v>1398.5201223418101</v>
      </c>
      <c r="D1852" s="8">
        <v>1057.2115826644001</v>
      </c>
      <c r="E1852" s="9"/>
      <c r="F1852" s="16"/>
      <c r="G1852" s="9"/>
      <c r="H1852" s="9"/>
    </row>
    <row r="1853" spans="1:8" s="8" customFormat="1" x14ac:dyDescent="0.2">
      <c r="A1853" s="48">
        <v>43857</v>
      </c>
      <c r="B1853" s="8">
        <v>826.50578014180098</v>
      </c>
      <c r="C1853" s="8">
        <v>1387.5454140957399</v>
      </c>
      <c r="D1853" s="8">
        <v>1046.54467301816</v>
      </c>
      <c r="E1853" s="9"/>
      <c r="F1853" s="16"/>
      <c r="G1853" s="9"/>
      <c r="H1853" s="9"/>
    </row>
    <row r="1854" spans="1:8" s="8" customFormat="1" x14ac:dyDescent="0.2">
      <c r="A1854" s="48">
        <v>43858</v>
      </c>
      <c r="B1854" s="8">
        <v>827.858575250022</v>
      </c>
      <c r="C1854" s="8">
        <v>1430.4678221214599</v>
      </c>
      <c r="D1854" s="8">
        <v>1078.0814920626599</v>
      </c>
      <c r="E1854" s="9"/>
      <c r="F1854" s="16"/>
      <c r="G1854" s="9"/>
      <c r="H1854" s="9"/>
    </row>
    <row r="1855" spans="1:8" s="8" customFormat="1" x14ac:dyDescent="0.2">
      <c r="A1855" s="48">
        <v>43859</v>
      </c>
      <c r="B1855" s="8">
        <v>830.82431837078195</v>
      </c>
      <c r="C1855" s="8">
        <v>1413.3609409015601</v>
      </c>
      <c r="D1855" s="8">
        <v>1067.0685491654999</v>
      </c>
      <c r="E1855" s="9"/>
      <c r="F1855" s="16"/>
      <c r="G1855" s="9"/>
      <c r="H1855" s="9"/>
    </row>
    <row r="1856" spans="1:8" s="8" customFormat="1" x14ac:dyDescent="0.2">
      <c r="A1856" s="48">
        <v>43860</v>
      </c>
      <c r="B1856" s="8">
        <v>838.83702785335504</v>
      </c>
      <c r="C1856" s="8">
        <v>1415.2363635096699</v>
      </c>
      <c r="D1856" s="8">
        <v>1068.7875032946499</v>
      </c>
      <c r="E1856" s="9"/>
      <c r="F1856" s="16"/>
      <c r="G1856" s="9"/>
      <c r="H1856" s="9"/>
    </row>
    <row r="1857" spans="1:8" s="8" customFormat="1" x14ac:dyDescent="0.2">
      <c r="A1857" s="48">
        <v>43861</v>
      </c>
      <c r="B1857" s="8">
        <v>819.16946821287297</v>
      </c>
      <c r="C1857" s="8">
        <v>1405.0793717540801</v>
      </c>
      <c r="D1857" s="8">
        <v>1059.1190821155899</v>
      </c>
      <c r="E1857" s="9"/>
      <c r="F1857" s="16"/>
      <c r="G1857" s="9"/>
      <c r="H1857" s="9"/>
    </row>
    <row r="1858" spans="1:8" s="8" customFormat="1" x14ac:dyDescent="0.2">
      <c r="A1858" s="48">
        <v>43864</v>
      </c>
      <c r="B1858" s="8">
        <v>848.77486883662596</v>
      </c>
      <c r="C1858" s="8">
        <v>1456.65156658925</v>
      </c>
      <c r="D1858" s="8">
        <v>1094.2073512002801</v>
      </c>
      <c r="E1858" s="9"/>
      <c r="F1858" s="16"/>
      <c r="G1858" s="9"/>
      <c r="H1858" s="9"/>
    </row>
    <row r="1859" spans="1:8" s="8" customFormat="1" x14ac:dyDescent="0.2">
      <c r="A1859" s="48">
        <v>43865</v>
      </c>
      <c r="B1859" s="8">
        <v>845.965217459016</v>
      </c>
      <c r="C1859" s="8">
        <v>1437.6181116867799</v>
      </c>
      <c r="D1859" s="8">
        <v>1084.2110349219299</v>
      </c>
      <c r="E1859" s="9"/>
      <c r="F1859" s="16"/>
      <c r="G1859" s="9"/>
      <c r="H1859" s="9"/>
    </row>
    <row r="1860" spans="1:8" s="8" customFormat="1" x14ac:dyDescent="0.2">
      <c r="A1860" s="48">
        <v>43866</v>
      </c>
      <c r="B1860" s="8">
        <v>859.493168534711</v>
      </c>
      <c r="C1860" s="8">
        <v>1428.2746322210901</v>
      </c>
      <c r="D1860" s="8">
        <v>1078.6554624307901</v>
      </c>
      <c r="E1860" s="9"/>
      <c r="F1860" s="16"/>
      <c r="G1860" s="9"/>
      <c r="H1860" s="9"/>
    </row>
    <row r="1861" spans="1:8" s="8" customFormat="1" x14ac:dyDescent="0.2">
      <c r="A1861" s="48">
        <v>43867</v>
      </c>
      <c r="B1861" s="8">
        <v>862.56297281756997</v>
      </c>
      <c r="C1861" s="8">
        <v>1433.1441444288901</v>
      </c>
      <c r="D1861" s="8">
        <v>1082.2442130465099</v>
      </c>
      <c r="E1861" s="9"/>
      <c r="F1861" s="16"/>
      <c r="G1861" s="9"/>
      <c r="H1861" s="9"/>
    </row>
    <row r="1862" spans="1:8" s="8" customFormat="1" x14ac:dyDescent="0.2">
      <c r="A1862" s="48">
        <v>43868</v>
      </c>
      <c r="B1862" s="8">
        <v>851.74061195645504</v>
      </c>
      <c r="C1862" s="8">
        <v>1443.9279120210599</v>
      </c>
      <c r="D1862" s="8">
        <v>1086.0796486157899</v>
      </c>
      <c r="E1862" s="9"/>
      <c r="F1862" s="16"/>
      <c r="G1862" s="9"/>
      <c r="H1862" s="9"/>
    </row>
    <row r="1863" spans="1:8" s="8" customFormat="1" x14ac:dyDescent="0.2">
      <c r="A1863" s="48">
        <v>43871</v>
      </c>
      <c r="B1863" s="8">
        <v>859.753321439959</v>
      </c>
      <c r="C1863" s="8">
        <v>1438.2893819492299</v>
      </c>
      <c r="D1863" s="8">
        <v>1083.17914177291</v>
      </c>
      <c r="E1863" s="9"/>
      <c r="F1863" s="16"/>
      <c r="G1863" s="9"/>
      <c r="H1863" s="9"/>
    </row>
    <row r="1864" spans="1:8" s="8" customFormat="1" x14ac:dyDescent="0.2">
      <c r="A1864" s="48">
        <v>43872</v>
      </c>
      <c r="B1864" s="8">
        <v>827.49436118267499</v>
      </c>
      <c r="C1864" s="8">
        <v>1395.2506577819599</v>
      </c>
      <c r="D1864" s="8">
        <v>1051.13210719824</v>
      </c>
      <c r="E1864" s="9"/>
      <c r="F1864" s="16"/>
      <c r="G1864" s="9"/>
      <c r="H1864" s="9"/>
    </row>
    <row r="1865" spans="1:8" s="8" customFormat="1" x14ac:dyDescent="0.2">
      <c r="A1865" s="48">
        <v>43873</v>
      </c>
      <c r="B1865" s="8">
        <v>821.45881377998705</v>
      </c>
      <c r="C1865" s="8">
        <v>1399.1623135693401</v>
      </c>
      <c r="D1865" s="8">
        <v>1052.4272382725001</v>
      </c>
      <c r="E1865" s="9"/>
      <c r="F1865" s="16"/>
      <c r="G1865" s="9"/>
      <c r="H1865" s="9"/>
    </row>
    <row r="1866" spans="1:8" s="8" customFormat="1" x14ac:dyDescent="0.2">
      <c r="A1866" s="48">
        <v>43874</v>
      </c>
      <c r="B1866" s="8">
        <v>797.73286881577201</v>
      </c>
      <c r="C1866" s="8">
        <v>1354.7838516756899</v>
      </c>
      <c r="D1866" s="8">
        <v>1018.81394536607</v>
      </c>
      <c r="E1866" s="9"/>
      <c r="F1866" s="16"/>
      <c r="G1866" s="9"/>
      <c r="H1866" s="9"/>
    </row>
    <row r="1867" spans="1:8" s="8" customFormat="1" x14ac:dyDescent="0.2">
      <c r="A1867" s="48">
        <v>43875</v>
      </c>
      <c r="B1867" s="8">
        <v>808.08695444650903</v>
      </c>
      <c r="C1867" s="8">
        <v>1354.02078975923</v>
      </c>
      <c r="D1867" s="8">
        <v>1019.54245278612</v>
      </c>
      <c r="E1867" s="9"/>
      <c r="F1867" s="16"/>
      <c r="G1867" s="9"/>
      <c r="H1867" s="9"/>
    </row>
    <row r="1868" spans="1:8" s="8" customFormat="1" x14ac:dyDescent="0.2">
      <c r="A1868" s="48">
        <v>43878</v>
      </c>
      <c r="B1868" s="8">
        <v>817.08824497088801</v>
      </c>
      <c r="C1868" s="8">
        <v>1373.3800700008901</v>
      </c>
      <c r="D1868" s="8">
        <v>1034.33733742498</v>
      </c>
      <c r="E1868" s="9"/>
      <c r="F1868" s="16"/>
      <c r="G1868" s="9"/>
      <c r="H1868" s="9"/>
    </row>
    <row r="1869" spans="1:8" s="8" customFormat="1" x14ac:dyDescent="0.2">
      <c r="A1869" s="48">
        <v>43879</v>
      </c>
      <c r="B1869" s="8">
        <v>800.90673426072999</v>
      </c>
      <c r="C1869" s="8">
        <v>1336.8280728310301</v>
      </c>
      <c r="D1869" s="8">
        <v>1007.25474231876</v>
      </c>
      <c r="E1869" s="9"/>
      <c r="F1869" s="16"/>
      <c r="G1869" s="9"/>
      <c r="H1869" s="9"/>
    </row>
    <row r="1870" spans="1:8" s="8" customFormat="1" x14ac:dyDescent="0.2">
      <c r="A1870" s="48">
        <v>43880</v>
      </c>
      <c r="B1870" s="8">
        <v>805.17324190773104</v>
      </c>
      <c r="C1870" s="8">
        <v>1345.0224048718801</v>
      </c>
      <c r="D1870" s="8">
        <v>1013.7118022721299</v>
      </c>
      <c r="E1870" s="9"/>
      <c r="F1870" s="16"/>
      <c r="G1870" s="9"/>
      <c r="H1870" s="9"/>
    </row>
    <row r="1871" spans="1:8" s="8" customFormat="1" x14ac:dyDescent="0.2">
      <c r="A1871" s="48">
        <v>43881</v>
      </c>
      <c r="B1871" s="8">
        <v>815.99560276884597</v>
      </c>
      <c r="C1871" s="8">
        <v>1365.0123147983099</v>
      </c>
      <c r="D1871" s="8">
        <v>1025.61755680479</v>
      </c>
      <c r="E1871" s="9"/>
      <c r="F1871" s="16"/>
      <c r="G1871" s="9"/>
      <c r="H1871" s="9"/>
    </row>
    <row r="1872" spans="1:8" s="8" customFormat="1" x14ac:dyDescent="0.2">
      <c r="A1872" s="48">
        <v>43882</v>
      </c>
      <c r="B1872" s="8">
        <v>798.66941927466496</v>
      </c>
      <c r="C1872" s="8">
        <v>1352.43720855378</v>
      </c>
      <c r="D1872" s="8">
        <v>1015.76816259976</v>
      </c>
      <c r="E1872" s="9"/>
      <c r="F1872" s="16"/>
      <c r="G1872" s="9"/>
      <c r="H1872" s="9"/>
    </row>
    <row r="1873" spans="1:8" s="8" customFormat="1" x14ac:dyDescent="0.2">
      <c r="A1873" s="48">
        <v>43885</v>
      </c>
      <c r="E1873" s="9"/>
      <c r="F1873" s="16"/>
      <c r="G1873" s="9"/>
      <c r="H1873" s="9"/>
    </row>
    <row r="1874" spans="1:8" s="8" customFormat="1" x14ac:dyDescent="0.2">
      <c r="A1874" s="48">
        <v>43886</v>
      </c>
      <c r="E1874" s="9"/>
      <c r="F1874" s="16"/>
      <c r="G1874" s="9"/>
      <c r="H1874" s="9"/>
    </row>
    <row r="1875" spans="1:8" s="8" customFormat="1" x14ac:dyDescent="0.2">
      <c r="A1875" s="48">
        <v>43887</v>
      </c>
      <c r="B1875" s="8">
        <v>730.041082856245</v>
      </c>
      <c r="C1875" s="8">
        <v>1276.0525384601201</v>
      </c>
      <c r="D1875" s="8">
        <v>959.43093028571502</v>
      </c>
      <c r="E1875" s="9"/>
      <c r="F1875" s="16"/>
      <c r="G1875" s="9"/>
      <c r="H1875" s="9"/>
    </row>
    <row r="1876" spans="1:8" s="8" customFormat="1" x14ac:dyDescent="0.2">
      <c r="A1876" s="48">
        <v>43888</v>
      </c>
      <c r="B1876" s="8">
        <v>706.78341312240798</v>
      </c>
      <c r="C1876" s="8">
        <v>1239.7846749983701</v>
      </c>
      <c r="D1876" s="8">
        <v>933.62527932785497</v>
      </c>
      <c r="E1876" s="9"/>
      <c r="F1876" s="16"/>
      <c r="G1876" s="9"/>
      <c r="H1876" s="9"/>
    </row>
    <row r="1877" spans="1:8" s="8" customFormat="1" x14ac:dyDescent="0.2">
      <c r="A1877" s="48">
        <v>43889</v>
      </c>
      <c r="B1877" s="8">
        <v>686.02321127988398</v>
      </c>
      <c r="C1877" s="8">
        <v>1225.2847468201101</v>
      </c>
      <c r="D1877" s="8">
        <v>919.54250156041201</v>
      </c>
      <c r="E1877" s="9"/>
      <c r="F1877" s="16"/>
      <c r="G1877" s="9"/>
      <c r="H1877" s="9"/>
    </row>
    <row r="1878" spans="1:8" s="8" customFormat="1" x14ac:dyDescent="0.2">
      <c r="A1878" s="48">
        <v>43892</v>
      </c>
      <c r="B1878" s="8">
        <v>691.90266693942203</v>
      </c>
      <c r="C1878" s="8">
        <v>1270.1319767795501</v>
      </c>
      <c r="D1878" s="8">
        <v>950.81286353990401</v>
      </c>
      <c r="E1878" s="9"/>
      <c r="F1878" s="16"/>
      <c r="G1878" s="9"/>
      <c r="H1878" s="9"/>
    </row>
    <row r="1879" spans="1:8" s="8" customFormat="1" x14ac:dyDescent="0.2">
      <c r="A1879" s="48">
        <v>43893</v>
      </c>
      <c r="B1879" s="8">
        <v>693.203431466594</v>
      </c>
      <c r="C1879" s="8">
        <v>1261.23204019479</v>
      </c>
      <c r="D1879" s="8">
        <v>943.50020107440696</v>
      </c>
      <c r="E1879" s="9"/>
      <c r="F1879" s="16"/>
      <c r="G1879" s="9"/>
      <c r="H1879" s="9"/>
    </row>
    <row r="1880" spans="1:8" s="8" customFormat="1" x14ac:dyDescent="0.2">
      <c r="A1880" s="48">
        <v>43894</v>
      </c>
      <c r="B1880" s="8">
        <v>696.273235747591</v>
      </c>
      <c r="C1880" s="8">
        <v>1304.8204632345601</v>
      </c>
      <c r="D1880" s="8">
        <v>972.70305767096602</v>
      </c>
      <c r="E1880" s="9"/>
      <c r="F1880" s="16"/>
      <c r="G1880" s="9"/>
      <c r="H1880" s="9"/>
    </row>
    <row r="1881" spans="1:8" s="8" customFormat="1" x14ac:dyDescent="0.2">
      <c r="A1881" s="48">
        <v>43895</v>
      </c>
      <c r="B1881" s="8">
        <v>663.75412258505798</v>
      </c>
      <c r="C1881" s="8">
        <v>1288.3133809119499</v>
      </c>
      <c r="D1881" s="8">
        <v>958.99200531281497</v>
      </c>
      <c r="E1881" s="9"/>
      <c r="F1881" s="16"/>
      <c r="G1881" s="9"/>
      <c r="H1881" s="9"/>
    </row>
    <row r="1882" spans="1:8" s="8" customFormat="1" x14ac:dyDescent="0.2">
      <c r="A1882" s="48">
        <v>43896</v>
      </c>
      <c r="B1882" s="8">
        <v>628.58144978899497</v>
      </c>
      <c r="C1882" s="8">
        <v>1234.0172161907001</v>
      </c>
      <c r="D1882" s="8">
        <v>920.89914992731099</v>
      </c>
      <c r="E1882" s="9"/>
      <c r="F1882" s="16"/>
      <c r="G1882" s="9"/>
      <c r="H1882" s="9"/>
    </row>
    <row r="1883" spans="1:8" s="8" customFormat="1" x14ac:dyDescent="0.2">
      <c r="A1883" s="48">
        <v>43899</v>
      </c>
      <c r="B1883" s="8">
        <v>478.62931517371902</v>
      </c>
      <c r="C1883" s="8">
        <v>1064.3592627253399</v>
      </c>
      <c r="D1883" s="8">
        <v>792.23451172560499</v>
      </c>
      <c r="E1883" s="9"/>
      <c r="F1883" s="16"/>
      <c r="G1883" s="9"/>
      <c r="H1883" s="9"/>
    </row>
    <row r="1884" spans="1:8" s="8" customFormat="1" x14ac:dyDescent="0.2">
      <c r="A1884" s="48">
        <v>43900</v>
      </c>
      <c r="B1884" s="8">
        <v>538.10026932507799</v>
      </c>
      <c r="C1884" s="8">
        <v>1150.2776522357001</v>
      </c>
      <c r="D1884" s="8">
        <v>852.81350468564801</v>
      </c>
      <c r="E1884" s="9"/>
      <c r="F1884" s="16"/>
      <c r="G1884" s="9"/>
      <c r="H1884" s="9"/>
    </row>
    <row r="1885" spans="1:8" s="8" customFormat="1" x14ac:dyDescent="0.2">
      <c r="A1885" s="48">
        <v>43901</v>
      </c>
      <c r="B1885" s="8">
        <v>498.45296655735001</v>
      </c>
      <c r="C1885" s="8">
        <v>1100.785133956</v>
      </c>
      <c r="D1885" s="8">
        <v>815.81229165568902</v>
      </c>
      <c r="E1885" s="9"/>
      <c r="F1885" s="16"/>
      <c r="G1885" s="9"/>
      <c r="H1885" s="9"/>
    </row>
    <row r="1886" spans="1:8" s="8" customFormat="1" x14ac:dyDescent="0.2">
      <c r="A1886" s="48">
        <v>43902</v>
      </c>
      <c r="B1886" s="8">
        <v>436.74469741992698</v>
      </c>
      <c r="C1886" s="8">
        <v>993.30796800646897</v>
      </c>
      <c r="D1886" s="8">
        <v>732.56817567162204</v>
      </c>
      <c r="E1886" s="9"/>
      <c r="F1886" s="16"/>
      <c r="G1886" s="9"/>
      <c r="H1886" s="9"/>
    </row>
    <row r="1887" spans="1:8" s="8" customFormat="1" x14ac:dyDescent="0.2">
      <c r="A1887" s="48">
        <v>43903</v>
      </c>
      <c r="B1887" s="8">
        <v>420.77130903443299</v>
      </c>
      <c r="C1887" s="8">
        <v>996.67412911821202</v>
      </c>
      <c r="D1887" s="8">
        <v>736.538193277083</v>
      </c>
      <c r="E1887" s="9"/>
      <c r="F1887" s="16"/>
      <c r="G1887" s="9"/>
      <c r="H1887" s="9"/>
    </row>
    <row r="1888" spans="1:8" s="8" customFormat="1" x14ac:dyDescent="0.2">
      <c r="A1888" s="48">
        <v>43906</v>
      </c>
      <c r="B1888" s="8">
        <v>367.33590228529602</v>
      </c>
      <c r="C1888" s="8">
        <v>900.31181134376698</v>
      </c>
      <c r="D1888" s="8">
        <v>663.65552218072105</v>
      </c>
      <c r="E1888" s="9"/>
      <c r="F1888" s="16"/>
      <c r="G1888" s="9"/>
      <c r="H1888" s="9"/>
    </row>
    <row r="1889" spans="1:8" s="8" customFormat="1" x14ac:dyDescent="0.2">
      <c r="A1889" s="48">
        <v>43907</v>
      </c>
      <c r="B1889" s="8">
        <v>331.22667902940901</v>
      </c>
      <c r="C1889" s="8">
        <v>904.72481773141806</v>
      </c>
      <c r="D1889" s="8">
        <v>660.85811319854099</v>
      </c>
      <c r="E1889" s="9"/>
      <c r="F1889" s="16"/>
      <c r="G1889" s="9"/>
      <c r="H1889" s="9"/>
    </row>
    <row r="1890" spans="1:8" s="8" customFormat="1" x14ac:dyDescent="0.2">
      <c r="A1890" s="48">
        <v>43908</v>
      </c>
      <c r="B1890" s="8">
        <v>245.16809795610601</v>
      </c>
      <c r="C1890" s="8">
        <v>773.82221147883695</v>
      </c>
      <c r="D1890" s="8">
        <v>562.75237027555704</v>
      </c>
      <c r="E1890" s="9"/>
      <c r="F1890" s="16"/>
      <c r="G1890" s="9"/>
      <c r="H1890" s="9"/>
    </row>
    <row r="1891" spans="1:8" s="8" customFormat="1" x14ac:dyDescent="0.2">
      <c r="A1891" s="48">
        <v>43909</v>
      </c>
      <c r="B1891" s="8">
        <v>294.28496647672699</v>
      </c>
      <c r="C1891" s="8">
        <v>793.76762697659399</v>
      </c>
      <c r="D1891" s="8">
        <v>580.78453997895099</v>
      </c>
      <c r="E1891" s="9"/>
      <c r="F1891" s="16"/>
      <c r="G1891" s="9"/>
      <c r="H1891" s="9"/>
    </row>
    <row r="1892" spans="1:8" s="8" customFormat="1" x14ac:dyDescent="0.2">
      <c r="A1892" s="48">
        <v>43910</v>
      </c>
      <c r="B1892" s="8">
        <v>332.05916832666799</v>
      </c>
      <c r="C1892" s="8">
        <v>836.99799249600596</v>
      </c>
      <c r="D1892" s="8">
        <v>613.30550158489496</v>
      </c>
      <c r="E1892" s="9"/>
      <c r="F1892" s="16"/>
      <c r="G1892" s="9"/>
      <c r="H1892" s="9"/>
    </row>
    <row r="1893" spans="1:8" s="8" customFormat="1" x14ac:dyDescent="0.2">
      <c r="A1893" s="48">
        <v>43913</v>
      </c>
      <c r="E1893" s="9"/>
      <c r="F1893" s="16"/>
      <c r="G1893" s="9"/>
      <c r="H1893" s="9"/>
    </row>
    <row r="1894" spans="1:8" s="8" customFormat="1" x14ac:dyDescent="0.2">
      <c r="A1894" s="48">
        <v>43914</v>
      </c>
      <c r="E1894" s="9"/>
      <c r="F1894" s="16"/>
      <c r="G1894" s="9"/>
      <c r="H1894" s="9"/>
    </row>
    <row r="1895" spans="1:8" s="8" customFormat="1" x14ac:dyDescent="0.2">
      <c r="A1895" s="48">
        <v>43915</v>
      </c>
      <c r="B1895" s="8">
        <v>393.247131653596</v>
      </c>
      <c r="C1895" s="8">
        <v>922.75241828989203</v>
      </c>
      <c r="D1895" s="8">
        <v>673.80650963913604</v>
      </c>
      <c r="E1895" s="9"/>
      <c r="F1895" s="16"/>
      <c r="G1895" s="9"/>
      <c r="H1895" s="9"/>
    </row>
    <row r="1896" spans="1:8" s="8" customFormat="1" x14ac:dyDescent="0.2">
      <c r="A1896" s="48">
        <v>43916</v>
      </c>
      <c r="B1896" s="8">
        <v>370.61382889235398</v>
      </c>
      <c r="C1896" s="8">
        <v>892.82939014677004</v>
      </c>
      <c r="D1896" s="8">
        <v>653.70735888276204</v>
      </c>
      <c r="E1896" s="9"/>
      <c r="F1896" s="16"/>
      <c r="G1896" s="9"/>
      <c r="H1896" s="9"/>
    </row>
    <row r="1897" spans="1:8" s="8" customFormat="1" x14ac:dyDescent="0.2">
      <c r="A1897" s="48">
        <v>43917</v>
      </c>
      <c r="B1897" s="8">
        <v>354.64044050639501</v>
      </c>
      <c r="C1897" s="8">
        <v>842.89262828975905</v>
      </c>
      <c r="D1897" s="8">
        <v>619.57868641056098</v>
      </c>
      <c r="E1897" s="9"/>
      <c r="F1897" s="16"/>
      <c r="G1897" s="9"/>
      <c r="H1897" s="9"/>
    </row>
    <row r="1898" spans="1:8" s="8" customFormat="1" x14ac:dyDescent="0.2">
      <c r="A1898" s="48">
        <v>43920</v>
      </c>
      <c r="B1898" s="8">
        <v>359.53131512645598</v>
      </c>
      <c r="C1898" s="8">
        <v>854.30141996871703</v>
      </c>
      <c r="D1898" s="8">
        <v>626.27565771061904</v>
      </c>
      <c r="E1898" s="9"/>
      <c r="F1898" s="16"/>
      <c r="G1898" s="9"/>
      <c r="H1898" s="9"/>
    </row>
    <row r="1899" spans="1:8" s="8" customFormat="1" x14ac:dyDescent="0.2">
      <c r="A1899" s="48">
        <v>43921</v>
      </c>
      <c r="E1899" s="9"/>
      <c r="F1899" s="16"/>
      <c r="G1899" s="9"/>
      <c r="H1899" s="9"/>
    </row>
    <row r="1900" spans="1:8" s="8" customFormat="1" x14ac:dyDescent="0.2">
      <c r="A1900" s="48">
        <v>43922</v>
      </c>
      <c r="B1900" s="8">
        <v>380.86385336099198</v>
      </c>
      <c r="C1900" s="8">
        <v>887.23570485226799</v>
      </c>
      <c r="D1900" s="8">
        <v>649.07632607221603</v>
      </c>
      <c r="E1900" s="9"/>
      <c r="F1900" s="16"/>
      <c r="G1900" s="9"/>
      <c r="H1900" s="9"/>
    </row>
    <row r="1901" spans="1:8" s="8" customFormat="1" x14ac:dyDescent="0.2">
      <c r="A1901" s="48">
        <v>43923</v>
      </c>
      <c r="B1901" s="8">
        <v>398.55425092158799</v>
      </c>
      <c r="C1901" s="8">
        <v>911.02445792220499</v>
      </c>
      <c r="D1901" s="8">
        <v>669.286604252644</v>
      </c>
      <c r="E1901" s="9"/>
      <c r="F1901" s="16"/>
      <c r="G1901" s="9"/>
      <c r="H1901" s="9"/>
    </row>
    <row r="1902" spans="1:8" s="8" customFormat="1" x14ac:dyDescent="0.2">
      <c r="A1902" s="48">
        <v>43924</v>
      </c>
      <c r="B1902" s="8">
        <v>404.121523095295</v>
      </c>
      <c r="C1902" s="8">
        <v>928.61657364945904</v>
      </c>
      <c r="D1902" s="8">
        <v>682.46316949278105</v>
      </c>
      <c r="E1902" s="9"/>
      <c r="F1902" s="16"/>
      <c r="G1902" s="9"/>
      <c r="H1902" s="9"/>
    </row>
    <row r="1903" spans="1:8" s="8" customFormat="1" x14ac:dyDescent="0.2">
      <c r="A1903" s="48">
        <v>43927</v>
      </c>
      <c r="B1903" s="8">
        <v>407.71163318818401</v>
      </c>
      <c r="C1903" s="8">
        <v>943.23246761970199</v>
      </c>
      <c r="D1903" s="8">
        <v>694.65275103691999</v>
      </c>
      <c r="E1903" s="9"/>
      <c r="F1903" s="16"/>
      <c r="G1903" s="9"/>
      <c r="H1903" s="9"/>
    </row>
    <row r="1904" spans="1:8" s="8" customFormat="1" x14ac:dyDescent="0.2">
      <c r="A1904" s="48">
        <v>43928</v>
      </c>
      <c r="B1904" s="8">
        <v>393.819468045142</v>
      </c>
      <c r="C1904" s="8">
        <v>935.29739444889105</v>
      </c>
      <c r="D1904" s="8">
        <v>692.81689575873304</v>
      </c>
      <c r="E1904" s="9"/>
      <c r="F1904" s="16"/>
      <c r="G1904" s="9"/>
      <c r="H1904" s="9"/>
    </row>
    <row r="1905" spans="1:8" s="8" customFormat="1" x14ac:dyDescent="0.2">
      <c r="A1905" s="48">
        <v>43929</v>
      </c>
      <c r="B1905" s="8">
        <v>420.511156129185</v>
      </c>
      <c r="C1905" s="8">
        <v>981.59577338024997</v>
      </c>
      <c r="D1905" s="8">
        <v>722.35694516170804</v>
      </c>
      <c r="E1905" s="9"/>
      <c r="F1905" s="16"/>
      <c r="G1905" s="9"/>
      <c r="H1905" s="9"/>
    </row>
    <row r="1906" spans="1:8" s="8" customFormat="1" x14ac:dyDescent="0.2">
      <c r="A1906" s="48">
        <v>43930</v>
      </c>
      <c r="E1906" s="9"/>
      <c r="F1906" s="16"/>
      <c r="G1906" s="9"/>
      <c r="H1906" s="9"/>
    </row>
    <row r="1907" spans="1:8" s="8" customFormat="1" x14ac:dyDescent="0.2">
      <c r="A1907" s="48">
        <v>43931</v>
      </c>
      <c r="E1907" s="9"/>
      <c r="F1907" s="16"/>
      <c r="G1907" s="9"/>
      <c r="H1907" s="9"/>
    </row>
    <row r="1908" spans="1:8" s="8" customFormat="1" x14ac:dyDescent="0.2">
      <c r="A1908" s="48">
        <v>43934</v>
      </c>
      <c r="B1908" s="8">
        <v>422.59237937163601</v>
      </c>
      <c r="C1908" s="8">
        <v>1011.8327149655699</v>
      </c>
      <c r="D1908" s="8">
        <v>741.08065093960602</v>
      </c>
      <c r="E1908" s="9"/>
      <c r="F1908" s="16"/>
      <c r="G1908" s="9"/>
      <c r="H1908" s="9"/>
    </row>
    <row r="1909" spans="1:8" s="8" customFormat="1" x14ac:dyDescent="0.2">
      <c r="A1909" s="48">
        <v>43935</v>
      </c>
      <c r="B1909" s="8">
        <v>450.116556752007</v>
      </c>
      <c r="C1909" s="8">
        <v>1078.4310634173501</v>
      </c>
      <c r="D1909" s="8">
        <v>788.32167045120104</v>
      </c>
      <c r="E1909" s="9"/>
      <c r="F1909" s="16"/>
      <c r="G1909" s="9"/>
      <c r="H1909" s="9"/>
    </row>
    <row r="1910" spans="1:8" s="8" customFormat="1" x14ac:dyDescent="0.2">
      <c r="A1910" s="48">
        <v>43936</v>
      </c>
      <c r="B1910" s="8">
        <v>454.79930904740502</v>
      </c>
      <c r="C1910" s="8">
        <v>1123.5953599680199</v>
      </c>
      <c r="D1910" s="8">
        <v>818.75215371511899</v>
      </c>
      <c r="E1910" s="9"/>
      <c r="F1910" s="16"/>
      <c r="G1910" s="9"/>
      <c r="H1910" s="9"/>
    </row>
    <row r="1911" spans="1:8" s="8" customFormat="1" x14ac:dyDescent="0.2">
      <c r="A1911" s="48">
        <v>43937</v>
      </c>
      <c r="B1911" s="8">
        <v>416.86901545478003</v>
      </c>
      <c r="C1911" s="8">
        <v>1053.77239173464</v>
      </c>
      <c r="D1911" s="8">
        <v>769.36601582262699</v>
      </c>
      <c r="E1911" s="9"/>
      <c r="F1911" s="16"/>
      <c r="G1911" s="9"/>
      <c r="H1911" s="9"/>
    </row>
    <row r="1912" spans="1:8" s="8" customFormat="1" x14ac:dyDescent="0.2">
      <c r="A1912" s="48">
        <v>43938</v>
      </c>
      <c r="B1912" s="8">
        <v>418.16977998148599</v>
      </c>
      <c r="C1912" s="8">
        <v>1046.9598393998999</v>
      </c>
      <c r="D1912" s="8">
        <v>765.53474440611899</v>
      </c>
      <c r="E1912" s="9"/>
      <c r="F1912" s="16"/>
      <c r="G1912" s="9"/>
      <c r="H1912" s="9"/>
    </row>
    <row r="1913" spans="1:8" s="8" customFormat="1" x14ac:dyDescent="0.2">
      <c r="A1913" s="48">
        <v>43941</v>
      </c>
      <c r="B1913" s="8">
        <v>413.33093594294002</v>
      </c>
      <c r="C1913" s="8">
        <v>1069.81876403652</v>
      </c>
      <c r="D1913" s="8">
        <v>779.89630708470895</v>
      </c>
      <c r="E1913" s="9"/>
      <c r="F1913" s="16"/>
      <c r="G1913" s="9"/>
      <c r="H1913" s="9"/>
    </row>
    <row r="1914" spans="1:8" s="8" customFormat="1" x14ac:dyDescent="0.2">
      <c r="A1914" s="48">
        <v>43942</v>
      </c>
      <c r="B1914" s="8">
        <v>396.57708884123701</v>
      </c>
      <c r="C1914" s="8">
        <v>1059.35556653515</v>
      </c>
      <c r="D1914" s="8">
        <v>770.87422597315197</v>
      </c>
      <c r="E1914" s="9"/>
      <c r="F1914" s="16"/>
      <c r="G1914" s="9"/>
      <c r="H1914" s="9"/>
    </row>
    <row r="1915" spans="1:8" s="8" customFormat="1" x14ac:dyDescent="0.2">
      <c r="A1915" s="48">
        <v>43943</v>
      </c>
      <c r="B1915" s="8">
        <v>410.41722340323003</v>
      </c>
      <c r="C1915" s="8">
        <v>1070.4896839503201</v>
      </c>
      <c r="D1915" s="8">
        <v>779.80460424907506</v>
      </c>
      <c r="E1915" s="9"/>
      <c r="F1915" s="16"/>
      <c r="G1915" s="9"/>
      <c r="H1915" s="9"/>
    </row>
    <row r="1916" spans="1:8" s="8" customFormat="1" x14ac:dyDescent="0.2">
      <c r="A1916" s="48">
        <v>43944</v>
      </c>
      <c r="B1916" s="8">
        <v>412.86266071302799</v>
      </c>
      <c r="C1916" s="8">
        <v>1064.3256291411799</v>
      </c>
      <c r="D1916" s="8">
        <v>775.34647222422097</v>
      </c>
      <c r="E1916" s="9"/>
      <c r="F1916" s="16"/>
      <c r="G1916" s="9"/>
      <c r="H1916" s="9"/>
    </row>
    <row r="1917" spans="1:8" s="8" customFormat="1" x14ac:dyDescent="0.2">
      <c r="A1917" s="48">
        <v>43945</v>
      </c>
      <c r="B1917" s="8">
        <v>385.338483332191</v>
      </c>
      <c r="C1917" s="8">
        <v>1025.05701943487</v>
      </c>
      <c r="D1917" s="8">
        <v>749.26253629755195</v>
      </c>
      <c r="E1917" s="9"/>
      <c r="F1917" s="16"/>
      <c r="G1917" s="9"/>
      <c r="H1917" s="9"/>
    </row>
    <row r="1918" spans="1:8" s="8" customFormat="1" x14ac:dyDescent="0.2">
      <c r="A1918" s="48">
        <v>43948</v>
      </c>
      <c r="B1918" s="8">
        <v>391.42606131639297</v>
      </c>
      <c r="C1918" s="8">
        <v>1050.56704119034</v>
      </c>
      <c r="D1918" s="8">
        <v>769.14814461674496</v>
      </c>
      <c r="E1918" s="9"/>
      <c r="F1918" s="16"/>
      <c r="G1918" s="9"/>
      <c r="H1918" s="9"/>
    </row>
    <row r="1919" spans="1:8" s="8" customFormat="1" x14ac:dyDescent="0.2">
      <c r="A1919" s="48">
        <v>43949</v>
      </c>
      <c r="B1919" s="8">
        <v>457.400838100351</v>
      </c>
      <c r="C1919" s="8">
        <v>1158.42608844861</v>
      </c>
      <c r="D1919" s="8">
        <v>849.63570666126896</v>
      </c>
      <c r="E1919" s="9"/>
      <c r="F1919" s="16"/>
      <c r="G1919" s="9"/>
      <c r="H1919" s="9"/>
    </row>
    <row r="1920" spans="1:8" s="8" customFormat="1" x14ac:dyDescent="0.2">
      <c r="A1920" s="48">
        <v>43950</v>
      </c>
      <c r="B1920" s="8">
        <v>469.99223871715401</v>
      </c>
      <c r="C1920" s="8">
        <v>1162.63764368743</v>
      </c>
      <c r="D1920" s="8">
        <v>854.30839320272196</v>
      </c>
      <c r="E1920" s="9"/>
      <c r="F1920" s="16"/>
      <c r="G1920" s="9"/>
      <c r="H1920" s="9"/>
    </row>
    <row r="1921" spans="1:8" s="8" customFormat="1" x14ac:dyDescent="0.2">
      <c r="A1921" s="48">
        <v>43951</v>
      </c>
      <c r="B1921" s="8">
        <v>451.10513779241597</v>
      </c>
      <c r="C1921" s="8">
        <v>1147.14482410811</v>
      </c>
      <c r="D1921" s="8">
        <v>843.52641146536905</v>
      </c>
      <c r="E1921" s="9"/>
      <c r="F1921" s="16"/>
      <c r="G1921" s="9"/>
      <c r="H1921" s="9"/>
    </row>
    <row r="1922" spans="1:8" s="8" customFormat="1" x14ac:dyDescent="0.2">
      <c r="A1922" s="48">
        <v>43952</v>
      </c>
      <c r="E1922" s="9"/>
      <c r="F1922" s="16"/>
      <c r="G1922" s="9"/>
      <c r="H1922" s="9"/>
    </row>
    <row r="1923" spans="1:8" s="8" customFormat="1" x14ac:dyDescent="0.2">
      <c r="A1923" s="48">
        <v>43955</v>
      </c>
      <c r="B1923" s="8">
        <v>436.640636257827</v>
      </c>
      <c r="C1923" s="8">
        <v>1134.6877857539801</v>
      </c>
      <c r="D1923" s="8">
        <v>833.52501650433999</v>
      </c>
      <c r="E1923" s="9"/>
      <c r="F1923" s="16"/>
      <c r="G1923" s="9"/>
      <c r="H1923" s="9"/>
    </row>
    <row r="1924" spans="1:8" s="8" customFormat="1" x14ac:dyDescent="0.2">
      <c r="A1924" s="48">
        <v>43956</v>
      </c>
      <c r="B1924" s="8">
        <v>458.23332739761099</v>
      </c>
      <c r="C1924" s="8">
        <v>1175.30173878558</v>
      </c>
      <c r="D1924" s="8">
        <v>861.10943176504202</v>
      </c>
      <c r="E1924" s="9"/>
      <c r="F1924" s="16"/>
      <c r="G1924" s="9"/>
      <c r="H1924" s="9"/>
    </row>
    <row r="1925" spans="1:8" s="8" customFormat="1" x14ac:dyDescent="0.2">
      <c r="A1925" s="48">
        <v>43957</v>
      </c>
      <c r="B1925" s="8">
        <v>457.66099100606499</v>
      </c>
      <c r="C1925" s="8">
        <v>1196.7561109773801</v>
      </c>
      <c r="D1925" s="8">
        <v>877.00758546683903</v>
      </c>
      <c r="E1925" s="9"/>
      <c r="F1925" s="16"/>
      <c r="G1925" s="9"/>
      <c r="H1925" s="9"/>
    </row>
    <row r="1926" spans="1:8" s="8" customFormat="1" x14ac:dyDescent="0.2">
      <c r="A1926" s="48">
        <v>43958</v>
      </c>
      <c r="B1926" s="8">
        <v>483.155975725502</v>
      </c>
      <c r="C1926" s="8">
        <v>1256.0114774610799</v>
      </c>
      <c r="D1926" s="8">
        <v>918.56532161030896</v>
      </c>
      <c r="E1926" s="9"/>
      <c r="F1926" s="16"/>
      <c r="G1926" s="9"/>
      <c r="H1926" s="9"/>
    </row>
    <row r="1927" spans="1:8" s="8" customFormat="1" x14ac:dyDescent="0.2">
      <c r="A1927" s="48">
        <v>43959</v>
      </c>
      <c r="B1927" s="8">
        <v>497.20423261169299</v>
      </c>
      <c r="C1927" s="8">
        <v>1267.7023007478599</v>
      </c>
      <c r="D1927" s="8">
        <v>925.72173381037999</v>
      </c>
      <c r="E1927" s="9"/>
      <c r="F1927" s="16"/>
      <c r="G1927" s="9"/>
      <c r="H1927" s="9"/>
    </row>
    <row r="1928" spans="1:8" s="8" customFormat="1" x14ac:dyDescent="0.2">
      <c r="A1928" s="48">
        <v>43962</v>
      </c>
      <c r="B1928" s="8">
        <v>510.62812252575497</v>
      </c>
      <c r="C1928" s="8">
        <v>1351.7056781221199</v>
      </c>
      <c r="D1928" s="8">
        <v>984.54518539644801</v>
      </c>
      <c r="E1928" s="9"/>
      <c r="F1928" s="16"/>
      <c r="G1928" s="9"/>
      <c r="H1928" s="9"/>
    </row>
    <row r="1929" spans="1:8" s="8" customFormat="1" x14ac:dyDescent="0.2">
      <c r="A1929" s="48">
        <v>43963</v>
      </c>
      <c r="B1929" s="8">
        <v>540.75382895953999</v>
      </c>
      <c r="C1929" s="8">
        <v>1371.04884226993</v>
      </c>
      <c r="D1929" s="8">
        <v>1002.0352773936499</v>
      </c>
      <c r="E1929" s="9"/>
      <c r="F1929" s="16"/>
      <c r="G1929" s="9"/>
      <c r="H1929" s="9"/>
    </row>
    <row r="1930" spans="1:8" s="8" customFormat="1" x14ac:dyDescent="0.2">
      <c r="A1930" s="48">
        <v>43964</v>
      </c>
      <c r="B1930" s="8">
        <v>506.621767784003</v>
      </c>
      <c r="C1930" s="8">
        <v>1325.8221834506801</v>
      </c>
      <c r="D1930" s="8">
        <v>966.55130395945196</v>
      </c>
      <c r="E1930" s="9"/>
      <c r="F1930" s="16"/>
      <c r="G1930" s="9"/>
      <c r="H1930" s="9"/>
    </row>
    <row r="1931" spans="1:8" s="8" customFormat="1" x14ac:dyDescent="0.2">
      <c r="A1931" s="48">
        <v>43965</v>
      </c>
      <c r="B1931" s="8">
        <v>530.92004913929804</v>
      </c>
      <c r="C1931" s="8">
        <v>1374.27065925486</v>
      </c>
      <c r="D1931" s="8">
        <v>998.21658379398298</v>
      </c>
      <c r="E1931" s="9"/>
      <c r="F1931" s="16"/>
      <c r="G1931" s="9"/>
      <c r="H1931" s="9"/>
    </row>
    <row r="1932" spans="1:8" s="8" customFormat="1" x14ac:dyDescent="0.2">
      <c r="A1932" s="48">
        <v>43966</v>
      </c>
      <c r="B1932" s="8">
        <v>531.70050785504304</v>
      </c>
      <c r="C1932" s="8">
        <v>1379.9694494959001</v>
      </c>
      <c r="D1932" s="8">
        <v>1003.2371082557401</v>
      </c>
      <c r="E1932" s="9"/>
      <c r="F1932" s="16"/>
      <c r="G1932" s="9"/>
      <c r="H1932" s="9"/>
    </row>
    <row r="1933" spans="1:8" s="8" customFormat="1" x14ac:dyDescent="0.2">
      <c r="A1933" s="48">
        <v>43969</v>
      </c>
      <c r="B1933" s="8">
        <v>548.66247728001304</v>
      </c>
      <c r="C1933" s="8">
        <v>1411.4445273615399</v>
      </c>
      <c r="D1933" s="8">
        <v>1027.9150051716699</v>
      </c>
      <c r="E1933" s="9"/>
      <c r="F1933" s="16"/>
      <c r="G1933" s="9"/>
      <c r="H1933" s="9"/>
    </row>
    <row r="1934" spans="1:8" s="8" customFormat="1" x14ac:dyDescent="0.2">
      <c r="A1934" s="48">
        <v>43970</v>
      </c>
      <c r="B1934" s="8">
        <v>543.40738859400199</v>
      </c>
      <c r="C1934" s="8">
        <v>1379.9831131398701</v>
      </c>
      <c r="D1934" s="8">
        <v>1010.71532479394</v>
      </c>
      <c r="E1934" s="9"/>
      <c r="F1934" s="16"/>
      <c r="G1934" s="9"/>
      <c r="H1934" s="9"/>
    </row>
    <row r="1935" spans="1:8" s="8" customFormat="1" x14ac:dyDescent="0.2">
      <c r="A1935" s="48">
        <v>43971</v>
      </c>
      <c r="B1935" s="8">
        <v>554.95817758887995</v>
      </c>
      <c r="C1935" s="8">
        <v>1394.7132211532401</v>
      </c>
      <c r="D1935" s="8">
        <v>1020.71600642242</v>
      </c>
      <c r="E1935" s="9"/>
      <c r="F1935" s="16"/>
      <c r="G1935" s="9"/>
      <c r="H1935" s="9"/>
    </row>
    <row r="1936" spans="1:8" s="8" customFormat="1" x14ac:dyDescent="0.2">
      <c r="A1936" s="48">
        <v>43972</v>
      </c>
      <c r="B1936" s="8">
        <v>573.89730909466698</v>
      </c>
      <c r="C1936" s="8">
        <v>1450.0453703030901</v>
      </c>
      <c r="D1936" s="8">
        <v>1056.60287240148</v>
      </c>
      <c r="E1936" s="9"/>
      <c r="F1936" s="16"/>
      <c r="G1936" s="9"/>
      <c r="H1936" s="9"/>
    </row>
    <row r="1937" spans="1:8" s="8" customFormat="1" x14ac:dyDescent="0.2">
      <c r="A1937" s="48">
        <v>43973</v>
      </c>
      <c r="B1937" s="8">
        <v>570.87953539285797</v>
      </c>
      <c r="C1937" s="8">
        <v>1435.12887618318</v>
      </c>
      <c r="D1937" s="8">
        <v>1047.2201255802099</v>
      </c>
      <c r="E1937" s="9"/>
      <c r="F1937" s="16"/>
      <c r="G1937" s="9"/>
      <c r="H1937" s="9"/>
    </row>
    <row r="1938" spans="1:8" s="8" customFormat="1" x14ac:dyDescent="0.2">
      <c r="A1938" s="48">
        <v>43976</v>
      </c>
      <c r="E1938" s="9"/>
      <c r="F1938" s="16"/>
      <c r="G1938" s="9"/>
      <c r="H1938" s="9"/>
    </row>
    <row r="1939" spans="1:8" s="8" customFormat="1" x14ac:dyDescent="0.2">
      <c r="A1939" s="48">
        <v>43977</v>
      </c>
      <c r="B1939" s="8">
        <v>594.81360268033995</v>
      </c>
      <c r="C1939" s="8">
        <v>1438.54583801888</v>
      </c>
      <c r="D1939" s="8">
        <v>1052.6613332163499</v>
      </c>
      <c r="E1939" s="9"/>
      <c r="F1939" s="16"/>
      <c r="G1939" s="9"/>
      <c r="H1939" s="9"/>
    </row>
    <row r="1940" spans="1:8" s="8" customFormat="1" x14ac:dyDescent="0.2">
      <c r="A1940" s="48">
        <v>43978</v>
      </c>
      <c r="B1940" s="8">
        <v>613.85679534915801</v>
      </c>
      <c r="C1940" s="8">
        <v>1416.5193445663899</v>
      </c>
      <c r="D1940" s="8">
        <v>1037.4972655586901</v>
      </c>
      <c r="E1940" s="9"/>
      <c r="F1940" s="16"/>
      <c r="G1940" s="9"/>
      <c r="H1940" s="9"/>
    </row>
    <row r="1941" spans="1:8" s="8" customFormat="1" x14ac:dyDescent="0.2">
      <c r="A1941" s="48">
        <v>43979</v>
      </c>
      <c r="B1941" s="8">
        <v>590.80724793952004</v>
      </c>
      <c r="C1941" s="8">
        <v>1365.8675187174199</v>
      </c>
      <c r="D1941" s="8">
        <v>1002.7236491981899</v>
      </c>
      <c r="E1941" s="9"/>
      <c r="F1941" s="16"/>
      <c r="G1941" s="9"/>
      <c r="H1941" s="9"/>
    </row>
    <row r="1942" spans="1:8" s="8" customFormat="1" x14ac:dyDescent="0.2">
      <c r="A1942" s="48">
        <v>43980</v>
      </c>
      <c r="B1942" s="8">
        <v>584.19936414528604</v>
      </c>
      <c r="C1942" s="8">
        <v>1325.1887509692499</v>
      </c>
      <c r="D1942" s="8">
        <v>974.05008519813396</v>
      </c>
      <c r="E1942" s="9"/>
      <c r="F1942" s="16"/>
      <c r="G1942" s="9"/>
      <c r="H1942" s="9"/>
    </row>
    <row r="1943" spans="1:8" s="8" customFormat="1" x14ac:dyDescent="0.2">
      <c r="A1943" s="48">
        <v>43983</v>
      </c>
      <c r="B1943" s="8">
        <v>614.16897883545596</v>
      </c>
      <c r="C1943" s="8">
        <v>1401.9941912014001</v>
      </c>
      <c r="D1943" s="8">
        <v>1027.8874900527301</v>
      </c>
      <c r="E1943" s="9"/>
      <c r="F1943" s="16"/>
      <c r="G1943" s="9"/>
      <c r="H1943" s="9"/>
    </row>
    <row r="1944" spans="1:8" s="8" customFormat="1" x14ac:dyDescent="0.2">
      <c r="A1944" s="48">
        <v>43984</v>
      </c>
      <c r="B1944" s="8">
        <v>652.04724184703105</v>
      </c>
      <c r="C1944" s="8">
        <v>1472.7851759996299</v>
      </c>
      <c r="D1944" s="8">
        <v>1078.9199136309301</v>
      </c>
      <c r="E1944" s="9"/>
      <c r="F1944" s="16"/>
      <c r="G1944" s="9"/>
      <c r="H1944" s="9"/>
    </row>
    <row r="1945" spans="1:8" s="8" customFormat="1" x14ac:dyDescent="0.2">
      <c r="A1945" s="48">
        <v>43985</v>
      </c>
      <c r="B1945" s="8">
        <v>691.59048345219298</v>
      </c>
      <c r="C1945" s="8">
        <v>1536.3911866005501</v>
      </c>
      <c r="D1945" s="8">
        <v>1124.55494158901</v>
      </c>
      <c r="E1945" s="9"/>
      <c r="F1945" s="16"/>
      <c r="G1945" s="9"/>
      <c r="H1945" s="9"/>
    </row>
    <row r="1946" spans="1:8" s="8" customFormat="1" x14ac:dyDescent="0.2">
      <c r="A1946" s="48">
        <v>43986</v>
      </c>
      <c r="B1946" s="8">
        <v>695.90902168117498</v>
      </c>
      <c r="C1946" s="8">
        <v>1530.19419890828</v>
      </c>
      <c r="D1946" s="8">
        <v>1120.39415940456</v>
      </c>
      <c r="E1946" s="9"/>
      <c r="F1946" s="16"/>
      <c r="G1946" s="9"/>
      <c r="H1946" s="9"/>
    </row>
    <row r="1947" spans="1:8" s="8" customFormat="1" x14ac:dyDescent="0.2">
      <c r="A1947" s="48">
        <v>43987</v>
      </c>
      <c r="B1947" s="8">
        <v>703.03721128590405</v>
      </c>
      <c r="C1947" s="8">
        <v>1581.0849633365899</v>
      </c>
      <c r="D1947" s="8">
        <v>1154.4892077092099</v>
      </c>
      <c r="E1947" s="9"/>
      <c r="F1947" s="16"/>
      <c r="G1947" s="9"/>
      <c r="H1947" s="9"/>
    </row>
    <row r="1948" spans="1:8" s="8" customFormat="1" x14ac:dyDescent="0.2">
      <c r="A1948" s="48">
        <v>43990</v>
      </c>
      <c r="B1948" s="8">
        <v>783.63258134853095</v>
      </c>
      <c r="C1948" s="8">
        <v>1712.5512824561399</v>
      </c>
      <c r="D1948" s="8">
        <v>1247.0186427272899</v>
      </c>
      <c r="E1948" s="9"/>
      <c r="F1948" s="16"/>
      <c r="G1948" s="9"/>
      <c r="H1948" s="9"/>
    </row>
    <row r="1949" spans="1:8" s="8" customFormat="1" x14ac:dyDescent="0.2">
      <c r="A1949" s="48">
        <v>43991</v>
      </c>
      <c r="B1949" s="8">
        <v>769.63635504338902</v>
      </c>
      <c r="C1949" s="8">
        <v>1628.11277060211</v>
      </c>
      <c r="D1949" s="8">
        <v>1190.2991374414401</v>
      </c>
      <c r="E1949" s="9"/>
      <c r="F1949" s="16"/>
      <c r="G1949" s="9"/>
      <c r="H1949" s="9"/>
    </row>
    <row r="1950" spans="1:8" s="8" customFormat="1" x14ac:dyDescent="0.2">
      <c r="A1950" s="48">
        <v>43992</v>
      </c>
      <c r="B1950" s="8">
        <v>754.65154769830394</v>
      </c>
      <c r="C1950" s="8">
        <v>1628.2882958631999</v>
      </c>
      <c r="D1950" s="8">
        <v>1189.4555823206899</v>
      </c>
      <c r="E1950" s="9"/>
      <c r="F1950" s="16"/>
      <c r="G1950" s="9"/>
      <c r="H1950" s="9"/>
    </row>
    <row r="1951" spans="1:8" s="8" customFormat="1" x14ac:dyDescent="0.2">
      <c r="A1951" s="48">
        <v>43993</v>
      </c>
      <c r="B1951" s="8">
        <v>694.86841006018199</v>
      </c>
      <c r="C1951" s="8">
        <v>1508.5341713707901</v>
      </c>
      <c r="D1951" s="8">
        <v>1103.6221309099301</v>
      </c>
      <c r="E1951" s="9"/>
      <c r="F1951" s="16"/>
      <c r="G1951" s="9"/>
      <c r="H1951" s="9"/>
    </row>
    <row r="1952" spans="1:8" s="8" customFormat="1" x14ac:dyDescent="0.2">
      <c r="A1952" s="48">
        <v>43994</v>
      </c>
      <c r="B1952" s="8">
        <v>696.89760272111698</v>
      </c>
      <c r="C1952" s="8">
        <v>1521.1190874092299</v>
      </c>
      <c r="D1952" s="8">
        <v>1111.57804233767</v>
      </c>
      <c r="E1952" s="9"/>
      <c r="F1952" s="16"/>
      <c r="G1952" s="9"/>
      <c r="H1952" s="9"/>
    </row>
    <row r="1953" spans="1:8" s="8" customFormat="1" x14ac:dyDescent="0.2">
      <c r="A1953" s="48">
        <v>43997</v>
      </c>
      <c r="E1953" s="9"/>
      <c r="F1953" s="16"/>
      <c r="G1953" s="9"/>
      <c r="H1953" s="9"/>
    </row>
    <row r="1954" spans="1:8" s="8" customFormat="1" x14ac:dyDescent="0.2">
      <c r="A1954" s="48">
        <v>43998</v>
      </c>
      <c r="B1954" s="8">
        <v>682.48513176664699</v>
      </c>
      <c r="C1954" s="8">
        <v>1495.50606280379</v>
      </c>
      <c r="D1954" s="8">
        <v>1092.67336963303</v>
      </c>
      <c r="E1954" s="9"/>
      <c r="F1954" s="16"/>
      <c r="G1954" s="9"/>
      <c r="H1954" s="9"/>
    </row>
    <row r="1955" spans="1:8" s="8" customFormat="1" x14ac:dyDescent="0.2">
      <c r="A1955" s="48">
        <v>43999</v>
      </c>
      <c r="B1955" s="8">
        <v>648.40510117262602</v>
      </c>
      <c r="C1955" s="8">
        <v>1417.90602917038</v>
      </c>
      <c r="D1955" s="8">
        <v>1038.0197967402601</v>
      </c>
      <c r="E1955" s="9"/>
      <c r="F1955" s="16"/>
      <c r="G1955" s="9"/>
      <c r="H1955" s="9"/>
    </row>
    <row r="1956" spans="1:8" s="8" customFormat="1" x14ac:dyDescent="0.2">
      <c r="A1956" s="48">
        <v>44000</v>
      </c>
      <c r="B1956" s="8">
        <v>606.36439167615003</v>
      </c>
      <c r="C1956" s="8">
        <v>1330.9996531531201</v>
      </c>
      <c r="D1956" s="8">
        <v>975.55271062627401</v>
      </c>
      <c r="E1956" s="9"/>
      <c r="F1956" s="16"/>
      <c r="G1956" s="9"/>
      <c r="H1956" s="9"/>
    </row>
    <row r="1957" spans="1:8" s="8" customFormat="1" x14ac:dyDescent="0.2">
      <c r="A1957" s="48">
        <v>44001</v>
      </c>
      <c r="B1957" s="8">
        <v>647.10433664638504</v>
      </c>
      <c r="C1957" s="8">
        <v>1434.7333312313999</v>
      </c>
      <c r="D1957" s="8">
        <v>1048.4421675261101</v>
      </c>
      <c r="E1957" s="9"/>
      <c r="F1957" s="16"/>
      <c r="G1957" s="9"/>
      <c r="H1957" s="9"/>
    </row>
    <row r="1958" spans="1:8" s="8" customFormat="1" x14ac:dyDescent="0.2">
      <c r="A1958" s="48">
        <v>44004</v>
      </c>
      <c r="B1958" s="8">
        <v>633.36826324742299</v>
      </c>
      <c r="C1958" s="8">
        <v>1413.4625423494699</v>
      </c>
      <c r="D1958" s="8">
        <v>1031.4406228251801</v>
      </c>
      <c r="E1958" s="9"/>
      <c r="F1958" s="16"/>
      <c r="G1958" s="9"/>
      <c r="H1958" s="9"/>
    </row>
    <row r="1959" spans="1:8" s="8" customFormat="1" x14ac:dyDescent="0.2">
      <c r="A1959" s="48">
        <v>44005</v>
      </c>
      <c r="B1959" s="8">
        <v>635.91776171792299</v>
      </c>
      <c r="C1959" s="8">
        <v>1429.55200768076</v>
      </c>
      <c r="D1959" s="8">
        <v>1044.0311276279399</v>
      </c>
      <c r="E1959" s="9"/>
      <c r="F1959" s="16"/>
      <c r="G1959" s="9"/>
      <c r="H1959" s="9"/>
    </row>
    <row r="1960" spans="1:8" s="8" customFormat="1" x14ac:dyDescent="0.2">
      <c r="A1960" s="48">
        <v>44006</v>
      </c>
      <c r="B1960" s="8">
        <v>622.18168831896003</v>
      </c>
      <c r="C1960" s="8">
        <v>1416.6514264494199</v>
      </c>
      <c r="D1960" s="8">
        <v>1032.4581395853299</v>
      </c>
      <c r="E1960" s="9"/>
      <c r="F1960" s="16"/>
      <c r="G1960" s="9"/>
      <c r="H1960" s="9"/>
    </row>
    <row r="1961" spans="1:8" s="8" customFormat="1" x14ac:dyDescent="0.2">
      <c r="A1961" s="48">
        <v>44007</v>
      </c>
      <c r="B1961" s="8">
        <v>643.56625713501103</v>
      </c>
      <c r="C1961" s="8">
        <v>1471.3518948666799</v>
      </c>
      <c r="D1961" s="8">
        <v>1070.5876675695199</v>
      </c>
      <c r="E1961" s="9"/>
      <c r="F1961" s="16"/>
      <c r="G1961" s="9"/>
      <c r="H1961" s="9"/>
    </row>
    <row r="1962" spans="1:8" s="8" customFormat="1" x14ac:dyDescent="0.2">
      <c r="A1962" s="48">
        <v>44008</v>
      </c>
      <c r="B1962" s="8">
        <v>633.57638557069004</v>
      </c>
      <c r="C1962" s="8">
        <v>1422.06608298421</v>
      </c>
      <c r="D1962" s="8">
        <v>1036.7006379514901</v>
      </c>
      <c r="E1962" s="9"/>
      <c r="F1962" s="16"/>
      <c r="G1962" s="9"/>
      <c r="H1962" s="9"/>
    </row>
    <row r="1963" spans="1:8" s="8" customFormat="1" x14ac:dyDescent="0.2">
      <c r="A1963" s="48">
        <v>44011</v>
      </c>
      <c r="B1963" s="8">
        <v>640.28833052702203</v>
      </c>
      <c r="C1963" s="8">
        <v>1412.1939256358901</v>
      </c>
      <c r="D1963" s="8">
        <v>1030.5775760505301</v>
      </c>
      <c r="E1963" s="9"/>
      <c r="F1963" s="16"/>
      <c r="G1963" s="9"/>
      <c r="H1963" s="9"/>
    </row>
    <row r="1964" spans="1:8" s="8" customFormat="1" x14ac:dyDescent="0.2">
      <c r="A1964" s="48">
        <v>44012</v>
      </c>
      <c r="B1964" s="8">
        <v>626.552257127129</v>
      </c>
      <c r="C1964" s="8">
        <v>1355.3875044230399</v>
      </c>
      <c r="D1964" s="8">
        <v>991.070139957592</v>
      </c>
      <c r="E1964" s="9"/>
      <c r="F1964" s="16"/>
      <c r="G1964" s="9"/>
      <c r="H1964" s="9"/>
    </row>
    <row r="1965" spans="1:8" s="8" customFormat="1" x14ac:dyDescent="0.2">
      <c r="A1965" s="48"/>
      <c r="E1965" s="9"/>
      <c r="F1965" s="16"/>
      <c r="G1965" s="9"/>
      <c r="H1965" s="9"/>
    </row>
    <row r="1966" spans="1:8" s="8" customFormat="1" x14ac:dyDescent="0.2">
      <c r="A1966" s="48"/>
      <c r="E1966" s="9"/>
      <c r="F1966" s="16"/>
      <c r="G1966" s="9"/>
      <c r="H1966" s="9"/>
    </row>
    <row r="1967" spans="1:8" s="8" customFormat="1" x14ac:dyDescent="0.2">
      <c r="A1967" s="48"/>
      <c r="E1967" s="9"/>
      <c r="F1967" s="16"/>
      <c r="G1967" s="9"/>
      <c r="H1967" s="9"/>
    </row>
    <row r="1968" spans="1:8" s="8" customFormat="1" x14ac:dyDescent="0.2">
      <c r="A1968" s="48"/>
      <c r="E1968" s="9"/>
      <c r="F1968" s="16"/>
      <c r="G1968" s="9"/>
      <c r="H1968" s="9"/>
    </row>
    <row r="1969" spans="1:8" s="8" customFormat="1" x14ac:dyDescent="0.2">
      <c r="A1969" s="48"/>
      <c r="E1969" s="9"/>
      <c r="F1969" s="16"/>
      <c r="G1969" s="9"/>
      <c r="H1969" s="9"/>
    </row>
    <row r="1970" spans="1:8" s="8" customFormat="1" x14ac:dyDescent="0.2">
      <c r="A1970" s="48"/>
      <c r="E1970" s="9"/>
      <c r="F1970" s="16"/>
      <c r="G1970" s="9"/>
      <c r="H1970" s="9"/>
    </row>
    <row r="1971" spans="1:8" s="8" customFormat="1" x14ac:dyDescent="0.2">
      <c r="A1971" s="48"/>
      <c r="E1971" s="9"/>
      <c r="F1971" s="16"/>
      <c r="G1971" s="9"/>
      <c r="H1971" s="9"/>
    </row>
    <row r="1972" spans="1:8" s="8" customFormat="1" x14ac:dyDescent="0.2">
      <c r="A1972" s="48"/>
      <c r="E1972" s="9"/>
      <c r="F1972" s="16"/>
      <c r="G1972" s="9"/>
      <c r="H1972" s="9"/>
    </row>
    <row r="1973" spans="1:8" s="8" customFormat="1" x14ac:dyDescent="0.2">
      <c r="A1973" s="48"/>
      <c r="E1973" s="9"/>
      <c r="F1973" s="16"/>
      <c r="G1973" s="9"/>
      <c r="H1973" s="9"/>
    </row>
    <row r="1974" spans="1:8" s="8" customFormat="1" x14ac:dyDescent="0.2">
      <c r="A1974" s="48"/>
      <c r="E1974" s="9"/>
      <c r="F1974" s="16"/>
      <c r="G1974" s="9"/>
      <c r="H1974" s="9"/>
    </row>
    <row r="1975" spans="1:8" s="8" customFormat="1" x14ac:dyDescent="0.2">
      <c r="A1975" s="48"/>
      <c r="E1975" s="9"/>
      <c r="F1975" s="16"/>
      <c r="G1975" s="9"/>
      <c r="H1975" s="9"/>
    </row>
    <row r="1976" spans="1:8" s="8" customFormat="1" x14ac:dyDescent="0.2">
      <c r="A1976" s="48"/>
      <c r="E1976" s="9"/>
      <c r="F1976" s="16"/>
      <c r="G1976" s="9"/>
      <c r="H1976" s="9"/>
    </row>
    <row r="1977" spans="1:8" s="8" customFormat="1" x14ac:dyDescent="0.2">
      <c r="A1977" s="48"/>
      <c r="E1977" s="9"/>
      <c r="F1977" s="16"/>
      <c r="G1977" s="9"/>
      <c r="H1977" s="9"/>
    </row>
    <row r="1978" spans="1:8" s="8" customFormat="1" x14ac:dyDescent="0.2">
      <c r="A1978" s="48"/>
      <c r="E1978" s="9"/>
      <c r="F1978" s="16"/>
      <c r="G1978" s="9"/>
      <c r="H1978" s="9"/>
    </row>
    <row r="1979" spans="1:8" s="8" customFormat="1" x14ac:dyDescent="0.2">
      <c r="A1979" s="48"/>
      <c r="E1979" s="9"/>
      <c r="F1979" s="16"/>
      <c r="G1979" s="9"/>
      <c r="H1979" s="9"/>
    </row>
    <row r="1980" spans="1:8" s="8" customFormat="1" x14ac:dyDescent="0.2">
      <c r="A1980" s="48"/>
      <c r="E1980" s="9"/>
      <c r="F1980" s="16"/>
      <c r="G1980" s="9"/>
      <c r="H1980" s="9"/>
    </row>
    <row r="1981" spans="1:8" s="8" customFormat="1" x14ac:dyDescent="0.2">
      <c r="A1981" s="48"/>
      <c r="E1981" s="9"/>
      <c r="F1981" s="16"/>
      <c r="G1981" s="9"/>
      <c r="H1981" s="9"/>
    </row>
    <row r="1982" spans="1:8" s="8" customFormat="1" x14ac:dyDescent="0.2">
      <c r="A1982" s="48"/>
      <c r="E1982" s="9"/>
      <c r="F1982" s="16"/>
      <c r="G1982" s="9"/>
      <c r="H1982" s="9"/>
    </row>
    <row r="1983" spans="1:8" s="8" customFormat="1" x14ac:dyDescent="0.2">
      <c r="A1983" s="48"/>
      <c r="E1983" s="9"/>
      <c r="F1983" s="16"/>
      <c r="G1983" s="9"/>
      <c r="H1983" s="9"/>
    </row>
    <row r="1984" spans="1:8" s="8" customFormat="1" x14ac:dyDescent="0.2">
      <c r="A1984" s="48"/>
      <c r="E1984" s="9"/>
      <c r="F1984" s="16"/>
      <c r="G1984" s="9"/>
      <c r="H1984" s="9"/>
    </row>
    <row r="1985" spans="1:8" s="8" customFormat="1" x14ac:dyDescent="0.2">
      <c r="A1985" s="48"/>
      <c r="E1985" s="9"/>
      <c r="F1985" s="16"/>
      <c r="G1985" s="9"/>
      <c r="H1985" s="9"/>
    </row>
    <row r="1986" spans="1:8" s="8" customFormat="1" x14ac:dyDescent="0.2">
      <c r="A1986" s="48"/>
      <c r="E1986" s="9"/>
      <c r="F1986" s="16"/>
      <c r="G1986" s="9"/>
      <c r="H1986" s="9"/>
    </row>
    <row r="1987" spans="1:8" s="8" customFormat="1" x14ac:dyDescent="0.2">
      <c r="A1987" s="48"/>
      <c r="E1987" s="9"/>
      <c r="F1987" s="16"/>
      <c r="G1987" s="9"/>
      <c r="H1987" s="9"/>
    </row>
    <row r="1988" spans="1:8" s="8" customFormat="1" x14ac:dyDescent="0.2">
      <c r="A1988" s="48"/>
      <c r="E1988" s="9"/>
      <c r="F1988" s="16"/>
      <c r="G1988" s="9"/>
      <c r="H1988" s="9"/>
    </row>
    <row r="1989" spans="1:8" s="8" customFormat="1" x14ac:dyDescent="0.2">
      <c r="A1989" s="48"/>
      <c r="E1989" s="9"/>
      <c r="F1989" s="16"/>
      <c r="G1989" s="9"/>
      <c r="H1989" s="9"/>
    </row>
    <row r="1990" spans="1:8" s="8" customFormat="1" x14ac:dyDescent="0.2">
      <c r="A1990" s="48"/>
      <c r="E1990" s="9"/>
      <c r="F1990" s="16"/>
      <c r="G1990" s="9"/>
      <c r="H1990" s="9"/>
    </row>
    <row r="1991" spans="1:8" s="8" customFormat="1" x14ac:dyDescent="0.2">
      <c r="A1991" s="48"/>
      <c r="E1991" s="9"/>
      <c r="F1991" s="16"/>
      <c r="G1991" s="9"/>
      <c r="H1991" s="9"/>
    </row>
    <row r="1992" spans="1:8" s="8" customFormat="1" x14ac:dyDescent="0.2">
      <c r="A1992" s="48"/>
      <c r="E1992" s="9"/>
      <c r="F1992" s="16"/>
      <c r="G1992" s="9"/>
      <c r="H1992" s="9"/>
    </row>
    <row r="1993" spans="1:8" s="8" customFormat="1" x14ac:dyDescent="0.2">
      <c r="A1993" s="48"/>
      <c r="E1993" s="9"/>
      <c r="F1993" s="16"/>
      <c r="G1993" s="9"/>
      <c r="H1993" s="9"/>
    </row>
    <row r="1994" spans="1:8" s="8" customFormat="1" x14ac:dyDescent="0.2">
      <c r="A1994" s="48"/>
      <c r="E1994" s="9"/>
      <c r="F1994" s="16"/>
      <c r="G1994" s="9"/>
      <c r="H1994" s="9"/>
    </row>
    <row r="1995" spans="1:8" s="8" customFormat="1" x14ac:dyDescent="0.2">
      <c r="A1995" s="48"/>
      <c r="E1995" s="9"/>
      <c r="F1995" s="16"/>
      <c r="G1995" s="9"/>
      <c r="H1995" s="9"/>
    </row>
    <row r="1996" spans="1:8" s="8" customFormat="1" x14ac:dyDescent="0.2">
      <c r="A1996" s="48"/>
      <c r="E1996" s="9"/>
      <c r="F1996" s="16"/>
      <c r="G1996" s="9"/>
      <c r="H1996" s="9"/>
    </row>
    <row r="1997" spans="1:8" s="8" customFormat="1" x14ac:dyDescent="0.2">
      <c r="A1997" s="48"/>
      <c r="E1997" s="9"/>
      <c r="F1997" s="16"/>
      <c r="G1997" s="9"/>
      <c r="H1997" s="9"/>
    </row>
    <row r="1998" spans="1:8" s="8" customFormat="1" x14ac:dyDescent="0.2">
      <c r="A1998" s="48"/>
      <c r="E1998" s="9"/>
      <c r="F1998" s="16"/>
      <c r="G1998" s="9"/>
      <c r="H1998" s="9"/>
    </row>
    <row r="1999" spans="1:8" s="8" customFormat="1" x14ac:dyDescent="0.2">
      <c r="A1999" s="48"/>
      <c r="E1999" s="9"/>
      <c r="F1999" s="16"/>
      <c r="G1999" s="9"/>
      <c r="H1999" s="9"/>
    </row>
    <row r="2000" spans="1:8" s="8" customFormat="1" x14ac:dyDescent="0.2">
      <c r="A2000" s="48"/>
      <c r="E2000" s="9"/>
      <c r="F2000" s="16"/>
      <c r="G2000" s="9"/>
      <c r="H2000" s="9"/>
    </row>
    <row r="2001" spans="1:8" s="8" customFormat="1" x14ac:dyDescent="0.2">
      <c r="A2001" s="48"/>
      <c r="E2001" s="9"/>
      <c r="F2001" s="16"/>
      <c r="G2001" s="9"/>
      <c r="H2001" s="9"/>
    </row>
    <row r="2002" spans="1:8" s="8" customFormat="1" x14ac:dyDescent="0.2">
      <c r="A2002" s="48"/>
      <c r="E2002" s="9"/>
      <c r="F2002" s="16"/>
      <c r="G2002" s="9"/>
      <c r="H2002" s="9"/>
    </row>
    <row r="2003" spans="1:8" s="8" customFormat="1" x14ac:dyDescent="0.2">
      <c r="A2003" s="48"/>
      <c r="E2003" s="9"/>
      <c r="F2003" s="16"/>
      <c r="G2003" s="9"/>
      <c r="H2003" s="9"/>
    </row>
    <row r="2004" spans="1:8" s="8" customFormat="1" x14ac:dyDescent="0.2">
      <c r="A2004" s="48"/>
      <c r="E2004" s="9"/>
      <c r="F2004" s="16"/>
      <c r="G2004" s="9"/>
      <c r="H2004" s="9"/>
    </row>
    <row r="2005" spans="1:8" s="8" customFormat="1" x14ac:dyDescent="0.2">
      <c r="A2005" s="48"/>
      <c r="E2005" s="9"/>
      <c r="F2005" s="16"/>
      <c r="G2005" s="9"/>
      <c r="H2005" s="9"/>
    </row>
    <row r="2006" spans="1:8" s="8" customFormat="1" x14ac:dyDescent="0.2">
      <c r="A2006" s="48"/>
      <c r="E2006" s="9"/>
      <c r="F2006" s="16"/>
      <c r="G2006" s="9"/>
      <c r="H2006" s="9"/>
    </row>
    <row r="2007" spans="1:8" s="8" customFormat="1" x14ac:dyDescent="0.2">
      <c r="A2007" s="48"/>
      <c r="E2007" s="9"/>
      <c r="F2007" s="16"/>
      <c r="G2007" s="9"/>
      <c r="H2007" s="9"/>
    </row>
    <row r="2008" spans="1:8" s="8" customFormat="1" x14ac:dyDescent="0.2">
      <c r="A2008" s="48"/>
      <c r="E2008" s="9"/>
      <c r="F2008" s="16"/>
      <c r="G2008" s="9"/>
      <c r="H2008" s="9"/>
    </row>
    <row r="2009" spans="1:8" s="8" customFormat="1" x14ac:dyDescent="0.2">
      <c r="A2009" s="48"/>
      <c r="E2009" s="9"/>
      <c r="F2009" s="16"/>
      <c r="G2009" s="9"/>
      <c r="H2009" s="9"/>
    </row>
    <row r="2010" spans="1:8" s="8" customFormat="1" x14ac:dyDescent="0.2">
      <c r="A2010" s="48"/>
      <c r="E2010" s="9"/>
      <c r="F2010" s="16"/>
      <c r="G2010" s="9"/>
      <c r="H2010" s="9"/>
    </row>
    <row r="2011" spans="1:8" s="8" customFormat="1" x14ac:dyDescent="0.2">
      <c r="A2011" s="48"/>
      <c r="E2011" s="9"/>
      <c r="F2011" s="16"/>
      <c r="G2011" s="9"/>
      <c r="H2011" s="9"/>
    </row>
    <row r="2012" spans="1:8" s="8" customFormat="1" x14ac:dyDescent="0.2">
      <c r="A2012" s="48"/>
      <c r="E2012" s="9"/>
      <c r="F2012" s="16"/>
      <c r="G2012" s="9"/>
      <c r="H2012" s="9"/>
    </row>
    <row r="2013" spans="1:8" s="8" customFormat="1" x14ac:dyDescent="0.2">
      <c r="A2013" s="48"/>
      <c r="E2013" s="9"/>
      <c r="F2013" s="16"/>
      <c r="G2013" s="9"/>
      <c r="H2013" s="9"/>
    </row>
    <row r="2014" spans="1:8" s="8" customFormat="1" x14ac:dyDescent="0.2">
      <c r="A2014" s="48"/>
      <c r="E2014" s="9"/>
      <c r="F2014" s="16"/>
      <c r="G2014" s="9"/>
      <c r="H2014" s="9"/>
    </row>
    <row r="2015" spans="1:8" s="8" customFormat="1" x14ac:dyDescent="0.2">
      <c r="A2015" s="48"/>
      <c r="E2015" s="9"/>
      <c r="F2015" s="16"/>
      <c r="G2015" s="9"/>
      <c r="H2015" s="9"/>
    </row>
    <row r="2016" spans="1:8" s="8" customFormat="1" x14ac:dyDescent="0.2">
      <c r="A2016" s="48"/>
      <c r="E2016" s="9"/>
      <c r="F2016" s="16"/>
      <c r="G2016" s="9"/>
      <c r="H2016" s="9"/>
    </row>
    <row r="2017" spans="1:8" s="8" customFormat="1" x14ac:dyDescent="0.2">
      <c r="A2017" s="48"/>
      <c r="E2017" s="9"/>
      <c r="F2017" s="16"/>
      <c r="G2017" s="9"/>
      <c r="H2017" s="9"/>
    </row>
    <row r="2018" spans="1:8" s="8" customFormat="1" x14ac:dyDescent="0.2">
      <c r="A2018" s="48"/>
      <c r="E2018" s="9"/>
      <c r="F2018" s="16"/>
      <c r="G2018" s="9"/>
      <c r="H2018" s="9"/>
    </row>
    <row r="2019" spans="1:8" s="8" customFormat="1" x14ac:dyDescent="0.2">
      <c r="A2019" s="48"/>
      <c r="E2019" s="9"/>
      <c r="F2019" s="16"/>
      <c r="G2019" s="9"/>
      <c r="H2019" s="9"/>
    </row>
    <row r="2020" spans="1:8" s="8" customFormat="1" x14ac:dyDescent="0.2">
      <c r="A2020" s="48"/>
      <c r="E2020" s="9"/>
      <c r="F2020" s="16"/>
      <c r="G2020" s="9"/>
      <c r="H2020" s="9"/>
    </row>
    <row r="2021" spans="1:8" s="8" customFormat="1" x14ac:dyDescent="0.2">
      <c r="A2021" s="48"/>
      <c r="E2021" s="9"/>
      <c r="F2021" s="16"/>
      <c r="G2021" s="9"/>
      <c r="H2021" s="9"/>
    </row>
    <row r="2022" spans="1:8" s="8" customFormat="1" x14ac:dyDescent="0.2">
      <c r="A2022" s="48"/>
      <c r="E2022" s="9"/>
      <c r="F2022" s="16"/>
      <c r="G2022" s="9"/>
      <c r="H2022" s="9"/>
    </row>
    <row r="2023" spans="1:8" s="8" customFormat="1" x14ac:dyDescent="0.2">
      <c r="A2023" s="48"/>
      <c r="E2023" s="9"/>
      <c r="F2023" s="16"/>
      <c r="G2023" s="9"/>
      <c r="H2023" s="9"/>
    </row>
    <row r="2024" spans="1:8" s="8" customFormat="1" x14ac:dyDescent="0.2">
      <c r="A2024" s="48"/>
      <c r="E2024" s="9"/>
      <c r="F2024" s="16"/>
      <c r="G2024" s="9"/>
      <c r="H2024" s="9"/>
    </row>
    <row r="2025" spans="1:8" s="8" customFormat="1" x14ac:dyDescent="0.2">
      <c r="A2025" s="48"/>
      <c r="E2025" s="9"/>
      <c r="F2025" s="16"/>
      <c r="G2025" s="9"/>
      <c r="H2025" s="9"/>
    </row>
    <row r="2026" spans="1:8" s="8" customFormat="1" x14ac:dyDescent="0.2">
      <c r="A2026" s="48"/>
      <c r="E2026" s="9"/>
      <c r="F2026" s="16"/>
      <c r="G2026" s="9"/>
      <c r="H2026" s="9"/>
    </row>
    <row r="2027" spans="1:8" s="8" customFormat="1" x14ac:dyDescent="0.2">
      <c r="A2027" s="48"/>
      <c r="E2027" s="9"/>
      <c r="F2027" s="16"/>
      <c r="G2027" s="9"/>
      <c r="H2027" s="9"/>
    </row>
    <row r="2028" spans="1:8" s="8" customFormat="1" x14ac:dyDescent="0.2">
      <c r="A2028" s="48"/>
      <c r="E2028" s="9"/>
      <c r="F2028" s="16"/>
      <c r="G2028" s="9"/>
      <c r="H2028" s="9"/>
    </row>
    <row r="2029" spans="1:8" s="8" customFormat="1" x14ac:dyDescent="0.2">
      <c r="A2029" s="48"/>
      <c r="E2029" s="9"/>
      <c r="F2029" s="16"/>
      <c r="G2029" s="9"/>
      <c r="H2029" s="9"/>
    </row>
    <row r="2030" spans="1:8" s="8" customFormat="1" x14ac:dyDescent="0.2">
      <c r="A2030" s="48"/>
      <c r="E2030" s="9"/>
      <c r="F2030" s="16"/>
      <c r="G2030" s="9"/>
      <c r="H2030" s="9"/>
    </row>
    <row r="2031" spans="1:8" s="8" customFormat="1" x14ac:dyDescent="0.2">
      <c r="A2031" s="48"/>
      <c r="E2031" s="9"/>
      <c r="F2031" s="16"/>
      <c r="G2031" s="9"/>
      <c r="H2031" s="9"/>
    </row>
    <row r="2032" spans="1:8" s="8" customFormat="1" x14ac:dyDescent="0.2">
      <c r="A2032" s="48"/>
      <c r="E2032" s="9"/>
      <c r="F2032" s="16"/>
      <c r="G2032" s="9"/>
      <c r="H2032" s="9"/>
    </row>
    <row r="2033" spans="1:8" s="8" customFormat="1" x14ac:dyDescent="0.2">
      <c r="A2033" s="48"/>
      <c r="E2033" s="9"/>
      <c r="F2033" s="16"/>
      <c r="G2033" s="9"/>
      <c r="H2033" s="9"/>
    </row>
    <row r="2034" spans="1:8" s="8" customFormat="1" x14ac:dyDescent="0.2">
      <c r="A2034" s="48"/>
      <c r="E2034" s="9"/>
      <c r="F2034" s="16"/>
      <c r="G2034" s="9"/>
      <c r="H2034" s="9"/>
    </row>
    <row r="2035" spans="1:8" s="8" customFormat="1" x14ac:dyDescent="0.2">
      <c r="A2035" s="48"/>
      <c r="E2035" s="9"/>
      <c r="F2035" s="16"/>
      <c r="G2035" s="9"/>
      <c r="H2035" s="9"/>
    </row>
    <row r="2036" spans="1:8" s="8" customFormat="1" x14ac:dyDescent="0.2">
      <c r="A2036" s="48"/>
      <c r="E2036" s="9"/>
      <c r="F2036" s="16"/>
      <c r="G2036" s="9"/>
      <c r="H2036" s="9"/>
    </row>
    <row r="2037" spans="1:8" s="8" customFormat="1" x14ac:dyDescent="0.2">
      <c r="A2037" s="48"/>
      <c r="E2037" s="9"/>
      <c r="F2037" s="16"/>
      <c r="G2037" s="9"/>
      <c r="H2037" s="9"/>
    </row>
    <row r="2038" spans="1:8" s="8" customFormat="1" x14ac:dyDescent="0.2">
      <c r="A2038" s="48"/>
      <c r="E2038" s="9"/>
      <c r="F2038" s="16"/>
      <c r="G2038" s="9"/>
      <c r="H2038" s="9"/>
    </row>
    <row r="2039" spans="1:8" s="8" customFormat="1" x14ac:dyDescent="0.2">
      <c r="A2039" s="48"/>
      <c r="E2039" s="9"/>
      <c r="F2039" s="16"/>
      <c r="G2039" s="9"/>
      <c r="H2039" s="9"/>
    </row>
    <row r="2040" spans="1:8" s="8" customFormat="1" x14ac:dyDescent="0.2">
      <c r="A2040" s="48"/>
      <c r="E2040" s="9"/>
      <c r="F2040" s="16"/>
      <c r="G2040" s="9"/>
      <c r="H2040" s="9"/>
    </row>
    <row r="2041" spans="1:8" s="8" customFormat="1" x14ac:dyDescent="0.2">
      <c r="A2041" s="48"/>
      <c r="E2041" s="9"/>
      <c r="F2041" s="16"/>
      <c r="G2041" s="9"/>
      <c r="H2041" s="9"/>
    </row>
    <row r="2042" spans="1:8" s="8" customFormat="1" x14ac:dyDescent="0.2">
      <c r="A2042" s="48"/>
      <c r="E2042" s="9"/>
      <c r="F2042" s="16"/>
      <c r="G2042" s="9"/>
      <c r="H2042" s="9"/>
    </row>
    <row r="2043" spans="1:8" s="8" customFormat="1" x14ac:dyDescent="0.2">
      <c r="A2043" s="48"/>
      <c r="E2043" s="9"/>
      <c r="F2043" s="16"/>
      <c r="G2043" s="9"/>
      <c r="H2043" s="9"/>
    </row>
    <row r="2044" spans="1:8" s="8" customFormat="1" x14ac:dyDescent="0.2">
      <c r="A2044" s="48"/>
      <c r="E2044" s="9"/>
      <c r="F2044" s="16"/>
      <c r="G2044" s="9"/>
      <c r="H2044" s="9"/>
    </row>
    <row r="2045" spans="1:8" s="8" customFormat="1" x14ac:dyDescent="0.2">
      <c r="A2045" s="48"/>
      <c r="E2045" s="9"/>
      <c r="F2045" s="16"/>
      <c r="G2045" s="9"/>
      <c r="H2045" s="9"/>
    </row>
    <row r="2046" spans="1:8" s="8" customFormat="1" x14ac:dyDescent="0.2">
      <c r="A2046" s="48"/>
      <c r="E2046" s="9"/>
      <c r="F2046" s="16"/>
      <c r="G2046" s="9"/>
      <c r="H2046" s="9"/>
    </row>
    <row r="2047" spans="1:8" s="8" customFormat="1" x14ac:dyDescent="0.2">
      <c r="A2047" s="48"/>
      <c r="E2047" s="9"/>
      <c r="F2047" s="16"/>
      <c r="G2047" s="9"/>
      <c r="H2047" s="9"/>
    </row>
    <row r="2048" spans="1:8" s="8" customFormat="1" x14ac:dyDescent="0.2">
      <c r="A2048" s="48"/>
      <c r="E2048" s="9"/>
      <c r="F2048" s="16"/>
      <c r="G2048" s="9"/>
      <c r="H2048" s="9"/>
    </row>
    <row r="2049" spans="1:8" s="8" customFormat="1" x14ac:dyDescent="0.2">
      <c r="A2049" s="48"/>
      <c r="E2049" s="9"/>
      <c r="F2049" s="16"/>
      <c r="G2049" s="9"/>
      <c r="H2049" s="9"/>
    </row>
    <row r="2050" spans="1:8" s="8" customFormat="1" x14ac:dyDescent="0.2">
      <c r="A2050" s="48"/>
      <c r="E2050" s="9"/>
      <c r="F2050" s="16"/>
      <c r="G2050" s="9"/>
      <c r="H2050" s="9"/>
    </row>
    <row r="2051" spans="1:8" s="8" customFormat="1" x14ac:dyDescent="0.2">
      <c r="A2051" s="48"/>
      <c r="E2051" s="9"/>
      <c r="F2051" s="16"/>
      <c r="G2051" s="9"/>
      <c r="H2051" s="9"/>
    </row>
    <row r="2052" spans="1:8" s="8" customFormat="1" x14ac:dyDescent="0.2">
      <c r="A2052" s="48"/>
      <c r="E2052" s="9"/>
      <c r="F2052" s="16"/>
      <c r="G2052" s="9"/>
      <c r="H2052" s="9"/>
    </row>
    <row r="2053" spans="1:8" s="8" customFormat="1" x14ac:dyDescent="0.2">
      <c r="A2053" s="48"/>
      <c r="E2053" s="9"/>
      <c r="F2053" s="16"/>
      <c r="G2053" s="9"/>
      <c r="H2053" s="9"/>
    </row>
    <row r="2054" spans="1:8" s="8" customFormat="1" x14ac:dyDescent="0.2">
      <c r="A2054" s="48"/>
      <c r="E2054" s="9"/>
      <c r="F2054" s="16"/>
      <c r="G2054" s="9"/>
      <c r="H2054" s="9"/>
    </row>
    <row r="2055" spans="1:8" s="8" customFormat="1" x14ac:dyDescent="0.2">
      <c r="A2055" s="48"/>
      <c r="E2055" s="9"/>
      <c r="F2055" s="16"/>
      <c r="G2055" s="9"/>
      <c r="H2055" s="9"/>
    </row>
    <row r="2056" spans="1:8" s="8" customFormat="1" x14ac:dyDescent="0.2">
      <c r="A2056" s="48"/>
      <c r="E2056" s="9"/>
      <c r="F2056" s="16"/>
      <c r="G2056" s="9"/>
      <c r="H2056" s="9"/>
    </row>
    <row r="2057" spans="1:8" s="8" customFormat="1" x14ac:dyDescent="0.2">
      <c r="A2057" s="48"/>
      <c r="E2057" s="9"/>
      <c r="F2057" s="16"/>
      <c r="G2057" s="9"/>
      <c r="H2057" s="9"/>
    </row>
    <row r="2058" spans="1:8" s="8" customFormat="1" x14ac:dyDescent="0.2">
      <c r="A2058" s="48"/>
      <c r="E2058" s="9"/>
      <c r="F2058" s="16"/>
      <c r="G2058" s="9"/>
      <c r="H2058" s="9"/>
    </row>
    <row r="2059" spans="1:8" s="8" customFormat="1" x14ac:dyDescent="0.2">
      <c r="A2059" s="48"/>
      <c r="E2059" s="9"/>
      <c r="F2059" s="16"/>
      <c r="G2059" s="9"/>
      <c r="H2059" s="9"/>
    </row>
    <row r="2060" spans="1:8" s="8" customFormat="1" x14ac:dyDescent="0.2">
      <c r="A2060" s="48"/>
      <c r="E2060" s="9"/>
      <c r="F2060" s="16"/>
      <c r="G2060" s="9"/>
      <c r="H2060" s="9"/>
    </row>
    <row r="2061" spans="1:8" s="8" customFormat="1" x14ac:dyDescent="0.2">
      <c r="A2061" s="48"/>
      <c r="E2061" s="9"/>
      <c r="F2061" s="16"/>
      <c r="G2061" s="9"/>
      <c r="H2061" s="9"/>
    </row>
    <row r="2062" spans="1:8" s="8" customFormat="1" x14ac:dyDescent="0.2">
      <c r="A2062" s="48"/>
      <c r="E2062" s="9"/>
      <c r="F2062" s="16"/>
      <c r="G2062" s="9"/>
      <c r="H2062" s="9"/>
    </row>
    <row r="2063" spans="1:8" s="8" customFormat="1" x14ac:dyDescent="0.2">
      <c r="A2063" s="48"/>
      <c r="E2063" s="9"/>
      <c r="F2063" s="16"/>
      <c r="G2063" s="9"/>
      <c r="H2063" s="9"/>
    </row>
    <row r="2064" spans="1:8" s="8" customFormat="1" x14ac:dyDescent="0.2">
      <c r="A2064" s="48"/>
      <c r="E2064" s="9"/>
      <c r="F2064" s="16"/>
      <c r="G2064" s="9"/>
      <c r="H2064" s="9"/>
    </row>
    <row r="2065" spans="1:8" s="8" customFormat="1" x14ac:dyDescent="0.2">
      <c r="A2065" s="48"/>
      <c r="E2065" s="9"/>
      <c r="F2065" s="16"/>
      <c r="G2065" s="9"/>
      <c r="H2065" s="9"/>
    </row>
    <row r="2066" spans="1:8" s="8" customFormat="1" x14ac:dyDescent="0.2">
      <c r="A2066" s="48"/>
      <c r="E2066" s="9"/>
      <c r="F2066" s="16"/>
      <c r="G2066" s="9"/>
      <c r="H2066" s="9"/>
    </row>
    <row r="2067" spans="1:8" s="8" customFormat="1" x14ac:dyDescent="0.2">
      <c r="A2067" s="48"/>
      <c r="E2067" s="9"/>
      <c r="F2067" s="16"/>
      <c r="G2067" s="9"/>
      <c r="H2067" s="9"/>
    </row>
    <row r="2068" spans="1:8" s="8" customFormat="1" x14ac:dyDescent="0.2">
      <c r="A2068" s="48"/>
      <c r="E2068" s="9"/>
      <c r="F2068" s="16"/>
      <c r="G2068" s="9"/>
      <c r="H2068" s="9"/>
    </row>
    <row r="2069" spans="1:8" s="8" customFormat="1" x14ac:dyDescent="0.2">
      <c r="A2069" s="48"/>
      <c r="E2069" s="9"/>
      <c r="F2069" s="16"/>
      <c r="G2069" s="9"/>
      <c r="H2069" s="9"/>
    </row>
    <row r="2070" spans="1:8" s="8" customFormat="1" x14ac:dyDescent="0.2">
      <c r="A2070" s="48"/>
      <c r="E2070" s="9"/>
      <c r="F2070" s="16"/>
      <c r="G2070" s="9"/>
      <c r="H2070" s="9"/>
    </row>
    <row r="2071" spans="1:8" s="8" customFormat="1" x14ac:dyDescent="0.2">
      <c r="A2071" s="48"/>
      <c r="E2071" s="9"/>
      <c r="F2071" s="16"/>
      <c r="G2071" s="9"/>
      <c r="H2071" s="9"/>
    </row>
    <row r="2072" spans="1:8" s="8" customFormat="1" x14ac:dyDescent="0.2">
      <c r="A2072" s="48"/>
      <c r="E2072" s="9"/>
      <c r="F2072" s="16"/>
      <c r="G2072" s="9"/>
      <c r="H2072" s="9"/>
    </row>
    <row r="2073" spans="1:8" s="8" customFormat="1" x14ac:dyDescent="0.2">
      <c r="A2073" s="48"/>
      <c r="E2073" s="9"/>
      <c r="F2073" s="16"/>
      <c r="G2073" s="9"/>
      <c r="H2073" s="9"/>
    </row>
    <row r="2074" spans="1:8" s="8" customFormat="1" x14ac:dyDescent="0.2">
      <c r="A2074" s="48"/>
      <c r="E2074" s="9"/>
      <c r="F2074" s="16"/>
      <c r="G2074" s="9"/>
      <c r="H2074" s="9"/>
    </row>
    <row r="2075" spans="1:8" s="8" customFormat="1" x14ac:dyDescent="0.2">
      <c r="A2075" s="48"/>
      <c r="E2075" s="9"/>
      <c r="F2075" s="16"/>
      <c r="G2075" s="9"/>
      <c r="H2075" s="9"/>
    </row>
    <row r="2076" spans="1:8" s="8" customFormat="1" x14ac:dyDescent="0.2">
      <c r="A2076" s="48"/>
      <c r="E2076" s="9"/>
      <c r="F2076" s="16"/>
      <c r="G2076" s="9"/>
      <c r="H2076" s="9"/>
    </row>
    <row r="2077" spans="1:8" s="8" customFormat="1" x14ac:dyDescent="0.2">
      <c r="A2077" s="48"/>
      <c r="E2077" s="9"/>
      <c r="F2077" s="16"/>
      <c r="G2077" s="9"/>
      <c r="H2077" s="9"/>
    </row>
    <row r="2078" spans="1:8" s="8" customFormat="1" x14ac:dyDescent="0.2">
      <c r="A2078" s="48"/>
      <c r="E2078" s="9"/>
      <c r="F2078" s="16"/>
      <c r="G2078" s="9"/>
      <c r="H2078" s="9"/>
    </row>
    <row r="2079" spans="1:8" s="8" customFormat="1" x14ac:dyDescent="0.2">
      <c r="A2079" s="48"/>
      <c r="E2079" s="9"/>
      <c r="F2079" s="16"/>
      <c r="G2079" s="9"/>
      <c r="H2079" s="9"/>
    </row>
    <row r="2080" spans="1:8" s="8" customFormat="1" x14ac:dyDescent="0.2">
      <c r="A2080" s="48"/>
      <c r="E2080" s="9"/>
      <c r="F2080" s="16"/>
      <c r="G2080" s="9"/>
      <c r="H2080" s="9"/>
    </row>
    <row r="2081" spans="1:8" s="8" customFormat="1" x14ac:dyDescent="0.2">
      <c r="A2081" s="48"/>
      <c r="E2081" s="9"/>
      <c r="F2081" s="16"/>
      <c r="G2081" s="9"/>
      <c r="H2081" s="9"/>
    </row>
    <row r="2082" spans="1:8" s="8" customFormat="1" x14ac:dyDescent="0.2">
      <c r="A2082" s="48"/>
      <c r="E2082" s="9"/>
      <c r="F2082" s="16"/>
      <c r="G2082" s="9"/>
      <c r="H2082" s="9"/>
    </row>
    <row r="2083" spans="1:8" s="8" customFormat="1" x14ac:dyDescent="0.2">
      <c r="A2083" s="48"/>
      <c r="E2083" s="9"/>
      <c r="F2083" s="16"/>
      <c r="G2083" s="9"/>
      <c r="H2083" s="9"/>
    </row>
    <row r="2084" spans="1:8" s="8" customFormat="1" x14ac:dyDescent="0.2">
      <c r="A2084" s="48"/>
      <c r="E2084" s="9"/>
      <c r="F2084" s="16"/>
      <c r="G2084" s="9"/>
      <c r="H2084" s="9"/>
    </row>
    <row r="2085" spans="1:8" s="8" customFormat="1" x14ac:dyDescent="0.2">
      <c r="A2085" s="48"/>
      <c r="E2085" s="9"/>
      <c r="F2085" s="16"/>
      <c r="G2085" s="9"/>
      <c r="H2085" s="9"/>
    </row>
    <row r="2086" spans="1:8" s="8" customFormat="1" x14ac:dyDescent="0.2">
      <c r="A2086" s="48"/>
      <c r="E2086" s="9"/>
      <c r="F2086" s="16"/>
      <c r="G2086" s="9"/>
      <c r="H2086" s="9"/>
    </row>
    <row r="2087" spans="1:8" s="8" customFormat="1" x14ac:dyDescent="0.2">
      <c r="A2087" s="48"/>
      <c r="E2087" s="9"/>
      <c r="F2087" s="16"/>
      <c r="G2087" s="9"/>
      <c r="H2087" s="9"/>
    </row>
    <row r="2088" spans="1:8" s="8" customFormat="1" x14ac:dyDescent="0.2">
      <c r="A2088" s="48"/>
      <c r="E2088" s="9"/>
      <c r="F2088" s="16"/>
      <c r="G2088" s="9"/>
      <c r="H2088" s="9"/>
    </row>
    <row r="2089" spans="1:8" s="8" customFormat="1" x14ac:dyDescent="0.2">
      <c r="A2089" s="48"/>
      <c r="E2089" s="9"/>
      <c r="F2089" s="16"/>
      <c r="G2089" s="9"/>
      <c r="H2089" s="9"/>
    </row>
    <row r="2090" spans="1:8" s="8" customFormat="1" x14ac:dyDescent="0.2">
      <c r="A2090" s="48"/>
      <c r="E2090" s="9"/>
      <c r="F2090" s="16"/>
      <c r="G2090" s="9"/>
      <c r="H2090" s="9"/>
    </row>
    <row r="2091" spans="1:8" s="8" customFormat="1" x14ac:dyDescent="0.2">
      <c r="A2091" s="48"/>
      <c r="E2091" s="9"/>
      <c r="F2091" s="16"/>
      <c r="G2091" s="9"/>
      <c r="H2091" s="9"/>
    </row>
    <row r="2092" spans="1:8" s="8" customFormat="1" x14ac:dyDescent="0.2">
      <c r="A2092" s="48"/>
      <c r="E2092" s="9"/>
      <c r="F2092" s="16"/>
      <c r="G2092" s="9"/>
      <c r="H2092" s="9"/>
    </row>
    <row r="2093" spans="1:8" s="8" customFormat="1" x14ac:dyDescent="0.2">
      <c r="A2093" s="48"/>
      <c r="E2093" s="9"/>
      <c r="F2093" s="16"/>
      <c r="G2093" s="9"/>
      <c r="H2093" s="9"/>
    </row>
    <row r="2094" spans="1:8" s="8" customFormat="1" x14ac:dyDescent="0.2">
      <c r="A2094" s="48"/>
      <c r="E2094" s="9"/>
      <c r="F2094" s="9"/>
      <c r="G2094" s="9"/>
      <c r="H2094" s="9"/>
    </row>
    <row r="2095" spans="1:8" s="8" customFormat="1" x14ac:dyDescent="0.2">
      <c r="A2095" s="18"/>
      <c r="E2095" s="9"/>
      <c r="F2095" s="9"/>
      <c r="G2095" s="9"/>
      <c r="H2095" s="9"/>
    </row>
    <row r="2096" spans="1:8" s="8" customFormat="1" x14ac:dyDescent="0.2">
      <c r="A2096" s="18"/>
      <c r="E2096" s="9"/>
      <c r="F2096" s="9"/>
      <c r="G2096" s="9"/>
      <c r="H2096" s="9"/>
    </row>
    <row r="2097" spans="1:8" s="8" customFormat="1" x14ac:dyDescent="0.2">
      <c r="A2097" s="18"/>
      <c r="E2097" s="9"/>
      <c r="F2097" s="9"/>
      <c r="G2097" s="9"/>
      <c r="H2097" s="9"/>
    </row>
    <row r="2098" spans="1:8" s="8" customFormat="1" x14ac:dyDescent="0.2">
      <c r="A2098" s="18"/>
      <c r="E2098" s="9"/>
      <c r="F2098" s="9"/>
      <c r="G2098" s="9"/>
      <c r="H2098" s="9"/>
    </row>
    <row r="2099" spans="1:8" s="8" customFormat="1" x14ac:dyDescent="0.2">
      <c r="A2099" s="18"/>
      <c r="E2099" s="9"/>
      <c r="F2099" s="9"/>
      <c r="G2099" s="9"/>
      <c r="H2099" s="9"/>
    </row>
    <row r="2100" spans="1:8" s="8" customFormat="1" x14ac:dyDescent="0.2">
      <c r="A2100" s="18"/>
      <c r="E2100" s="9"/>
      <c r="F2100" s="9"/>
      <c r="G2100" s="9"/>
      <c r="H2100" s="9"/>
    </row>
    <row r="2101" spans="1:8" s="8" customFormat="1" x14ac:dyDescent="0.2">
      <c r="A2101" s="18"/>
      <c r="E2101" s="9"/>
      <c r="F2101" s="9"/>
      <c r="G2101" s="9"/>
      <c r="H2101" s="9"/>
    </row>
    <row r="2102" spans="1:8" s="8" customFormat="1" x14ac:dyDescent="0.2">
      <c r="A2102" s="18"/>
      <c r="E2102" s="9"/>
      <c r="F2102" s="9"/>
      <c r="G2102" s="9"/>
      <c r="H2102" s="9"/>
    </row>
    <row r="2103" spans="1:8" s="8" customFormat="1" x14ac:dyDescent="0.2">
      <c r="A2103" s="18"/>
      <c r="E2103" s="9"/>
      <c r="F2103" s="9"/>
      <c r="G2103" s="9"/>
      <c r="H2103" s="9"/>
    </row>
    <row r="2104" spans="1:8" s="8" customFormat="1" x14ac:dyDescent="0.2">
      <c r="A2104" s="18"/>
      <c r="E2104" s="9"/>
      <c r="F2104" s="9"/>
      <c r="G2104" s="9"/>
      <c r="H2104" s="9"/>
    </row>
    <row r="2105" spans="1:8" s="8" customFormat="1" x14ac:dyDescent="0.2">
      <c r="A2105" s="18"/>
      <c r="E2105" s="9"/>
      <c r="F2105" s="9"/>
      <c r="G2105" s="9"/>
      <c r="H2105" s="9"/>
    </row>
    <row r="2106" spans="1:8" s="8" customFormat="1" x14ac:dyDescent="0.2">
      <c r="A2106" s="18"/>
      <c r="E2106" s="9"/>
      <c r="F2106" s="9"/>
      <c r="G2106" s="9"/>
      <c r="H2106" s="9"/>
    </row>
    <row r="2107" spans="1:8" s="8" customFormat="1" x14ac:dyDescent="0.2">
      <c r="A2107" s="18"/>
      <c r="E2107" s="9"/>
      <c r="F2107" s="9"/>
      <c r="G2107" s="9"/>
      <c r="H2107" s="9"/>
    </row>
    <row r="2108" spans="1:8" s="8" customFormat="1" x14ac:dyDescent="0.2">
      <c r="A2108" s="18"/>
      <c r="E2108" s="9"/>
      <c r="F2108" s="9"/>
      <c r="G2108" s="9"/>
      <c r="H2108" s="9"/>
    </row>
    <row r="2109" spans="1:8" s="8" customFormat="1" x14ac:dyDescent="0.2">
      <c r="A2109" s="18"/>
      <c r="E2109" s="9"/>
      <c r="F2109" s="9"/>
      <c r="G2109" s="9"/>
      <c r="H2109" s="9"/>
    </row>
    <row r="2110" spans="1:8" s="8" customFormat="1" x14ac:dyDescent="0.2">
      <c r="A2110" s="18"/>
      <c r="E2110" s="9"/>
      <c r="F2110" s="9"/>
      <c r="G2110" s="9"/>
      <c r="H2110" s="9"/>
    </row>
    <row r="2111" spans="1:8" s="8" customFormat="1" x14ac:dyDescent="0.2">
      <c r="A2111" s="18"/>
      <c r="E2111" s="9"/>
      <c r="F2111" s="9"/>
      <c r="G2111" s="9"/>
      <c r="H2111" s="9"/>
    </row>
    <row r="2112" spans="1:8" s="8" customFormat="1" x14ac:dyDescent="0.2">
      <c r="A2112" s="18"/>
      <c r="E2112" s="9"/>
      <c r="F2112" s="9"/>
      <c r="G2112" s="9"/>
      <c r="H2112" s="9"/>
    </row>
    <row r="2113" spans="1:8" s="8" customFormat="1" x14ac:dyDescent="0.2">
      <c r="A2113" s="18"/>
      <c r="E2113" s="9"/>
      <c r="F2113" s="9"/>
      <c r="G2113" s="9"/>
      <c r="H2113" s="9"/>
    </row>
    <row r="2114" spans="1:8" s="8" customFormat="1" x14ac:dyDescent="0.2">
      <c r="A2114" s="18"/>
      <c r="E2114" s="9"/>
      <c r="F2114" s="9"/>
      <c r="G2114" s="9"/>
      <c r="H2114" s="9"/>
    </row>
    <row r="2115" spans="1:8" s="8" customFormat="1" x14ac:dyDescent="0.2">
      <c r="A2115" s="18"/>
      <c r="E2115" s="9"/>
      <c r="F2115" s="9"/>
      <c r="G2115" s="9"/>
      <c r="H2115" s="9"/>
    </row>
    <row r="2116" spans="1:8" s="8" customFormat="1" x14ac:dyDescent="0.2">
      <c r="A2116" s="18"/>
      <c r="E2116" s="9"/>
      <c r="F2116" s="9"/>
      <c r="G2116" s="9"/>
      <c r="H2116" s="9"/>
    </row>
    <row r="2117" spans="1:8" s="8" customFormat="1" x14ac:dyDescent="0.2">
      <c r="A2117" s="18"/>
      <c r="E2117" s="9"/>
      <c r="F2117" s="9"/>
      <c r="G2117" s="9"/>
      <c r="H2117" s="9"/>
    </row>
    <row r="2118" spans="1:8" s="8" customFormat="1" x14ac:dyDescent="0.2">
      <c r="A2118" s="18"/>
      <c r="E2118" s="9"/>
      <c r="F2118" s="9"/>
      <c r="G2118" s="9"/>
      <c r="H2118" s="9"/>
    </row>
    <row r="2119" spans="1:8" s="8" customFormat="1" x14ac:dyDescent="0.2">
      <c r="A2119" s="18"/>
      <c r="E2119" s="9"/>
      <c r="F2119" s="9"/>
      <c r="G2119" s="9"/>
      <c r="H2119" s="9"/>
    </row>
    <row r="2120" spans="1:8" s="8" customFormat="1" x14ac:dyDescent="0.2">
      <c r="A2120" s="18"/>
      <c r="E2120" s="9"/>
      <c r="F2120" s="9"/>
      <c r="G2120" s="9"/>
      <c r="H2120" s="9"/>
    </row>
    <row r="2121" spans="1:8" s="8" customFormat="1" x14ac:dyDescent="0.2">
      <c r="A2121" s="18"/>
      <c r="E2121" s="9"/>
      <c r="F2121" s="9"/>
      <c r="G2121" s="9"/>
      <c r="H2121" s="9"/>
    </row>
    <row r="2122" spans="1:8" s="8" customFormat="1" x14ac:dyDescent="0.2">
      <c r="A2122" s="18"/>
      <c r="E2122" s="9"/>
      <c r="F2122" s="9"/>
      <c r="G2122" s="9"/>
      <c r="H2122" s="9"/>
    </row>
    <row r="2123" spans="1:8" s="8" customFormat="1" x14ac:dyDescent="0.2">
      <c r="A2123" s="18"/>
      <c r="E2123" s="9"/>
      <c r="F2123" s="9"/>
      <c r="G2123" s="9"/>
      <c r="H2123" s="9"/>
    </row>
    <row r="2124" spans="1:8" s="8" customFormat="1" x14ac:dyDescent="0.2">
      <c r="A2124" s="18"/>
      <c r="E2124" s="9"/>
      <c r="F2124" s="9"/>
      <c r="G2124" s="9"/>
      <c r="H2124" s="9"/>
    </row>
    <row r="2125" spans="1:8" s="8" customFormat="1" x14ac:dyDescent="0.2">
      <c r="A2125" s="18"/>
      <c r="E2125" s="9"/>
      <c r="F2125" s="9"/>
      <c r="G2125" s="9"/>
      <c r="H2125" s="9"/>
    </row>
    <row r="2126" spans="1:8" s="8" customFormat="1" x14ac:dyDescent="0.2">
      <c r="A2126" s="18"/>
      <c r="E2126" s="9"/>
      <c r="F2126" s="9"/>
      <c r="G2126" s="9"/>
      <c r="H2126" s="9"/>
    </row>
    <row r="2127" spans="1:8" s="8" customFormat="1" x14ac:dyDescent="0.2">
      <c r="A2127" s="18"/>
      <c r="E2127" s="9"/>
      <c r="F2127" s="9"/>
      <c r="G2127" s="9"/>
      <c r="H2127" s="9"/>
    </row>
    <row r="2128" spans="1:8" s="8" customFormat="1" x14ac:dyDescent="0.2">
      <c r="A2128" s="18"/>
      <c r="E2128" s="9"/>
      <c r="F2128" s="9"/>
      <c r="G2128" s="9"/>
      <c r="H2128" s="9"/>
    </row>
    <row r="2129" spans="1:8" s="8" customFormat="1" x14ac:dyDescent="0.2">
      <c r="A2129" s="18"/>
      <c r="E2129" s="9"/>
      <c r="F2129" s="9"/>
      <c r="G2129" s="9"/>
      <c r="H2129" s="9"/>
    </row>
    <row r="2130" spans="1:8" s="8" customFormat="1" x14ac:dyDescent="0.2">
      <c r="A2130" s="18"/>
      <c r="E2130" s="9"/>
      <c r="F2130" s="9"/>
      <c r="G2130" s="9"/>
      <c r="H2130" s="9"/>
    </row>
    <row r="2131" spans="1:8" s="8" customFormat="1" x14ac:dyDescent="0.2">
      <c r="A2131" s="18"/>
      <c r="E2131" s="9"/>
      <c r="F2131" s="9"/>
      <c r="G2131" s="9"/>
      <c r="H2131" s="9"/>
    </row>
    <row r="2132" spans="1:8" s="8" customFormat="1" x14ac:dyDescent="0.2">
      <c r="A2132" s="18"/>
      <c r="E2132" s="9"/>
      <c r="F2132" s="9"/>
      <c r="G2132" s="9"/>
      <c r="H2132" s="9"/>
    </row>
    <row r="2133" spans="1:8" s="8" customFormat="1" x14ac:dyDescent="0.2">
      <c r="A2133" s="18"/>
      <c r="E2133" s="9"/>
      <c r="F2133" s="9"/>
      <c r="G2133" s="9"/>
      <c r="H2133" s="9"/>
    </row>
    <row r="2134" spans="1:8" s="8" customFormat="1" x14ac:dyDescent="0.2">
      <c r="A2134" s="18"/>
      <c r="E2134" s="9"/>
      <c r="F2134" s="9"/>
      <c r="G2134" s="9"/>
      <c r="H2134" s="9"/>
    </row>
    <row r="2135" spans="1:8" s="8" customFormat="1" x14ac:dyDescent="0.2">
      <c r="A2135" s="18"/>
      <c r="E2135" s="9"/>
      <c r="F2135" s="9"/>
      <c r="G2135" s="9"/>
      <c r="H2135" s="9"/>
    </row>
    <row r="2136" spans="1:8" s="8" customFormat="1" x14ac:dyDescent="0.2">
      <c r="A2136" s="18"/>
      <c r="E2136" s="9"/>
      <c r="F2136" s="9"/>
      <c r="G2136" s="9"/>
      <c r="H2136" s="9"/>
    </row>
    <row r="2137" spans="1:8" s="8" customFormat="1" x14ac:dyDescent="0.2">
      <c r="A2137" s="18"/>
      <c r="E2137" s="9"/>
      <c r="F2137" s="9"/>
      <c r="G2137" s="9"/>
      <c r="H2137" s="9"/>
    </row>
    <row r="2138" spans="1:8" s="8" customFormat="1" x14ac:dyDescent="0.2">
      <c r="A2138" s="18"/>
      <c r="E2138" s="9"/>
      <c r="F2138" s="9"/>
      <c r="G2138" s="9"/>
      <c r="H2138" s="9"/>
    </row>
    <row r="2139" spans="1:8" s="8" customFormat="1" x14ac:dyDescent="0.2">
      <c r="A2139" s="18"/>
      <c r="E2139" s="9"/>
      <c r="F2139" s="9"/>
      <c r="G2139" s="9"/>
      <c r="H2139" s="9"/>
    </row>
    <row r="2140" spans="1:8" s="8" customFormat="1" x14ac:dyDescent="0.2">
      <c r="A2140" s="18"/>
      <c r="E2140" s="9"/>
      <c r="F2140" s="9"/>
      <c r="G2140" s="9"/>
      <c r="H2140" s="9"/>
    </row>
    <row r="2141" spans="1:8" s="8" customFormat="1" x14ac:dyDescent="0.2">
      <c r="A2141" s="18"/>
      <c r="E2141" s="9"/>
      <c r="F2141" s="9"/>
      <c r="G2141" s="9"/>
      <c r="H2141" s="9"/>
    </row>
    <row r="2142" spans="1:8" s="8" customFormat="1" x14ac:dyDescent="0.2">
      <c r="A2142" s="18"/>
      <c r="E2142" s="9"/>
      <c r="F2142" s="9"/>
      <c r="G2142" s="9"/>
      <c r="H2142" s="9"/>
    </row>
    <row r="2143" spans="1:8" s="8" customFormat="1" x14ac:dyDescent="0.2">
      <c r="A2143" s="18"/>
      <c r="E2143" s="9"/>
      <c r="F2143" s="9"/>
      <c r="G2143" s="9"/>
      <c r="H2143" s="9"/>
    </row>
    <row r="2144" spans="1:8" s="8" customFormat="1" x14ac:dyDescent="0.2">
      <c r="A2144" s="18"/>
      <c r="E2144" s="9"/>
      <c r="F2144" s="9"/>
      <c r="G2144" s="9"/>
      <c r="H2144" s="9"/>
    </row>
    <row r="2145" spans="1:8" s="8" customFormat="1" x14ac:dyDescent="0.2">
      <c r="A2145" s="18"/>
      <c r="E2145" s="9"/>
      <c r="F2145" s="9"/>
      <c r="G2145" s="9"/>
      <c r="H2145" s="9"/>
    </row>
    <row r="2146" spans="1:8" s="8" customFormat="1" x14ac:dyDescent="0.2">
      <c r="A2146" s="18"/>
      <c r="E2146" s="9"/>
      <c r="F2146" s="9"/>
      <c r="G2146" s="9"/>
      <c r="H2146" s="9"/>
    </row>
    <row r="2147" spans="1:8" s="8" customFormat="1" x14ac:dyDescent="0.2">
      <c r="A2147" s="18"/>
      <c r="E2147" s="9"/>
      <c r="F2147" s="9"/>
      <c r="G2147" s="9"/>
      <c r="H2147" s="9"/>
    </row>
    <row r="2148" spans="1:8" s="8" customFormat="1" x14ac:dyDescent="0.2">
      <c r="A2148" s="18"/>
      <c r="E2148" s="9"/>
      <c r="F2148" s="9"/>
      <c r="G2148" s="9"/>
      <c r="H2148" s="9"/>
    </row>
    <row r="2149" spans="1:8" s="8" customFormat="1" x14ac:dyDescent="0.2">
      <c r="A2149" s="18"/>
      <c r="E2149" s="9"/>
      <c r="F2149" s="9"/>
      <c r="G2149" s="9"/>
      <c r="H2149" s="9"/>
    </row>
    <row r="2150" spans="1:8" s="8" customFormat="1" x14ac:dyDescent="0.2">
      <c r="A2150" s="18"/>
      <c r="E2150" s="9"/>
      <c r="F2150" s="9"/>
      <c r="G2150" s="9"/>
      <c r="H2150" s="9"/>
    </row>
    <row r="2151" spans="1:8" s="8" customFormat="1" x14ac:dyDescent="0.2">
      <c r="A2151" s="18"/>
      <c r="E2151" s="9"/>
      <c r="F2151" s="9"/>
      <c r="G2151" s="9"/>
      <c r="H2151" s="9"/>
    </row>
    <row r="2152" spans="1:8" s="8" customFormat="1" x14ac:dyDescent="0.2">
      <c r="A2152" s="18"/>
      <c r="E2152" s="9"/>
      <c r="F2152" s="9"/>
      <c r="G2152" s="9"/>
      <c r="H2152" s="9"/>
    </row>
    <row r="2153" spans="1:8" s="8" customFormat="1" x14ac:dyDescent="0.2">
      <c r="A2153" s="18"/>
      <c r="E2153" s="9"/>
      <c r="F2153" s="9"/>
      <c r="G2153" s="9"/>
      <c r="H2153" s="9"/>
    </row>
    <row r="2154" spans="1:8" s="8" customFormat="1" x14ac:dyDescent="0.2">
      <c r="A2154" s="18"/>
      <c r="E2154" s="9"/>
      <c r="F2154" s="9"/>
      <c r="G2154" s="9"/>
      <c r="H2154" s="9"/>
    </row>
    <row r="2155" spans="1:8" s="8" customFormat="1" x14ac:dyDescent="0.2">
      <c r="A2155" s="18"/>
      <c r="E2155" s="9"/>
      <c r="F2155" s="9"/>
      <c r="G2155" s="9"/>
      <c r="H2155" s="9"/>
    </row>
    <row r="2156" spans="1:8" s="8" customFormat="1" x14ac:dyDescent="0.2">
      <c r="A2156" s="18"/>
      <c r="E2156" s="9"/>
      <c r="F2156" s="9"/>
      <c r="G2156" s="9"/>
      <c r="H2156" s="9"/>
    </row>
    <row r="2157" spans="1:8" s="8" customFormat="1" x14ac:dyDescent="0.2">
      <c r="A2157" s="18"/>
      <c r="E2157" s="9"/>
      <c r="F2157" s="9"/>
      <c r="G2157" s="9"/>
      <c r="H2157" s="9"/>
    </row>
    <row r="2158" spans="1:8" s="8" customFormat="1" x14ac:dyDescent="0.2">
      <c r="A2158" s="18"/>
      <c r="E2158" s="9"/>
      <c r="F2158" s="9"/>
      <c r="G2158" s="9"/>
      <c r="H2158" s="9"/>
    </row>
    <row r="2159" spans="1:8" s="8" customFormat="1" x14ac:dyDescent="0.2">
      <c r="A2159" s="18"/>
      <c r="E2159" s="9"/>
      <c r="F2159" s="9"/>
      <c r="G2159" s="9"/>
      <c r="H2159" s="9"/>
    </row>
    <row r="2160" spans="1:8" s="8" customFormat="1" x14ac:dyDescent="0.2">
      <c r="A2160" s="18"/>
      <c r="E2160" s="9"/>
      <c r="F2160" s="9"/>
      <c r="G2160" s="9"/>
      <c r="H2160" s="9"/>
    </row>
    <row r="2161" spans="1:8" s="8" customFormat="1" x14ac:dyDescent="0.2">
      <c r="A2161" s="18"/>
      <c r="E2161" s="9"/>
      <c r="F2161" s="9"/>
      <c r="G2161" s="9"/>
      <c r="H2161" s="9"/>
    </row>
    <row r="2162" spans="1:8" s="8" customFormat="1" x14ac:dyDescent="0.2">
      <c r="A2162" s="18"/>
      <c r="E2162" s="9"/>
      <c r="F2162" s="9"/>
      <c r="G2162" s="9"/>
      <c r="H2162" s="9"/>
    </row>
    <row r="2163" spans="1:8" s="8" customFormat="1" x14ac:dyDescent="0.2">
      <c r="A2163" s="18"/>
      <c r="E2163" s="9"/>
      <c r="F2163" s="9"/>
      <c r="G2163" s="9"/>
      <c r="H2163" s="9"/>
    </row>
    <row r="2164" spans="1:8" s="8" customFormat="1" x14ac:dyDescent="0.2">
      <c r="A2164" s="18"/>
      <c r="E2164" s="9"/>
      <c r="F2164" s="9"/>
      <c r="G2164" s="9"/>
      <c r="H2164" s="9"/>
    </row>
    <row r="2165" spans="1:8" s="8" customFormat="1" x14ac:dyDescent="0.2">
      <c r="A2165" s="18"/>
      <c r="E2165" s="9"/>
      <c r="F2165" s="9"/>
      <c r="G2165" s="9"/>
      <c r="H2165" s="9"/>
    </row>
    <row r="2166" spans="1:8" s="8" customFormat="1" x14ac:dyDescent="0.2">
      <c r="A2166" s="18"/>
      <c r="E2166" s="9"/>
      <c r="F2166" s="9"/>
      <c r="G2166" s="9"/>
      <c r="H2166" s="9"/>
    </row>
    <row r="2167" spans="1:8" s="8" customFormat="1" x14ac:dyDescent="0.2">
      <c r="A2167" s="18"/>
      <c r="E2167" s="9"/>
      <c r="F2167" s="9"/>
      <c r="G2167" s="9"/>
      <c r="H2167" s="9"/>
    </row>
    <row r="2168" spans="1:8" s="8" customFormat="1" x14ac:dyDescent="0.2">
      <c r="A2168" s="18"/>
      <c r="E2168" s="9"/>
      <c r="F2168" s="9"/>
      <c r="G2168" s="9"/>
      <c r="H2168" s="9"/>
    </row>
    <row r="2169" spans="1:8" s="8" customFormat="1" x14ac:dyDescent="0.2">
      <c r="A2169" s="18"/>
      <c r="E2169" s="9"/>
      <c r="F2169" s="9"/>
      <c r="G2169" s="9"/>
      <c r="H2169" s="9"/>
    </row>
    <row r="2170" spans="1:8" s="8" customFormat="1" x14ac:dyDescent="0.2">
      <c r="A2170" s="18"/>
      <c r="E2170" s="9"/>
      <c r="F2170" s="9"/>
      <c r="G2170" s="9"/>
      <c r="H2170" s="9"/>
    </row>
    <row r="2171" spans="1:8" s="8" customFormat="1" x14ac:dyDescent="0.2">
      <c r="A2171" s="18"/>
      <c r="E2171" s="9"/>
      <c r="F2171" s="9"/>
      <c r="G2171" s="9"/>
      <c r="H2171" s="9"/>
    </row>
    <row r="2172" spans="1:8" s="8" customFormat="1" x14ac:dyDescent="0.2">
      <c r="A2172" s="18"/>
      <c r="E2172" s="9"/>
      <c r="F2172" s="9"/>
      <c r="G2172" s="9"/>
      <c r="H2172" s="9"/>
    </row>
    <row r="2173" spans="1:8" s="8" customFormat="1" x14ac:dyDescent="0.2">
      <c r="A2173" s="18"/>
      <c r="E2173" s="9"/>
      <c r="F2173" s="9"/>
      <c r="G2173" s="9"/>
      <c r="H2173" s="9"/>
    </row>
    <row r="2174" spans="1:8" s="8" customFormat="1" x14ac:dyDescent="0.2">
      <c r="A2174" s="18"/>
      <c r="E2174" s="9"/>
      <c r="F2174" s="9"/>
      <c r="G2174" s="9"/>
      <c r="H2174" s="9"/>
    </row>
    <row r="2175" spans="1:8" s="8" customFormat="1" x14ac:dyDescent="0.2">
      <c r="A2175" s="18"/>
      <c r="E2175" s="9"/>
      <c r="F2175" s="9"/>
      <c r="G2175" s="9"/>
      <c r="H2175" s="9"/>
    </row>
    <row r="2176" spans="1:8" s="8" customFormat="1" x14ac:dyDescent="0.2">
      <c r="A2176" s="18"/>
      <c r="E2176" s="9"/>
      <c r="F2176" s="9"/>
      <c r="G2176" s="9"/>
      <c r="H2176" s="9"/>
    </row>
    <row r="2177" spans="1:8" s="8" customFormat="1" x14ac:dyDescent="0.2">
      <c r="A2177" s="18"/>
      <c r="E2177" s="9"/>
      <c r="F2177" s="9"/>
      <c r="G2177" s="9"/>
      <c r="H2177" s="9"/>
    </row>
    <row r="2178" spans="1:8" s="8" customFormat="1" x14ac:dyDescent="0.2">
      <c r="A2178" s="18"/>
      <c r="E2178" s="9"/>
      <c r="F2178" s="9"/>
      <c r="G2178" s="9"/>
      <c r="H2178" s="9"/>
    </row>
    <row r="2179" spans="1:8" s="8" customFormat="1" x14ac:dyDescent="0.2">
      <c r="A2179" s="18"/>
      <c r="E2179" s="9"/>
      <c r="F2179" s="9"/>
      <c r="G2179" s="9"/>
      <c r="H2179" s="9"/>
    </row>
    <row r="2180" spans="1:8" s="8" customFormat="1" x14ac:dyDescent="0.2">
      <c r="A2180" s="18"/>
      <c r="E2180" s="9"/>
      <c r="F2180" s="9"/>
      <c r="G2180" s="9"/>
      <c r="H2180" s="9"/>
    </row>
    <row r="2181" spans="1:8" s="8" customFormat="1" x14ac:dyDescent="0.2">
      <c r="A2181" s="18"/>
      <c r="E2181" s="9"/>
      <c r="F2181" s="9"/>
      <c r="G2181" s="9"/>
      <c r="H2181" s="9"/>
    </row>
    <row r="2182" spans="1:8" s="8" customFormat="1" x14ac:dyDescent="0.2">
      <c r="A2182" s="18"/>
      <c r="E2182" s="9"/>
      <c r="F2182" s="9"/>
      <c r="G2182" s="9"/>
      <c r="H2182" s="9"/>
    </row>
    <row r="2183" spans="1:8" s="8" customFormat="1" x14ac:dyDescent="0.2">
      <c r="A2183" s="18"/>
      <c r="E2183" s="9"/>
      <c r="F2183" s="9"/>
      <c r="G2183" s="9"/>
      <c r="H2183" s="9"/>
    </row>
    <row r="2184" spans="1:8" s="8" customFormat="1" x14ac:dyDescent="0.2">
      <c r="A2184" s="18"/>
      <c r="E2184" s="9"/>
      <c r="F2184" s="9"/>
      <c r="G2184" s="9"/>
      <c r="H2184" s="9"/>
    </row>
    <row r="2185" spans="1:8" s="8" customFormat="1" x14ac:dyDescent="0.2">
      <c r="A2185" s="18"/>
      <c r="E2185" s="9"/>
      <c r="F2185" s="9"/>
      <c r="G2185" s="9"/>
      <c r="H2185" s="9"/>
    </row>
    <row r="2186" spans="1:8" s="8" customFormat="1" x14ac:dyDescent="0.2">
      <c r="A2186" s="18"/>
      <c r="E2186" s="9"/>
      <c r="F2186" s="9"/>
      <c r="G2186" s="9"/>
      <c r="H2186" s="9"/>
    </row>
    <row r="2187" spans="1:8" s="8" customFormat="1" x14ac:dyDescent="0.2">
      <c r="A2187" s="18"/>
      <c r="E2187" s="9"/>
      <c r="F2187" s="9"/>
      <c r="G2187" s="9"/>
      <c r="H2187" s="9"/>
    </row>
    <row r="2188" spans="1:8" s="8" customFormat="1" x14ac:dyDescent="0.2">
      <c r="A2188" s="18"/>
      <c r="E2188" s="9"/>
      <c r="F2188" s="9"/>
      <c r="G2188" s="9"/>
      <c r="H2188" s="9"/>
    </row>
    <row r="2189" spans="1:8" s="8" customFormat="1" x14ac:dyDescent="0.2">
      <c r="A2189" s="18"/>
      <c r="E2189" s="9"/>
      <c r="F2189" s="9"/>
      <c r="G2189" s="9"/>
      <c r="H2189" s="9"/>
    </row>
    <row r="2190" spans="1:8" s="8" customFormat="1" x14ac:dyDescent="0.2">
      <c r="A2190" s="18"/>
      <c r="E2190" s="9"/>
      <c r="F2190" s="9"/>
      <c r="G2190" s="9"/>
      <c r="H2190" s="9"/>
    </row>
    <row r="2191" spans="1:8" s="8" customFormat="1" x14ac:dyDescent="0.2">
      <c r="A2191" s="18"/>
      <c r="E2191" s="9"/>
      <c r="F2191" s="9"/>
      <c r="G2191" s="9"/>
      <c r="H2191" s="9"/>
    </row>
    <row r="2192" spans="1:8" s="8" customFormat="1" x14ac:dyDescent="0.2">
      <c r="A2192" s="18"/>
      <c r="E2192" s="9"/>
      <c r="F2192" s="9"/>
      <c r="G2192" s="9"/>
      <c r="H2192" s="9"/>
    </row>
    <row r="2193" spans="1:8" s="8" customFormat="1" x14ac:dyDescent="0.2">
      <c r="A2193" s="18"/>
      <c r="E2193" s="9"/>
      <c r="F2193" s="9"/>
      <c r="G2193" s="9"/>
      <c r="H2193" s="9"/>
    </row>
    <row r="2194" spans="1:8" s="8" customFormat="1" x14ac:dyDescent="0.2">
      <c r="A2194" s="18"/>
      <c r="E2194" s="9"/>
      <c r="F2194" s="9"/>
      <c r="G2194" s="9"/>
      <c r="H2194" s="9"/>
    </row>
    <row r="2195" spans="1:8" s="8" customFormat="1" x14ac:dyDescent="0.2">
      <c r="A2195" s="18"/>
      <c r="E2195" s="9"/>
      <c r="F2195" s="9"/>
      <c r="G2195" s="9"/>
      <c r="H2195" s="9"/>
    </row>
    <row r="2196" spans="1:8" s="8" customFormat="1" x14ac:dyDescent="0.2">
      <c r="A2196" s="18"/>
      <c r="E2196" s="9"/>
      <c r="F2196" s="9"/>
      <c r="G2196" s="9"/>
      <c r="H2196" s="9"/>
    </row>
    <row r="2197" spans="1:8" s="8" customFormat="1" x14ac:dyDescent="0.2">
      <c r="A2197" s="18"/>
      <c r="E2197" s="9"/>
      <c r="F2197" s="9"/>
      <c r="G2197" s="9"/>
      <c r="H2197" s="9"/>
    </row>
    <row r="2198" spans="1:8" s="8" customFormat="1" x14ac:dyDescent="0.2">
      <c r="A2198" s="18"/>
      <c r="E2198" s="9"/>
      <c r="F2198" s="9"/>
      <c r="G2198" s="9"/>
      <c r="H2198" s="9"/>
    </row>
    <row r="2199" spans="1:8" s="8" customFormat="1" x14ac:dyDescent="0.2">
      <c r="A2199" s="18"/>
      <c r="E2199" s="9"/>
      <c r="F2199" s="9"/>
      <c r="G2199" s="9"/>
      <c r="H2199" s="9"/>
    </row>
    <row r="2200" spans="1:8" s="8" customFormat="1" x14ac:dyDescent="0.2">
      <c r="A2200" s="18"/>
      <c r="E2200" s="9"/>
      <c r="F2200" s="9"/>
      <c r="G2200" s="9"/>
      <c r="H2200" s="9"/>
    </row>
    <row r="2201" spans="1:8" s="8" customFormat="1" x14ac:dyDescent="0.2">
      <c r="A2201" s="18"/>
      <c r="E2201" s="9"/>
      <c r="F2201" s="9"/>
      <c r="G2201" s="9"/>
      <c r="H2201" s="9"/>
    </row>
    <row r="2202" spans="1:8" s="8" customFormat="1" x14ac:dyDescent="0.2">
      <c r="A2202" s="18"/>
      <c r="E2202" s="9"/>
      <c r="F2202" s="9"/>
      <c r="G2202" s="9"/>
      <c r="H2202" s="9"/>
    </row>
    <row r="2203" spans="1:8" s="8" customFormat="1" x14ac:dyDescent="0.2">
      <c r="A2203" s="18"/>
      <c r="E2203" s="9"/>
      <c r="F2203" s="9"/>
      <c r="G2203" s="9"/>
      <c r="H2203" s="9"/>
    </row>
    <row r="2204" spans="1:8" s="8" customFormat="1" x14ac:dyDescent="0.2">
      <c r="A2204" s="18"/>
      <c r="E2204" s="9"/>
      <c r="F2204" s="9"/>
      <c r="G2204" s="9"/>
      <c r="H2204" s="9"/>
    </row>
    <row r="2205" spans="1:8" s="8" customFormat="1" x14ac:dyDescent="0.2">
      <c r="A2205" s="18"/>
      <c r="E2205" s="9"/>
      <c r="F2205" s="9"/>
      <c r="G2205" s="9"/>
      <c r="H2205" s="9"/>
    </row>
    <row r="2206" spans="1:8" s="8" customFormat="1" x14ac:dyDescent="0.2">
      <c r="A2206" s="18"/>
      <c r="E2206" s="9"/>
      <c r="F2206" s="9"/>
      <c r="G2206" s="9"/>
      <c r="H2206" s="9"/>
    </row>
    <row r="2207" spans="1:8" s="8" customFormat="1" x14ac:dyDescent="0.2">
      <c r="A2207" s="18"/>
      <c r="E2207" s="9"/>
      <c r="F2207" s="9"/>
      <c r="G2207" s="9"/>
      <c r="H2207" s="9"/>
    </row>
    <row r="2208" spans="1:8" s="8" customFormat="1" x14ac:dyDescent="0.2">
      <c r="A2208" s="18"/>
      <c r="E2208" s="9"/>
      <c r="F2208" s="9"/>
      <c r="G2208" s="9"/>
      <c r="H2208" s="9"/>
    </row>
    <row r="2209" spans="1:8" s="8" customFormat="1" x14ac:dyDescent="0.2">
      <c r="A2209" s="18"/>
      <c r="E2209" s="9"/>
      <c r="F2209" s="9"/>
      <c r="G2209" s="9"/>
      <c r="H2209" s="9"/>
    </row>
    <row r="2210" spans="1:8" s="8" customFormat="1" x14ac:dyDescent="0.2">
      <c r="A2210" s="18"/>
      <c r="E2210" s="9"/>
      <c r="F2210" s="9"/>
      <c r="G2210" s="9"/>
      <c r="H2210" s="9"/>
    </row>
    <row r="2211" spans="1:8" s="8" customFormat="1" x14ac:dyDescent="0.2">
      <c r="A2211" s="18"/>
      <c r="E2211" s="9"/>
      <c r="F2211" s="9"/>
      <c r="G2211" s="9"/>
      <c r="H2211" s="9"/>
    </row>
    <row r="2212" spans="1:8" s="8" customFormat="1" x14ac:dyDescent="0.2">
      <c r="A2212" s="18"/>
      <c r="E2212" s="9"/>
      <c r="F2212" s="9"/>
      <c r="G2212" s="9"/>
      <c r="H2212" s="9"/>
    </row>
    <row r="2213" spans="1:8" s="8" customFormat="1" x14ac:dyDescent="0.2">
      <c r="A2213" s="18"/>
      <c r="E2213" s="9"/>
      <c r="F2213" s="9"/>
      <c r="G2213" s="9"/>
      <c r="H2213" s="9"/>
    </row>
    <row r="2214" spans="1:8" s="8" customFormat="1" x14ac:dyDescent="0.2">
      <c r="A2214" s="18"/>
      <c r="E2214" s="9"/>
      <c r="F2214" s="9"/>
      <c r="G2214" s="9"/>
      <c r="H2214" s="9"/>
    </row>
    <row r="2215" spans="1:8" s="8" customFormat="1" x14ac:dyDescent="0.2">
      <c r="A2215" s="18"/>
      <c r="E2215" s="9"/>
      <c r="F2215" s="9"/>
      <c r="G2215" s="9"/>
      <c r="H2215" s="9"/>
    </row>
    <row r="2216" spans="1:8" s="8" customFormat="1" x14ac:dyDescent="0.2">
      <c r="A2216" s="18"/>
      <c r="E2216" s="9"/>
      <c r="F2216" s="9"/>
      <c r="G2216" s="9"/>
      <c r="H2216" s="9"/>
    </row>
    <row r="2217" spans="1:8" s="8" customFormat="1" x14ac:dyDescent="0.2">
      <c r="A2217" s="18"/>
      <c r="E2217" s="9"/>
      <c r="F2217" s="9"/>
      <c r="G2217" s="9"/>
      <c r="H2217" s="9"/>
    </row>
    <row r="2218" spans="1:8" s="8" customFormat="1" x14ac:dyDescent="0.2">
      <c r="A2218" s="18"/>
      <c r="E2218" s="9"/>
      <c r="F2218" s="9"/>
      <c r="G2218" s="9"/>
      <c r="H2218" s="9"/>
    </row>
    <row r="2219" spans="1:8" s="8" customFormat="1" x14ac:dyDescent="0.2">
      <c r="A2219" s="18"/>
      <c r="E2219" s="9"/>
      <c r="F2219" s="9"/>
      <c r="G2219" s="9"/>
      <c r="H2219" s="9"/>
    </row>
    <row r="2220" spans="1:8" s="8" customFormat="1" x14ac:dyDescent="0.2">
      <c r="A2220" s="18"/>
      <c r="E2220" s="9"/>
      <c r="F2220" s="9"/>
      <c r="G2220" s="9"/>
      <c r="H2220" s="9"/>
    </row>
    <row r="2221" spans="1:8" s="8" customFormat="1" x14ac:dyDescent="0.2">
      <c r="A2221" s="18"/>
      <c r="E2221" s="9"/>
      <c r="F2221" s="9"/>
      <c r="G2221" s="9"/>
      <c r="H2221" s="9"/>
    </row>
    <row r="2222" spans="1:8" s="8" customFormat="1" x14ac:dyDescent="0.2">
      <c r="A2222" s="18"/>
      <c r="E2222" s="9"/>
      <c r="F2222" s="9"/>
      <c r="G2222" s="9"/>
      <c r="H2222" s="9"/>
    </row>
    <row r="2223" spans="1:8" s="8" customFormat="1" x14ac:dyDescent="0.2">
      <c r="A2223" s="18"/>
      <c r="E2223" s="9"/>
      <c r="F2223" s="9"/>
      <c r="G2223" s="9"/>
      <c r="H2223" s="9"/>
    </row>
    <row r="2224" spans="1:8" s="8" customFormat="1" x14ac:dyDescent="0.2">
      <c r="A2224" s="18"/>
      <c r="E2224" s="9"/>
      <c r="F2224" s="9"/>
      <c r="G2224" s="9"/>
      <c r="H2224" s="9"/>
    </row>
    <row r="2225" spans="1:8" s="8" customFormat="1" x14ac:dyDescent="0.2">
      <c r="A2225" s="18"/>
      <c r="E2225" s="9"/>
      <c r="F2225" s="9"/>
      <c r="G2225" s="9"/>
      <c r="H2225" s="9"/>
    </row>
    <row r="2226" spans="1:8" s="8" customFormat="1" x14ac:dyDescent="0.2">
      <c r="A2226" s="18"/>
      <c r="E2226" s="9"/>
      <c r="F2226" s="9"/>
      <c r="G2226" s="9"/>
      <c r="H2226" s="9"/>
    </row>
    <row r="2227" spans="1:8" s="8" customFormat="1" x14ac:dyDescent="0.2">
      <c r="A2227" s="18"/>
      <c r="E2227" s="9"/>
      <c r="F2227" s="9"/>
      <c r="G2227" s="9"/>
      <c r="H2227" s="9"/>
    </row>
    <row r="2228" spans="1:8" s="8" customFormat="1" x14ac:dyDescent="0.2">
      <c r="A2228" s="18"/>
      <c r="E2228" s="9"/>
      <c r="F2228" s="9"/>
      <c r="G2228" s="9"/>
      <c r="H2228" s="9"/>
    </row>
    <row r="2229" spans="1:8" s="8" customFormat="1" x14ac:dyDescent="0.2">
      <c r="A2229" s="18"/>
      <c r="E2229" s="9"/>
      <c r="F2229" s="9"/>
      <c r="G2229" s="9"/>
      <c r="H2229" s="9"/>
    </row>
    <row r="2230" spans="1:8" s="8" customFormat="1" x14ac:dyDescent="0.2">
      <c r="A2230" s="18"/>
      <c r="E2230" s="9"/>
      <c r="F2230" s="9"/>
      <c r="G2230" s="9"/>
      <c r="H2230" s="9"/>
    </row>
    <row r="2231" spans="1:8" s="8" customFormat="1" x14ac:dyDescent="0.2">
      <c r="A2231" s="18"/>
      <c r="E2231" s="9"/>
      <c r="F2231" s="9"/>
      <c r="G2231" s="9"/>
      <c r="H2231" s="9"/>
    </row>
    <row r="2232" spans="1:8" s="8" customFormat="1" x14ac:dyDescent="0.2">
      <c r="A2232" s="18"/>
      <c r="E2232" s="9"/>
      <c r="F2232" s="9"/>
      <c r="G2232" s="9"/>
      <c r="H2232" s="9"/>
    </row>
    <row r="2233" spans="1:8" s="8" customFormat="1" x14ac:dyDescent="0.2">
      <c r="A2233" s="18"/>
      <c r="E2233" s="9"/>
      <c r="F2233" s="9"/>
      <c r="G2233" s="9"/>
      <c r="H2233" s="9"/>
    </row>
    <row r="2234" spans="1:8" s="8" customFormat="1" x14ac:dyDescent="0.2">
      <c r="A2234" s="18"/>
      <c r="E2234" s="9"/>
      <c r="F2234" s="9"/>
      <c r="G2234" s="9"/>
      <c r="H2234" s="9"/>
    </row>
    <row r="2235" spans="1:8" s="8" customFormat="1" x14ac:dyDescent="0.2">
      <c r="A2235" s="18"/>
      <c r="E2235" s="9"/>
      <c r="F2235" s="9"/>
      <c r="G2235" s="9"/>
      <c r="H2235" s="9"/>
    </row>
    <row r="2236" spans="1:8" s="8" customFormat="1" x14ac:dyDescent="0.2">
      <c r="A2236" s="18"/>
      <c r="E2236" s="9"/>
      <c r="F2236" s="9"/>
      <c r="G2236" s="9"/>
      <c r="H2236" s="9"/>
    </row>
    <row r="2237" spans="1:8" s="8" customFormat="1" x14ac:dyDescent="0.2">
      <c r="A2237" s="18"/>
      <c r="E2237" s="9"/>
      <c r="F2237" s="9"/>
      <c r="G2237" s="9"/>
      <c r="H2237" s="9"/>
    </row>
    <row r="2238" spans="1:8" s="8" customFormat="1" x14ac:dyDescent="0.2">
      <c r="A2238" s="18"/>
      <c r="E2238" s="9"/>
      <c r="F2238" s="9"/>
      <c r="G2238" s="9"/>
      <c r="H2238" s="9"/>
    </row>
    <row r="2239" spans="1:8" s="8" customFormat="1" x14ac:dyDescent="0.2">
      <c r="A2239" s="18"/>
      <c r="E2239" s="9"/>
      <c r="F2239" s="9"/>
      <c r="G2239" s="9"/>
      <c r="H2239" s="9"/>
    </row>
    <row r="2240" spans="1:8" s="8" customFormat="1" x14ac:dyDescent="0.2">
      <c r="A2240" s="18"/>
      <c r="E2240" s="9"/>
      <c r="F2240" s="9"/>
      <c r="G2240" s="9"/>
      <c r="H2240" s="9"/>
    </row>
    <row r="2241" spans="1:8" s="8" customFormat="1" x14ac:dyDescent="0.2">
      <c r="A2241" s="18"/>
      <c r="E2241" s="9"/>
      <c r="F2241" s="9"/>
      <c r="G2241" s="9"/>
      <c r="H2241" s="9"/>
    </row>
    <row r="2242" spans="1:8" s="8" customFormat="1" x14ac:dyDescent="0.2">
      <c r="A2242" s="18"/>
      <c r="E2242" s="9"/>
      <c r="F2242" s="9"/>
      <c r="G2242" s="9"/>
      <c r="H2242" s="9"/>
    </row>
    <row r="2243" spans="1:8" s="8" customFormat="1" x14ac:dyDescent="0.2">
      <c r="A2243" s="18"/>
      <c r="E2243" s="9"/>
      <c r="F2243" s="9"/>
      <c r="G2243" s="9"/>
      <c r="H2243" s="9"/>
    </row>
    <row r="2244" spans="1:8" s="8" customFormat="1" x14ac:dyDescent="0.2">
      <c r="A2244" s="18"/>
      <c r="E2244" s="9"/>
      <c r="F2244" s="9"/>
      <c r="G2244" s="9"/>
      <c r="H2244" s="9"/>
    </row>
    <row r="2245" spans="1:8" s="8" customFormat="1" x14ac:dyDescent="0.2">
      <c r="A2245" s="18"/>
      <c r="E2245" s="9"/>
      <c r="F2245" s="9"/>
      <c r="G2245" s="9"/>
      <c r="H2245" s="9"/>
    </row>
    <row r="2246" spans="1:8" s="8" customFormat="1" x14ac:dyDescent="0.2">
      <c r="A2246" s="18"/>
      <c r="E2246" s="9"/>
      <c r="F2246" s="9"/>
      <c r="G2246" s="9"/>
      <c r="H2246" s="9"/>
    </row>
    <row r="2247" spans="1:8" s="8" customFormat="1" x14ac:dyDescent="0.2">
      <c r="A2247" s="18"/>
      <c r="E2247" s="9"/>
      <c r="F2247" s="9"/>
      <c r="G2247" s="9"/>
      <c r="H2247" s="9"/>
    </row>
    <row r="2248" spans="1:8" s="8" customFormat="1" x14ac:dyDescent="0.2">
      <c r="A2248" s="18"/>
      <c r="E2248" s="9"/>
      <c r="F2248" s="9"/>
      <c r="G2248" s="9"/>
      <c r="H2248" s="9"/>
    </row>
    <row r="2249" spans="1:8" s="8" customFormat="1" x14ac:dyDescent="0.2">
      <c r="A2249" s="18"/>
      <c r="E2249" s="9"/>
      <c r="F2249" s="9"/>
      <c r="G2249" s="9"/>
      <c r="H2249" s="9"/>
    </row>
    <row r="2250" spans="1:8" s="8" customFormat="1" x14ac:dyDescent="0.2">
      <c r="A2250" s="18"/>
      <c r="E2250" s="9"/>
      <c r="F2250" s="9"/>
      <c r="G2250" s="9"/>
      <c r="H2250" s="9"/>
    </row>
    <row r="2251" spans="1:8" s="8" customFormat="1" x14ac:dyDescent="0.2">
      <c r="A2251" s="18"/>
      <c r="E2251" s="9"/>
      <c r="F2251" s="9"/>
      <c r="G2251" s="9"/>
      <c r="H2251" s="9"/>
    </row>
    <row r="2252" spans="1:8" s="8" customFormat="1" x14ac:dyDescent="0.2">
      <c r="A2252" s="18"/>
      <c r="E2252" s="9"/>
      <c r="F2252" s="9"/>
      <c r="G2252" s="9"/>
      <c r="H2252" s="9"/>
    </row>
    <row r="2253" spans="1:8" s="8" customFormat="1" x14ac:dyDescent="0.2">
      <c r="A2253" s="18"/>
      <c r="E2253" s="9"/>
      <c r="F2253" s="9"/>
      <c r="G2253" s="9"/>
      <c r="H2253" s="9"/>
    </row>
    <row r="2254" spans="1:8" s="8" customFormat="1" x14ac:dyDescent="0.2">
      <c r="A2254" s="18"/>
      <c r="E2254" s="9"/>
      <c r="F2254" s="9"/>
      <c r="G2254" s="9"/>
      <c r="H2254" s="9"/>
    </row>
    <row r="2255" spans="1:8" s="8" customFormat="1" x14ac:dyDescent="0.2">
      <c r="A2255" s="18"/>
      <c r="E2255" s="9"/>
      <c r="F2255" s="9"/>
      <c r="G2255" s="9"/>
      <c r="H2255" s="9"/>
    </row>
    <row r="2256" spans="1:8" s="8" customFormat="1" x14ac:dyDescent="0.2">
      <c r="A2256" s="18"/>
      <c r="E2256" s="9"/>
      <c r="F2256" s="9"/>
      <c r="G2256" s="9"/>
      <c r="H2256" s="9"/>
    </row>
    <row r="2257" spans="1:8" s="8" customFormat="1" x14ac:dyDescent="0.2">
      <c r="A2257" s="18"/>
      <c r="E2257" s="9"/>
      <c r="F2257" s="9"/>
      <c r="G2257" s="9"/>
      <c r="H2257" s="9"/>
    </row>
    <row r="2258" spans="1:8" s="8" customFormat="1" x14ac:dyDescent="0.2">
      <c r="A2258" s="18"/>
      <c r="E2258" s="9"/>
      <c r="F2258" s="9"/>
      <c r="G2258" s="9"/>
      <c r="H2258" s="9"/>
    </row>
    <row r="2259" spans="1:8" s="8" customFormat="1" x14ac:dyDescent="0.2">
      <c r="A2259" s="18"/>
      <c r="E2259" s="9"/>
      <c r="F2259" s="9"/>
      <c r="G2259" s="9"/>
      <c r="H2259" s="9"/>
    </row>
    <row r="2260" spans="1:8" s="8" customFormat="1" x14ac:dyDescent="0.2">
      <c r="A2260" s="18"/>
      <c r="E2260" s="9"/>
      <c r="F2260" s="9"/>
      <c r="G2260" s="9"/>
      <c r="H2260" s="9"/>
    </row>
    <row r="2261" spans="1:8" s="8" customFormat="1" x14ac:dyDescent="0.2">
      <c r="A2261" s="18"/>
      <c r="E2261" s="9"/>
      <c r="F2261" s="9"/>
      <c r="G2261" s="9"/>
      <c r="H2261" s="9"/>
    </row>
    <row r="2262" spans="1:8" s="8" customFormat="1" x14ac:dyDescent="0.2">
      <c r="A2262" s="18"/>
      <c r="E2262" s="9"/>
      <c r="F2262" s="9"/>
      <c r="G2262" s="9"/>
      <c r="H2262" s="9"/>
    </row>
    <row r="2263" spans="1:8" s="8" customFormat="1" x14ac:dyDescent="0.2">
      <c r="A2263" s="18"/>
      <c r="E2263" s="9"/>
      <c r="F2263" s="9"/>
      <c r="G2263" s="9"/>
      <c r="H2263" s="9"/>
    </row>
    <row r="2264" spans="1:8" s="8" customFormat="1" x14ac:dyDescent="0.2">
      <c r="A2264" s="18"/>
      <c r="E2264" s="9"/>
      <c r="F2264" s="9"/>
      <c r="G2264" s="9"/>
      <c r="H2264" s="9"/>
    </row>
    <row r="2265" spans="1:8" s="8" customFormat="1" x14ac:dyDescent="0.2">
      <c r="A2265" s="18"/>
      <c r="E2265" s="9"/>
      <c r="F2265" s="9"/>
      <c r="G2265" s="9"/>
      <c r="H2265" s="9"/>
    </row>
    <row r="2266" spans="1:8" s="8" customFormat="1" x14ac:dyDescent="0.2">
      <c r="A2266" s="18"/>
      <c r="E2266" s="9"/>
      <c r="F2266" s="9"/>
      <c r="G2266" s="9"/>
      <c r="H2266" s="9"/>
    </row>
    <row r="2267" spans="1:8" s="8" customFormat="1" x14ac:dyDescent="0.2">
      <c r="A2267" s="18"/>
      <c r="E2267" s="9"/>
      <c r="F2267" s="9"/>
      <c r="G2267" s="9"/>
      <c r="H2267" s="9"/>
    </row>
    <row r="2268" spans="1:8" s="8" customFormat="1" x14ac:dyDescent="0.2">
      <c r="A2268" s="18"/>
      <c r="E2268" s="9"/>
      <c r="F2268" s="9"/>
      <c r="G2268" s="9"/>
      <c r="H2268" s="9"/>
    </row>
    <row r="2269" spans="1:8" s="8" customFormat="1" x14ac:dyDescent="0.2">
      <c r="A2269" s="18"/>
      <c r="E2269" s="9"/>
      <c r="F2269" s="9"/>
      <c r="G2269" s="9"/>
      <c r="H2269" s="9"/>
    </row>
    <row r="2270" spans="1:8" s="8" customFormat="1" x14ac:dyDescent="0.2">
      <c r="A2270" s="18"/>
      <c r="E2270" s="9"/>
      <c r="F2270" s="9"/>
      <c r="G2270" s="9"/>
      <c r="H2270" s="9"/>
    </row>
    <row r="2271" spans="1:8" s="8" customFormat="1" x14ac:dyDescent="0.2">
      <c r="A2271" s="18"/>
      <c r="E2271" s="9"/>
      <c r="F2271" s="9"/>
      <c r="G2271" s="9"/>
      <c r="H2271" s="9"/>
    </row>
    <row r="2272" spans="1:8" s="8" customFormat="1" x14ac:dyDescent="0.2">
      <c r="A2272" s="18"/>
      <c r="E2272" s="9"/>
      <c r="F2272" s="9"/>
      <c r="G2272" s="9"/>
      <c r="H2272" s="9"/>
    </row>
    <row r="2273" spans="1:8" s="8" customFormat="1" x14ac:dyDescent="0.2">
      <c r="A2273" s="18"/>
      <c r="E2273" s="9"/>
      <c r="F2273" s="9"/>
      <c r="G2273" s="9"/>
      <c r="H2273" s="9"/>
    </row>
    <row r="2274" spans="1:8" s="8" customFormat="1" x14ac:dyDescent="0.2">
      <c r="A2274" s="18"/>
      <c r="E2274" s="9"/>
      <c r="F2274" s="9"/>
      <c r="G2274" s="9"/>
      <c r="H2274" s="9"/>
    </row>
    <row r="2275" spans="1:8" s="8" customFormat="1" x14ac:dyDescent="0.2">
      <c r="A2275" s="18"/>
      <c r="E2275" s="9"/>
      <c r="F2275" s="9"/>
      <c r="G2275" s="9"/>
      <c r="H2275" s="9"/>
    </row>
    <row r="2276" spans="1:8" s="8" customFormat="1" x14ac:dyDescent="0.2">
      <c r="A2276" s="18"/>
      <c r="E2276" s="9"/>
      <c r="F2276" s="9"/>
      <c r="G2276" s="9"/>
      <c r="H2276" s="9"/>
    </row>
    <row r="2277" spans="1:8" s="8" customFormat="1" x14ac:dyDescent="0.2">
      <c r="A2277" s="18"/>
      <c r="E2277" s="9"/>
      <c r="F2277" s="9"/>
      <c r="G2277" s="9"/>
      <c r="H2277" s="9"/>
    </row>
    <row r="2278" spans="1:8" s="8" customFormat="1" x14ac:dyDescent="0.2">
      <c r="A2278" s="18"/>
      <c r="E2278" s="9"/>
      <c r="F2278" s="9"/>
      <c r="G2278" s="9"/>
      <c r="H2278" s="9"/>
    </row>
    <row r="2279" spans="1:8" s="8" customFormat="1" x14ac:dyDescent="0.2">
      <c r="A2279" s="18"/>
      <c r="E2279" s="9"/>
      <c r="F2279" s="9"/>
      <c r="G2279" s="9"/>
      <c r="H2279" s="9"/>
    </row>
    <row r="2280" spans="1:8" s="8" customFormat="1" x14ac:dyDescent="0.2">
      <c r="A2280" s="18"/>
      <c r="E2280" s="9"/>
      <c r="F2280" s="9"/>
      <c r="G2280" s="9"/>
      <c r="H2280" s="9"/>
    </row>
    <row r="2281" spans="1:8" s="8" customFormat="1" x14ac:dyDescent="0.2">
      <c r="A2281" s="18"/>
      <c r="E2281" s="9"/>
      <c r="F2281" s="9"/>
      <c r="G2281" s="9"/>
      <c r="H2281" s="9"/>
    </row>
    <row r="2282" spans="1:8" s="8" customFormat="1" x14ac:dyDescent="0.2">
      <c r="A2282" s="18"/>
      <c r="E2282" s="9"/>
      <c r="F2282" s="9"/>
      <c r="G2282" s="9"/>
      <c r="H2282" s="9"/>
    </row>
    <row r="2283" spans="1:8" s="8" customFormat="1" x14ac:dyDescent="0.2">
      <c r="A2283" s="18"/>
      <c r="E2283" s="9"/>
      <c r="F2283" s="9"/>
      <c r="G2283" s="9"/>
      <c r="H2283" s="9"/>
    </row>
    <row r="2284" spans="1:8" s="8" customFormat="1" x14ac:dyDescent="0.2">
      <c r="A2284" s="18"/>
      <c r="E2284" s="9"/>
      <c r="F2284" s="9"/>
      <c r="G2284" s="9"/>
      <c r="H2284" s="9"/>
    </row>
    <row r="2285" spans="1:8" s="8" customFormat="1" x14ac:dyDescent="0.2">
      <c r="A2285" s="18"/>
      <c r="E2285" s="9"/>
      <c r="F2285" s="9"/>
      <c r="G2285" s="9"/>
      <c r="H2285" s="9"/>
    </row>
    <row r="2286" spans="1:8" s="8" customFormat="1" x14ac:dyDescent="0.2">
      <c r="A2286" s="18"/>
      <c r="E2286" s="9"/>
      <c r="F2286" s="9"/>
      <c r="G2286" s="9"/>
      <c r="H2286" s="9"/>
    </row>
    <row r="2287" spans="1:8" s="8" customFormat="1" x14ac:dyDescent="0.2">
      <c r="A2287" s="18"/>
      <c r="E2287" s="9"/>
      <c r="F2287" s="9"/>
      <c r="G2287" s="9"/>
      <c r="H2287" s="9"/>
    </row>
    <row r="2288" spans="1:8" s="8" customFormat="1" x14ac:dyDescent="0.2">
      <c r="A2288" s="18"/>
      <c r="E2288" s="9"/>
      <c r="F2288" s="9"/>
      <c r="G2288" s="9"/>
      <c r="H2288" s="9"/>
    </row>
    <row r="2289" spans="1:8" s="8" customFormat="1" x14ac:dyDescent="0.2">
      <c r="A2289" s="18"/>
      <c r="E2289" s="9"/>
      <c r="F2289" s="9"/>
      <c r="G2289" s="9"/>
      <c r="H2289" s="9"/>
    </row>
    <row r="2290" spans="1:8" s="8" customFormat="1" x14ac:dyDescent="0.2">
      <c r="A2290" s="18"/>
      <c r="E2290" s="9"/>
      <c r="F2290" s="9"/>
      <c r="G2290" s="9"/>
      <c r="H2290" s="9"/>
    </row>
    <row r="2291" spans="1:8" s="8" customFormat="1" x14ac:dyDescent="0.2">
      <c r="A2291" s="18"/>
      <c r="E2291" s="9"/>
      <c r="F2291" s="9"/>
      <c r="G2291" s="9"/>
      <c r="H2291" s="9"/>
    </row>
    <row r="2292" spans="1:8" s="8" customFormat="1" x14ac:dyDescent="0.2">
      <c r="A2292" s="18"/>
      <c r="E2292" s="9"/>
      <c r="F2292" s="9"/>
      <c r="G2292" s="9"/>
      <c r="H2292" s="9"/>
    </row>
    <row r="2293" spans="1:8" s="8" customFormat="1" x14ac:dyDescent="0.2">
      <c r="A2293" s="18"/>
      <c r="E2293" s="9"/>
      <c r="F2293" s="9"/>
      <c r="G2293" s="9"/>
      <c r="H2293" s="9"/>
    </row>
    <row r="2294" spans="1:8" s="8" customFormat="1" x14ac:dyDescent="0.2">
      <c r="A2294" s="18"/>
      <c r="E2294" s="9"/>
      <c r="F2294" s="9"/>
      <c r="G2294" s="9"/>
      <c r="H2294" s="9"/>
    </row>
    <row r="2295" spans="1:8" s="8" customFormat="1" x14ac:dyDescent="0.2">
      <c r="A2295" s="18"/>
      <c r="E2295" s="9"/>
      <c r="F2295" s="9"/>
      <c r="G2295" s="9"/>
      <c r="H2295" s="9"/>
    </row>
    <row r="2296" spans="1:8" s="8" customFormat="1" x14ac:dyDescent="0.2">
      <c r="A2296" s="18"/>
      <c r="E2296" s="9"/>
      <c r="F2296" s="9"/>
      <c r="G2296" s="9"/>
      <c r="H2296" s="9"/>
    </row>
    <row r="2297" spans="1:8" s="8" customFormat="1" x14ac:dyDescent="0.2">
      <c r="A2297" s="18"/>
      <c r="E2297" s="9"/>
      <c r="F2297" s="9"/>
      <c r="G2297" s="9"/>
      <c r="H2297" s="9"/>
    </row>
    <row r="2298" spans="1:8" s="8" customFormat="1" x14ac:dyDescent="0.2">
      <c r="A2298" s="18"/>
      <c r="E2298" s="9"/>
      <c r="F2298" s="9"/>
      <c r="G2298" s="9"/>
      <c r="H2298" s="9"/>
    </row>
    <row r="2299" spans="1:8" s="8" customFormat="1" x14ac:dyDescent="0.2">
      <c r="A2299" s="18"/>
      <c r="E2299" s="9"/>
      <c r="F2299" s="9"/>
      <c r="G2299" s="9"/>
      <c r="H2299" s="9"/>
    </row>
    <row r="2300" spans="1:8" s="8" customFormat="1" x14ac:dyDescent="0.2">
      <c r="A2300" s="18"/>
      <c r="E2300" s="9"/>
      <c r="F2300" s="9"/>
      <c r="G2300" s="9"/>
      <c r="H2300" s="9"/>
    </row>
    <row r="2301" spans="1:8" s="8" customFormat="1" x14ac:dyDescent="0.2">
      <c r="A2301" s="18"/>
      <c r="E2301" s="9"/>
      <c r="F2301" s="9"/>
      <c r="G2301" s="9"/>
      <c r="H2301" s="9"/>
    </row>
    <row r="2302" spans="1:8" s="8" customFormat="1" x14ac:dyDescent="0.2">
      <c r="A2302" s="18"/>
      <c r="E2302" s="9"/>
      <c r="F2302" s="9"/>
      <c r="G2302" s="9"/>
      <c r="H2302" s="9"/>
    </row>
    <row r="2303" spans="1:8" s="8" customFormat="1" x14ac:dyDescent="0.2">
      <c r="A2303" s="18"/>
      <c r="E2303" s="9"/>
      <c r="F2303" s="9"/>
      <c r="G2303" s="9"/>
      <c r="H2303" s="9"/>
    </row>
    <row r="2304" spans="1:8" s="8" customFormat="1" x14ac:dyDescent="0.2">
      <c r="A2304" s="18"/>
      <c r="E2304" s="9"/>
      <c r="F2304" s="9"/>
      <c r="G2304" s="9"/>
      <c r="H2304" s="9"/>
    </row>
    <row r="2305" spans="1:8" s="8" customFormat="1" x14ac:dyDescent="0.2">
      <c r="A2305" s="18"/>
      <c r="E2305" s="9"/>
      <c r="F2305" s="9"/>
      <c r="G2305" s="9"/>
      <c r="H2305" s="9"/>
    </row>
    <row r="2306" spans="1:8" s="8" customFormat="1" x14ac:dyDescent="0.2">
      <c r="A2306" s="18"/>
      <c r="E2306" s="9"/>
      <c r="F2306" s="9"/>
      <c r="G2306" s="9"/>
      <c r="H2306" s="9"/>
    </row>
    <row r="2307" spans="1:8" s="8" customFormat="1" x14ac:dyDescent="0.2">
      <c r="A2307" s="18"/>
      <c r="E2307" s="9"/>
      <c r="F2307" s="9"/>
      <c r="G2307" s="9"/>
      <c r="H2307" s="9"/>
    </row>
    <row r="2308" spans="1:8" s="8" customFormat="1" x14ac:dyDescent="0.2">
      <c r="A2308" s="18"/>
      <c r="E2308" s="9"/>
      <c r="F2308" s="9"/>
      <c r="G2308" s="9"/>
      <c r="H2308" s="9"/>
    </row>
    <row r="2309" spans="1:8" s="8" customFormat="1" x14ac:dyDescent="0.2">
      <c r="A2309" s="18"/>
      <c r="E2309" s="9"/>
      <c r="F2309" s="9"/>
      <c r="G2309" s="9"/>
      <c r="H2309" s="9"/>
    </row>
    <row r="2310" spans="1:8" s="8" customFormat="1" x14ac:dyDescent="0.2">
      <c r="A2310" s="18"/>
      <c r="E2310" s="9"/>
      <c r="F2310" s="9"/>
      <c r="G2310" s="9"/>
      <c r="H2310" s="9"/>
    </row>
    <row r="2311" spans="1:8" s="8" customFormat="1" x14ac:dyDescent="0.2">
      <c r="A2311" s="18"/>
      <c r="E2311" s="9"/>
      <c r="F2311" s="9"/>
      <c r="G2311" s="9"/>
      <c r="H2311" s="9"/>
    </row>
    <row r="2312" spans="1:8" s="8" customFormat="1" x14ac:dyDescent="0.2">
      <c r="A2312" s="18"/>
      <c r="E2312" s="9"/>
      <c r="F2312" s="9"/>
      <c r="G2312" s="9"/>
      <c r="H2312" s="9"/>
    </row>
    <row r="2313" spans="1:8" s="8" customFormat="1" x14ac:dyDescent="0.2">
      <c r="A2313" s="18"/>
      <c r="E2313" s="9"/>
      <c r="F2313" s="9"/>
      <c r="G2313" s="9"/>
      <c r="H2313" s="9"/>
    </row>
    <row r="2314" spans="1:8" s="8" customFormat="1" x14ac:dyDescent="0.2">
      <c r="A2314" s="18"/>
      <c r="E2314" s="9"/>
      <c r="F2314" s="9"/>
      <c r="G2314" s="9"/>
      <c r="H2314" s="9"/>
    </row>
    <row r="2315" spans="1:8" s="8" customFormat="1" x14ac:dyDescent="0.2">
      <c r="A2315" s="18"/>
      <c r="E2315" s="9"/>
      <c r="F2315" s="9"/>
      <c r="G2315" s="9"/>
      <c r="H2315" s="9"/>
    </row>
    <row r="2316" spans="1:8" s="8" customFormat="1" x14ac:dyDescent="0.2">
      <c r="A2316" s="18"/>
      <c r="E2316" s="9"/>
      <c r="F2316" s="9"/>
      <c r="G2316" s="9"/>
      <c r="H2316" s="9"/>
    </row>
    <row r="2317" spans="1:8" s="8" customFormat="1" x14ac:dyDescent="0.2">
      <c r="A2317" s="18"/>
      <c r="E2317" s="9"/>
      <c r="F2317" s="9"/>
      <c r="G2317" s="9"/>
      <c r="H2317" s="9"/>
    </row>
    <row r="2318" spans="1:8" s="8" customFormat="1" x14ac:dyDescent="0.2">
      <c r="A2318" s="18"/>
      <c r="E2318" s="9"/>
      <c r="F2318" s="9"/>
      <c r="G2318" s="9"/>
      <c r="H2318" s="9"/>
    </row>
    <row r="2319" spans="1:8" s="8" customFormat="1" x14ac:dyDescent="0.2">
      <c r="A2319" s="18"/>
      <c r="E2319" s="9"/>
      <c r="F2319" s="9"/>
      <c r="G2319" s="9"/>
      <c r="H2319" s="9"/>
    </row>
    <row r="2320" spans="1:8" s="8" customFormat="1" x14ac:dyDescent="0.2">
      <c r="A2320" s="18"/>
      <c r="E2320" s="9"/>
      <c r="F2320" s="9"/>
      <c r="G2320" s="9"/>
      <c r="H2320" s="9"/>
    </row>
    <row r="2321" spans="1:8" s="8" customFormat="1" x14ac:dyDescent="0.2">
      <c r="A2321" s="18"/>
      <c r="E2321" s="9"/>
      <c r="F2321" s="9"/>
      <c r="G2321" s="9"/>
      <c r="H2321" s="9"/>
    </row>
    <row r="2322" spans="1:8" s="8" customFormat="1" x14ac:dyDescent="0.2">
      <c r="A2322" s="18"/>
      <c r="E2322" s="9"/>
      <c r="F2322" s="9"/>
      <c r="G2322" s="9"/>
      <c r="H2322" s="9"/>
    </row>
    <row r="2323" spans="1:8" s="8" customFormat="1" x14ac:dyDescent="0.2">
      <c r="A2323" s="18"/>
      <c r="E2323" s="9"/>
      <c r="F2323" s="9"/>
      <c r="G2323" s="9"/>
      <c r="H2323" s="9"/>
    </row>
    <row r="2324" spans="1:8" s="8" customFormat="1" x14ac:dyDescent="0.2">
      <c r="A2324" s="18"/>
      <c r="E2324" s="9"/>
      <c r="F2324" s="9"/>
      <c r="G2324" s="9"/>
      <c r="H2324" s="9"/>
    </row>
    <row r="2325" spans="1:8" s="8" customFormat="1" x14ac:dyDescent="0.2">
      <c r="A2325" s="18"/>
      <c r="E2325" s="9"/>
      <c r="F2325" s="9"/>
      <c r="G2325" s="9"/>
      <c r="H2325" s="9"/>
    </row>
    <row r="2326" spans="1:8" s="8" customFormat="1" x14ac:dyDescent="0.2">
      <c r="A2326" s="18"/>
      <c r="E2326" s="9"/>
      <c r="F2326" s="9"/>
      <c r="G2326" s="9"/>
      <c r="H2326" s="9"/>
    </row>
    <row r="2327" spans="1:8" s="8" customFormat="1" x14ac:dyDescent="0.2">
      <c r="A2327" s="18"/>
      <c r="E2327" s="9"/>
      <c r="F2327" s="9"/>
      <c r="G2327" s="9"/>
      <c r="H2327" s="9"/>
    </row>
    <row r="2328" spans="1:8" s="8" customFormat="1" x14ac:dyDescent="0.2">
      <c r="A2328" s="18"/>
      <c r="E2328" s="9"/>
      <c r="F2328" s="9"/>
      <c r="G2328" s="9"/>
      <c r="H2328" s="9"/>
    </row>
    <row r="2329" spans="1:8" s="8" customFormat="1" x14ac:dyDescent="0.2">
      <c r="A2329" s="18"/>
      <c r="E2329" s="9"/>
      <c r="F2329" s="9"/>
      <c r="G2329" s="9"/>
      <c r="H2329" s="9"/>
    </row>
    <row r="2330" spans="1:8" s="8" customFormat="1" x14ac:dyDescent="0.2">
      <c r="A2330" s="18"/>
      <c r="E2330" s="9"/>
      <c r="F2330" s="9"/>
      <c r="G2330" s="9"/>
      <c r="H2330" s="9"/>
    </row>
    <row r="2331" spans="1:8" s="8" customFormat="1" x14ac:dyDescent="0.2">
      <c r="A2331" s="18"/>
      <c r="E2331" s="9"/>
      <c r="F2331" s="9"/>
      <c r="G2331" s="9"/>
      <c r="H2331" s="9"/>
    </row>
    <row r="2332" spans="1:8" s="8" customFormat="1" x14ac:dyDescent="0.2">
      <c r="A2332" s="18"/>
      <c r="E2332" s="9"/>
      <c r="F2332" s="9"/>
      <c r="G2332" s="9"/>
      <c r="H2332" s="9"/>
    </row>
    <row r="2333" spans="1:8" s="8" customFormat="1" x14ac:dyDescent="0.2">
      <c r="A2333" s="18"/>
      <c r="E2333" s="9"/>
      <c r="F2333" s="9"/>
      <c r="G2333" s="9"/>
      <c r="H2333" s="9"/>
    </row>
    <row r="2334" spans="1:8" s="8" customFormat="1" x14ac:dyDescent="0.2">
      <c r="A2334" s="18"/>
      <c r="E2334" s="9"/>
      <c r="F2334" s="9"/>
      <c r="G2334" s="9"/>
      <c r="H2334" s="9"/>
    </row>
    <row r="2335" spans="1:8" s="8" customFormat="1" x14ac:dyDescent="0.2">
      <c r="A2335" s="18"/>
      <c r="E2335" s="9"/>
      <c r="F2335" s="9"/>
      <c r="G2335" s="9"/>
      <c r="H2335" s="9"/>
    </row>
    <row r="2336" spans="1:8" s="8" customFormat="1" x14ac:dyDescent="0.2">
      <c r="A2336" s="18"/>
      <c r="E2336" s="9"/>
      <c r="F2336" s="9"/>
      <c r="G2336" s="9"/>
      <c r="H2336" s="9"/>
    </row>
    <row r="2337" spans="1:8" s="8" customFormat="1" x14ac:dyDescent="0.2">
      <c r="A2337" s="18"/>
      <c r="E2337" s="9"/>
      <c r="F2337" s="9"/>
      <c r="G2337" s="9"/>
      <c r="H2337" s="9"/>
    </row>
    <row r="2338" spans="1:8" s="8" customFormat="1" x14ac:dyDescent="0.2">
      <c r="A2338" s="18"/>
      <c r="E2338" s="9"/>
      <c r="F2338" s="9"/>
      <c r="G2338" s="9"/>
      <c r="H2338" s="9"/>
    </row>
    <row r="2339" spans="1:8" s="8" customFormat="1" x14ac:dyDescent="0.2">
      <c r="A2339" s="18"/>
      <c r="E2339" s="9"/>
      <c r="F2339" s="9"/>
      <c r="G2339" s="9"/>
      <c r="H2339" s="9"/>
    </row>
    <row r="2340" spans="1:8" s="8" customFormat="1" x14ac:dyDescent="0.2">
      <c r="A2340" s="18"/>
      <c r="E2340" s="9"/>
      <c r="F2340" s="9"/>
      <c r="G2340" s="9"/>
      <c r="H2340" s="9"/>
    </row>
    <row r="2341" spans="1:8" s="8" customFormat="1" x14ac:dyDescent="0.2">
      <c r="A2341" s="18"/>
      <c r="E2341" s="9"/>
      <c r="F2341" s="9"/>
      <c r="G2341" s="9"/>
      <c r="H2341" s="9"/>
    </row>
    <row r="2342" spans="1:8" s="8" customFormat="1" x14ac:dyDescent="0.2">
      <c r="A2342" s="18"/>
      <c r="E2342" s="9"/>
      <c r="F2342" s="9"/>
      <c r="G2342" s="9"/>
      <c r="H2342" s="9"/>
    </row>
    <row r="2343" spans="1:8" s="8" customFormat="1" x14ac:dyDescent="0.2">
      <c r="A2343" s="18"/>
      <c r="E2343" s="9"/>
      <c r="F2343" s="9"/>
      <c r="G2343" s="9"/>
      <c r="H2343" s="9"/>
    </row>
    <row r="2344" spans="1:8" s="8" customFormat="1" x14ac:dyDescent="0.2">
      <c r="A2344" s="18"/>
      <c r="E2344" s="9"/>
      <c r="F2344" s="9"/>
      <c r="G2344" s="9"/>
      <c r="H2344" s="9"/>
    </row>
    <row r="2345" spans="1:8" s="8" customFormat="1" x14ac:dyDescent="0.2">
      <c r="A2345" s="18"/>
      <c r="E2345" s="9"/>
      <c r="F2345" s="9"/>
      <c r="G2345" s="9"/>
      <c r="H2345" s="9"/>
    </row>
    <row r="2346" spans="1:8" s="8" customFormat="1" x14ac:dyDescent="0.2">
      <c r="A2346" s="18"/>
      <c r="E2346" s="9"/>
      <c r="F2346" s="9"/>
      <c r="G2346" s="9"/>
      <c r="H2346" s="9"/>
    </row>
    <row r="2347" spans="1:8" s="8" customFormat="1" x14ac:dyDescent="0.2">
      <c r="A2347" s="18"/>
      <c r="E2347" s="9"/>
      <c r="F2347" s="9"/>
      <c r="G2347" s="9"/>
      <c r="H2347" s="9"/>
    </row>
    <row r="2348" spans="1:8" s="8" customFormat="1" x14ac:dyDescent="0.2">
      <c r="A2348" s="18"/>
      <c r="E2348" s="9"/>
      <c r="F2348" s="9"/>
      <c r="G2348" s="9"/>
      <c r="H2348" s="9"/>
    </row>
    <row r="2349" spans="1:8" s="8" customFormat="1" x14ac:dyDescent="0.2">
      <c r="A2349" s="18"/>
      <c r="E2349" s="9"/>
      <c r="F2349" s="9"/>
      <c r="G2349" s="9"/>
      <c r="H2349" s="9"/>
    </row>
    <row r="2350" spans="1:8" s="8" customFormat="1" x14ac:dyDescent="0.2">
      <c r="A2350" s="18"/>
      <c r="E2350" s="9"/>
      <c r="F2350" s="9"/>
      <c r="G2350" s="9"/>
      <c r="H2350" s="9"/>
    </row>
    <row r="2351" spans="1:8" s="8" customFormat="1" x14ac:dyDescent="0.2">
      <c r="A2351" s="18"/>
      <c r="E2351" s="9"/>
      <c r="F2351" s="9"/>
      <c r="G2351" s="9"/>
      <c r="H2351" s="9"/>
    </row>
    <row r="2352" spans="1:8" s="8" customFormat="1" x14ac:dyDescent="0.2">
      <c r="A2352" s="18"/>
      <c r="E2352" s="9"/>
      <c r="F2352" s="9"/>
      <c r="G2352" s="9"/>
      <c r="H2352" s="9"/>
    </row>
    <row r="2353" spans="1:8" s="8" customFormat="1" x14ac:dyDescent="0.2">
      <c r="A2353" s="18"/>
      <c r="E2353" s="9"/>
      <c r="F2353" s="9"/>
      <c r="G2353" s="9"/>
      <c r="H2353" s="9"/>
    </row>
    <row r="2354" spans="1:8" s="8" customFormat="1" x14ac:dyDescent="0.2">
      <c r="A2354" s="18"/>
      <c r="E2354" s="9"/>
      <c r="F2354" s="9"/>
      <c r="G2354" s="9"/>
      <c r="H2354" s="9"/>
    </row>
    <row r="2355" spans="1:8" s="8" customFormat="1" x14ac:dyDescent="0.2">
      <c r="A2355" s="18"/>
      <c r="E2355" s="9"/>
      <c r="F2355" s="9"/>
      <c r="G2355" s="9"/>
      <c r="H2355" s="9"/>
    </row>
    <row r="2356" spans="1:8" s="8" customFormat="1" x14ac:dyDescent="0.2">
      <c r="A2356" s="18"/>
      <c r="E2356" s="9"/>
      <c r="F2356" s="9"/>
      <c r="G2356" s="9"/>
      <c r="H2356" s="9"/>
    </row>
    <row r="2357" spans="1:8" s="8" customFormat="1" x14ac:dyDescent="0.2">
      <c r="A2357" s="18"/>
      <c r="E2357" s="9"/>
      <c r="F2357" s="9"/>
      <c r="G2357" s="9"/>
      <c r="H2357" s="9"/>
    </row>
    <row r="2358" spans="1:8" s="8" customFormat="1" x14ac:dyDescent="0.2">
      <c r="A2358" s="18"/>
      <c r="E2358" s="9"/>
      <c r="F2358" s="9"/>
      <c r="G2358" s="9"/>
      <c r="H2358" s="9"/>
    </row>
    <row r="2359" spans="1:8" s="8" customFormat="1" x14ac:dyDescent="0.2">
      <c r="A2359" s="18"/>
      <c r="E2359" s="9"/>
      <c r="F2359" s="9"/>
      <c r="G2359" s="9"/>
      <c r="H2359" s="9"/>
    </row>
    <row r="2360" spans="1:8" s="8" customFormat="1" x14ac:dyDescent="0.2">
      <c r="A2360" s="18"/>
      <c r="E2360" s="9"/>
      <c r="F2360" s="9"/>
      <c r="G2360" s="9"/>
      <c r="H2360" s="9"/>
    </row>
    <row r="2361" spans="1:8" s="8" customFormat="1" x14ac:dyDescent="0.2">
      <c r="A2361" s="18"/>
      <c r="E2361" s="9"/>
      <c r="F2361" s="9"/>
      <c r="G2361" s="9"/>
      <c r="H2361" s="9"/>
    </row>
    <row r="2362" spans="1:8" s="8" customFormat="1" x14ac:dyDescent="0.2">
      <c r="A2362" s="18"/>
      <c r="E2362" s="9"/>
      <c r="F2362" s="9"/>
      <c r="G2362" s="9"/>
      <c r="H2362" s="9"/>
    </row>
    <row r="2363" spans="1:8" s="8" customFormat="1" x14ac:dyDescent="0.2">
      <c r="A2363" s="18"/>
      <c r="E2363" s="9"/>
      <c r="F2363" s="9"/>
      <c r="G2363" s="9"/>
      <c r="H2363" s="9"/>
    </row>
    <row r="2364" spans="1:8" s="8" customFormat="1" x14ac:dyDescent="0.2">
      <c r="A2364" s="18"/>
      <c r="E2364" s="9"/>
      <c r="F2364" s="9"/>
      <c r="G2364" s="9"/>
      <c r="H2364" s="9"/>
    </row>
    <row r="2365" spans="1:8" s="8" customFormat="1" x14ac:dyDescent="0.2">
      <c r="A2365" s="18"/>
      <c r="E2365" s="9"/>
      <c r="F2365" s="9"/>
      <c r="G2365" s="9"/>
      <c r="H2365" s="9"/>
    </row>
    <row r="2366" spans="1:8" s="8" customFormat="1" x14ac:dyDescent="0.2">
      <c r="A2366" s="18"/>
      <c r="E2366" s="9"/>
      <c r="F2366" s="9"/>
      <c r="G2366" s="9"/>
      <c r="H2366" s="9"/>
    </row>
    <row r="2367" spans="1:8" s="8" customFormat="1" x14ac:dyDescent="0.2">
      <c r="A2367" s="18"/>
      <c r="E2367" s="9"/>
      <c r="F2367" s="9"/>
      <c r="G2367" s="9"/>
      <c r="H2367" s="9"/>
    </row>
    <row r="2368" spans="1:8" s="8" customFormat="1" x14ac:dyDescent="0.2">
      <c r="A2368" s="18"/>
      <c r="E2368" s="9"/>
      <c r="F2368" s="9"/>
      <c r="G2368" s="9"/>
      <c r="H2368" s="9"/>
    </row>
    <row r="2369" spans="1:8" s="8" customFormat="1" x14ac:dyDescent="0.2">
      <c r="A2369" s="18"/>
      <c r="E2369" s="9"/>
      <c r="F2369" s="9"/>
      <c r="G2369" s="9"/>
      <c r="H2369" s="9"/>
    </row>
    <row r="2370" spans="1:8" s="8" customFormat="1" x14ac:dyDescent="0.2">
      <c r="A2370" s="18"/>
      <c r="E2370" s="9"/>
      <c r="F2370" s="9"/>
      <c r="G2370" s="9"/>
      <c r="H2370" s="9"/>
    </row>
    <row r="2371" spans="1:8" s="8" customFormat="1" x14ac:dyDescent="0.2">
      <c r="A2371" s="18"/>
      <c r="E2371" s="9"/>
      <c r="F2371" s="9"/>
      <c r="G2371" s="9"/>
      <c r="H2371" s="9"/>
    </row>
    <row r="2372" spans="1:8" s="8" customFormat="1" x14ac:dyDescent="0.2">
      <c r="A2372" s="18"/>
      <c r="E2372" s="9"/>
      <c r="F2372" s="9"/>
      <c r="G2372" s="9"/>
      <c r="H2372" s="9"/>
    </row>
    <row r="2373" spans="1:8" s="8" customFormat="1" x14ac:dyDescent="0.2">
      <c r="A2373" s="18"/>
      <c r="E2373" s="9"/>
      <c r="F2373" s="9"/>
      <c r="G2373" s="9"/>
      <c r="H2373" s="9"/>
    </row>
    <row r="2374" spans="1:8" s="8" customFormat="1" x14ac:dyDescent="0.2">
      <c r="A2374" s="18"/>
      <c r="E2374" s="9"/>
      <c r="F2374" s="9"/>
      <c r="G2374" s="9"/>
      <c r="H2374" s="9"/>
    </row>
    <row r="2375" spans="1:8" s="8" customFormat="1" x14ac:dyDescent="0.2">
      <c r="A2375" s="18"/>
      <c r="E2375" s="9"/>
      <c r="F2375" s="9"/>
      <c r="G2375" s="9"/>
      <c r="H2375" s="9"/>
    </row>
    <row r="2376" spans="1:8" s="8" customFormat="1" x14ac:dyDescent="0.2">
      <c r="A2376" s="18"/>
      <c r="E2376" s="9"/>
      <c r="F2376" s="9"/>
      <c r="G2376" s="9"/>
      <c r="H2376" s="9"/>
    </row>
    <row r="2377" spans="1:8" s="8" customFormat="1" x14ac:dyDescent="0.2">
      <c r="A2377" s="18"/>
      <c r="E2377" s="9"/>
      <c r="F2377" s="9"/>
      <c r="G2377" s="9"/>
      <c r="H2377" s="9"/>
    </row>
    <row r="2378" spans="1:8" s="8" customFormat="1" x14ac:dyDescent="0.2">
      <c r="A2378" s="18"/>
      <c r="E2378" s="9"/>
      <c r="F2378" s="9"/>
      <c r="G2378" s="9"/>
      <c r="H2378" s="9"/>
    </row>
    <row r="2379" spans="1:8" s="8" customFormat="1" x14ac:dyDescent="0.2">
      <c r="A2379" s="18"/>
      <c r="E2379" s="9"/>
      <c r="F2379" s="9"/>
      <c r="G2379" s="9"/>
      <c r="H2379" s="9"/>
    </row>
    <row r="2380" spans="1:8" s="8" customFormat="1" x14ac:dyDescent="0.2">
      <c r="A2380" s="18"/>
      <c r="E2380" s="9"/>
      <c r="F2380" s="9"/>
      <c r="G2380" s="9"/>
      <c r="H2380" s="9"/>
    </row>
    <row r="2381" spans="1:8" s="8" customFormat="1" x14ac:dyDescent="0.2">
      <c r="A2381" s="18"/>
      <c r="E2381" s="9"/>
      <c r="F2381" s="9"/>
      <c r="G2381" s="9"/>
      <c r="H2381" s="9"/>
    </row>
    <row r="2382" spans="1:8" s="8" customFormat="1" x14ac:dyDescent="0.2">
      <c r="A2382" s="18"/>
      <c r="E2382" s="9"/>
      <c r="F2382" s="9"/>
      <c r="G2382" s="9"/>
      <c r="H2382" s="9"/>
    </row>
    <row r="2383" spans="1:8" s="8" customFormat="1" x14ac:dyDescent="0.2">
      <c r="A2383" s="18"/>
      <c r="E2383" s="9"/>
      <c r="F2383" s="9"/>
      <c r="G2383" s="9"/>
      <c r="H2383" s="9"/>
    </row>
    <row r="2384" spans="1:8" s="8" customFormat="1" x14ac:dyDescent="0.2">
      <c r="A2384" s="18"/>
      <c r="E2384" s="9"/>
      <c r="F2384" s="9"/>
      <c r="G2384" s="9"/>
      <c r="H2384" s="9"/>
    </row>
    <row r="2385" spans="1:8" s="8" customFormat="1" x14ac:dyDescent="0.2">
      <c r="A2385" s="18"/>
      <c r="E2385" s="9"/>
      <c r="F2385" s="9"/>
      <c r="G2385" s="9"/>
      <c r="H2385" s="9"/>
    </row>
    <row r="2386" spans="1:8" s="8" customFormat="1" x14ac:dyDescent="0.2">
      <c r="A2386" s="18"/>
      <c r="E2386" s="9"/>
      <c r="F2386" s="9"/>
      <c r="G2386" s="9"/>
      <c r="H2386" s="9"/>
    </row>
    <row r="2387" spans="1:8" s="8" customFormat="1" x14ac:dyDescent="0.2">
      <c r="A2387" s="18"/>
      <c r="E2387" s="9"/>
      <c r="F2387" s="9"/>
      <c r="G2387" s="9"/>
      <c r="H2387" s="9"/>
    </row>
    <row r="2388" spans="1:8" s="8" customFormat="1" x14ac:dyDescent="0.2">
      <c r="A2388" s="18"/>
      <c r="E2388" s="9"/>
      <c r="F2388" s="9"/>
      <c r="G2388" s="9"/>
      <c r="H2388" s="9"/>
    </row>
    <row r="2389" spans="1:8" s="8" customFormat="1" x14ac:dyDescent="0.2">
      <c r="A2389" s="18"/>
      <c r="E2389" s="9"/>
      <c r="F2389" s="9"/>
      <c r="G2389" s="9"/>
      <c r="H2389" s="9"/>
    </row>
    <row r="2390" spans="1:8" s="8" customFormat="1" x14ac:dyDescent="0.2">
      <c r="A2390" s="18"/>
      <c r="E2390" s="9"/>
      <c r="F2390" s="9"/>
      <c r="G2390" s="9"/>
      <c r="H2390" s="9"/>
    </row>
    <row r="2391" spans="1:8" s="8" customFormat="1" x14ac:dyDescent="0.2">
      <c r="A2391" s="18"/>
      <c r="E2391" s="9"/>
      <c r="F2391" s="9"/>
      <c r="G2391" s="9"/>
      <c r="H2391" s="9"/>
    </row>
    <row r="2392" spans="1:8" s="8" customFormat="1" x14ac:dyDescent="0.2">
      <c r="A2392" s="18"/>
      <c r="E2392" s="9"/>
      <c r="F2392" s="9"/>
      <c r="G2392" s="9"/>
      <c r="H2392" s="9"/>
    </row>
    <row r="2393" spans="1:8" s="8" customFormat="1" x14ac:dyDescent="0.2">
      <c r="A2393" s="18"/>
      <c r="E2393" s="9"/>
      <c r="F2393" s="9"/>
      <c r="G2393" s="9"/>
      <c r="H2393" s="9"/>
    </row>
    <row r="2394" spans="1:8" s="8" customFormat="1" x14ac:dyDescent="0.2">
      <c r="A2394" s="18"/>
      <c r="E2394" s="9"/>
      <c r="F2394" s="9"/>
      <c r="G2394" s="9"/>
      <c r="H2394" s="9"/>
    </row>
    <row r="2395" spans="1:8" s="8" customFormat="1" x14ac:dyDescent="0.2">
      <c r="A2395" s="18"/>
      <c r="E2395" s="9"/>
      <c r="F2395" s="9"/>
      <c r="G2395" s="9"/>
      <c r="H2395" s="9"/>
    </row>
    <row r="2396" spans="1:8" s="8" customFormat="1" x14ac:dyDescent="0.2">
      <c r="A2396" s="18"/>
      <c r="E2396" s="9"/>
      <c r="F2396" s="9"/>
      <c r="G2396" s="9"/>
      <c r="H2396" s="9"/>
    </row>
    <row r="2397" spans="1:8" s="8" customFormat="1" x14ac:dyDescent="0.2">
      <c r="A2397" s="18"/>
      <c r="E2397" s="9"/>
      <c r="F2397" s="9"/>
      <c r="G2397" s="9"/>
      <c r="H2397" s="9"/>
    </row>
    <row r="2398" spans="1:8" s="8" customFormat="1" x14ac:dyDescent="0.2">
      <c r="A2398" s="18"/>
      <c r="E2398" s="9"/>
      <c r="F2398" s="9"/>
      <c r="G2398" s="9"/>
      <c r="H2398" s="9"/>
    </row>
    <row r="2399" spans="1:8" s="8" customFormat="1" x14ac:dyDescent="0.2">
      <c r="A2399" s="18"/>
      <c r="E2399" s="9"/>
      <c r="F2399" s="9"/>
      <c r="G2399" s="9"/>
      <c r="H2399" s="9"/>
    </row>
    <row r="2400" spans="1:8" s="8" customFormat="1" x14ac:dyDescent="0.2">
      <c r="A2400" s="18"/>
      <c r="E2400" s="9"/>
      <c r="F2400" s="9"/>
      <c r="G2400" s="9"/>
      <c r="H2400" s="9"/>
    </row>
    <row r="2401" spans="1:8" s="8" customFormat="1" x14ac:dyDescent="0.2">
      <c r="A2401" s="18"/>
      <c r="E2401" s="9"/>
      <c r="F2401" s="9"/>
      <c r="G2401" s="9"/>
      <c r="H2401" s="9"/>
    </row>
    <row r="2402" spans="1:8" s="8" customFormat="1" x14ac:dyDescent="0.2">
      <c r="A2402" s="18"/>
      <c r="E2402" s="9"/>
      <c r="F2402" s="9"/>
      <c r="G2402" s="9"/>
      <c r="H2402" s="9"/>
    </row>
    <row r="2403" spans="1:8" s="8" customFormat="1" x14ac:dyDescent="0.2">
      <c r="A2403" s="18"/>
      <c r="E2403" s="9"/>
      <c r="F2403" s="9"/>
      <c r="G2403" s="9"/>
      <c r="H2403" s="9"/>
    </row>
    <row r="2404" spans="1:8" s="8" customFormat="1" x14ac:dyDescent="0.2">
      <c r="A2404" s="18"/>
      <c r="E2404" s="9"/>
      <c r="F2404" s="9"/>
      <c r="G2404" s="9"/>
      <c r="H2404" s="9"/>
    </row>
    <row r="2405" spans="1:8" s="8" customFormat="1" x14ac:dyDescent="0.2">
      <c r="A2405" s="18"/>
      <c r="E2405" s="9"/>
      <c r="F2405" s="9"/>
      <c r="G2405" s="9"/>
      <c r="H2405" s="9"/>
    </row>
    <row r="2406" spans="1:8" s="8" customFormat="1" x14ac:dyDescent="0.2">
      <c r="A2406" s="18"/>
      <c r="E2406" s="9"/>
      <c r="F2406" s="9"/>
      <c r="G2406" s="9"/>
      <c r="H2406" s="9"/>
    </row>
    <row r="2407" spans="1:8" s="8" customFormat="1" x14ac:dyDescent="0.2">
      <c r="A2407" s="18"/>
      <c r="E2407" s="9"/>
      <c r="F2407" s="9"/>
      <c r="G2407" s="9"/>
      <c r="H2407" s="9"/>
    </row>
    <row r="2408" spans="1:8" s="8" customFormat="1" x14ac:dyDescent="0.2">
      <c r="A2408" s="18"/>
      <c r="E2408" s="9"/>
      <c r="F2408" s="9"/>
      <c r="G2408" s="9"/>
      <c r="H2408" s="9"/>
    </row>
    <row r="2409" spans="1:8" s="8" customFormat="1" x14ac:dyDescent="0.2">
      <c r="A2409" s="18"/>
      <c r="E2409" s="9"/>
      <c r="F2409" s="9"/>
      <c r="G2409" s="9"/>
      <c r="H2409" s="9"/>
    </row>
    <row r="2410" spans="1:8" s="8" customFormat="1" x14ac:dyDescent="0.2">
      <c r="A2410" s="18"/>
      <c r="E2410" s="9"/>
      <c r="F2410" s="9"/>
      <c r="G2410" s="9"/>
      <c r="H2410" s="9"/>
    </row>
    <row r="2411" spans="1:8" s="8" customFormat="1" x14ac:dyDescent="0.2">
      <c r="A2411" s="18"/>
      <c r="E2411" s="9"/>
      <c r="F2411" s="9"/>
      <c r="G2411" s="9"/>
      <c r="H2411" s="9"/>
    </row>
    <row r="2412" spans="1:8" s="8" customFormat="1" x14ac:dyDescent="0.2">
      <c r="A2412" s="18"/>
      <c r="E2412" s="9"/>
      <c r="F2412" s="9"/>
      <c r="G2412" s="9"/>
      <c r="H2412" s="9"/>
    </row>
    <row r="2413" spans="1:8" s="8" customFormat="1" x14ac:dyDescent="0.2">
      <c r="A2413" s="18"/>
      <c r="E2413" s="9"/>
      <c r="F2413" s="9"/>
      <c r="G2413" s="9"/>
      <c r="H2413" s="9"/>
    </row>
    <row r="2414" spans="1:8" s="8" customFormat="1" x14ac:dyDescent="0.2">
      <c r="A2414" s="18"/>
      <c r="E2414" s="9"/>
      <c r="F2414" s="9"/>
      <c r="G2414" s="9"/>
      <c r="H2414" s="9"/>
    </row>
    <row r="2415" spans="1:8" s="8" customFormat="1" x14ac:dyDescent="0.2">
      <c r="A2415" s="18"/>
      <c r="E2415" s="9"/>
      <c r="F2415" s="9"/>
      <c r="G2415" s="9"/>
      <c r="H2415" s="9"/>
    </row>
    <row r="2416" spans="1:8" s="8" customFormat="1" x14ac:dyDescent="0.2">
      <c r="A2416" s="18"/>
      <c r="E2416" s="9"/>
      <c r="F2416" s="9"/>
      <c r="G2416" s="9"/>
      <c r="H2416" s="9"/>
    </row>
    <row r="2417" spans="1:8" s="8" customFormat="1" x14ac:dyDescent="0.2">
      <c r="A2417" s="18"/>
      <c r="E2417" s="9"/>
      <c r="F2417" s="9"/>
      <c r="G2417" s="9"/>
      <c r="H2417" s="9"/>
    </row>
    <row r="2418" spans="1:8" s="8" customFormat="1" x14ac:dyDescent="0.2">
      <c r="A2418" s="18"/>
      <c r="E2418" s="9"/>
      <c r="F2418" s="9"/>
      <c r="G2418" s="9"/>
      <c r="H2418" s="9"/>
    </row>
    <row r="2419" spans="1:8" s="8" customFormat="1" x14ac:dyDescent="0.2">
      <c r="A2419" s="18"/>
      <c r="E2419" s="9"/>
      <c r="F2419" s="9"/>
      <c r="G2419" s="9"/>
      <c r="H2419" s="9"/>
    </row>
    <row r="2420" spans="1:8" s="8" customFormat="1" x14ac:dyDescent="0.2">
      <c r="A2420" s="18"/>
      <c r="E2420" s="9"/>
      <c r="F2420" s="9"/>
      <c r="G2420" s="9"/>
      <c r="H2420" s="9"/>
    </row>
    <row r="2421" spans="1:8" s="8" customFormat="1" x14ac:dyDescent="0.2">
      <c r="A2421" s="18"/>
      <c r="E2421" s="9"/>
      <c r="F2421" s="9"/>
      <c r="G2421" s="9"/>
      <c r="H2421" s="9"/>
    </row>
    <row r="2422" spans="1:8" s="8" customFormat="1" x14ac:dyDescent="0.2">
      <c r="A2422" s="18"/>
      <c r="E2422" s="9"/>
      <c r="F2422" s="9"/>
      <c r="G2422" s="9"/>
      <c r="H2422" s="9"/>
    </row>
    <row r="2423" spans="1:8" s="8" customFormat="1" x14ac:dyDescent="0.2">
      <c r="A2423" s="18"/>
      <c r="E2423" s="9"/>
      <c r="F2423" s="9"/>
      <c r="G2423" s="9"/>
      <c r="H2423" s="9"/>
    </row>
    <row r="2424" spans="1:8" s="8" customFormat="1" x14ac:dyDescent="0.2">
      <c r="A2424" s="18"/>
      <c r="E2424" s="9"/>
      <c r="F2424" s="9"/>
      <c r="G2424" s="9"/>
      <c r="H2424" s="9"/>
    </row>
    <row r="2425" spans="1:8" s="8" customFormat="1" x14ac:dyDescent="0.2">
      <c r="A2425" s="18"/>
      <c r="E2425" s="9"/>
      <c r="F2425" s="9"/>
      <c r="G2425" s="9"/>
      <c r="H2425" s="9"/>
    </row>
    <row r="2426" spans="1:8" s="8" customFormat="1" x14ac:dyDescent="0.2">
      <c r="A2426" s="18"/>
      <c r="E2426" s="9"/>
      <c r="F2426" s="9"/>
      <c r="G2426" s="9"/>
      <c r="H2426" s="9"/>
    </row>
    <row r="2427" spans="1:8" s="8" customFormat="1" x14ac:dyDescent="0.2">
      <c r="A2427" s="18"/>
      <c r="E2427" s="9"/>
      <c r="F2427" s="9"/>
      <c r="G2427" s="9"/>
      <c r="H2427" s="9"/>
    </row>
    <row r="2428" spans="1:8" s="8" customFormat="1" x14ac:dyDescent="0.2">
      <c r="A2428" s="18"/>
      <c r="E2428" s="9"/>
      <c r="F2428" s="9"/>
      <c r="G2428" s="9"/>
      <c r="H2428" s="9"/>
    </row>
    <row r="2429" spans="1:8" s="8" customFormat="1" x14ac:dyDescent="0.2">
      <c r="A2429" s="18"/>
      <c r="E2429" s="9"/>
      <c r="F2429" s="9"/>
      <c r="G2429" s="9"/>
      <c r="H2429" s="9"/>
    </row>
    <row r="2430" spans="1:8" s="8" customFormat="1" x14ac:dyDescent="0.2">
      <c r="A2430" s="18"/>
      <c r="E2430" s="9"/>
      <c r="F2430" s="9"/>
      <c r="G2430" s="9"/>
      <c r="H2430" s="9"/>
    </row>
    <row r="2431" spans="1:8" s="8" customFormat="1" x14ac:dyDescent="0.2">
      <c r="A2431" s="18"/>
      <c r="E2431" s="9"/>
      <c r="F2431" s="9"/>
      <c r="G2431" s="9"/>
      <c r="H2431" s="9"/>
    </row>
    <row r="2432" spans="1:8" s="8" customFormat="1" x14ac:dyDescent="0.2">
      <c r="A2432" s="18"/>
      <c r="E2432" s="9"/>
      <c r="F2432" s="9"/>
      <c r="G2432" s="9"/>
      <c r="H2432" s="9"/>
    </row>
    <row r="2433" spans="1:8" s="8" customFormat="1" x14ac:dyDescent="0.2">
      <c r="A2433" s="18"/>
      <c r="E2433" s="9"/>
      <c r="F2433" s="9"/>
      <c r="G2433" s="9"/>
      <c r="H2433" s="9"/>
    </row>
    <row r="2434" spans="1:8" s="8" customFormat="1" x14ac:dyDescent="0.2">
      <c r="A2434" s="18"/>
      <c r="E2434" s="9"/>
      <c r="F2434" s="9"/>
      <c r="G2434" s="9"/>
      <c r="H2434" s="9"/>
    </row>
    <row r="2435" spans="1:8" s="8" customFormat="1" x14ac:dyDescent="0.2">
      <c r="A2435" s="18"/>
      <c r="E2435" s="9"/>
      <c r="F2435" s="9"/>
      <c r="G2435" s="9"/>
      <c r="H2435" s="9"/>
    </row>
    <row r="2436" spans="1:8" s="8" customFormat="1" x14ac:dyDescent="0.2">
      <c r="A2436" s="18"/>
      <c r="E2436" s="9"/>
      <c r="F2436" s="9"/>
      <c r="G2436" s="9"/>
      <c r="H2436" s="9"/>
    </row>
    <row r="2437" spans="1:8" s="8" customFormat="1" x14ac:dyDescent="0.2">
      <c r="A2437" s="18"/>
      <c r="E2437" s="9"/>
      <c r="F2437" s="9"/>
      <c r="G2437" s="9"/>
      <c r="H2437" s="9"/>
    </row>
    <row r="2438" spans="1:8" s="8" customFormat="1" x14ac:dyDescent="0.2">
      <c r="A2438" s="18"/>
      <c r="E2438" s="9"/>
      <c r="F2438" s="9"/>
      <c r="G2438" s="9"/>
      <c r="H2438" s="9"/>
    </row>
    <row r="2439" spans="1:8" s="8" customFormat="1" x14ac:dyDescent="0.2">
      <c r="A2439" s="18"/>
      <c r="E2439" s="9"/>
      <c r="F2439" s="9"/>
      <c r="G2439" s="9"/>
      <c r="H2439" s="9"/>
    </row>
    <row r="2440" spans="1:8" s="8" customFormat="1" x14ac:dyDescent="0.2">
      <c r="A2440" s="18"/>
      <c r="E2440" s="9"/>
      <c r="F2440" s="9"/>
      <c r="G2440" s="9"/>
      <c r="H2440" s="9"/>
    </row>
    <row r="2441" spans="1:8" s="8" customFormat="1" x14ac:dyDescent="0.2">
      <c r="A2441" s="18"/>
      <c r="E2441" s="9"/>
      <c r="F2441" s="9"/>
      <c r="G2441" s="9"/>
      <c r="H2441" s="9"/>
    </row>
    <row r="2442" spans="1:8" s="8" customFormat="1" x14ac:dyDescent="0.2">
      <c r="A2442" s="18"/>
      <c r="E2442" s="9"/>
      <c r="F2442" s="9"/>
      <c r="G2442" s="9"/>
      <c r="H2442" s="9"/>
    </row>
    <row r="2443" spans="1:8" s="8" customFormat="1" x14ac:dyDescent="0.2">
      <c r="A2443" s="18"/>
      <c r="E2443" s="9"/>
      <c r="F2443" s="9"/>
      <c r="G2443" s="9"/>
      <c r="H2443" s="9"/>
    </row>
    <row r="2444" spans="1:8" s="8" customFormat="1" x14ac:dyDescent="0.2">
      <c r="A2444" s="18"/>
      <c r="E2444" s="9"/>
      <c r="F2444" s="9"/>
      <c r="G2444" s="9"/>
      <c r="H2444" s="9"/>
    </row>
    <row r="2445" spans="1:8" s="8" customFormat="1" x14ac:dyDescent="0.2">
      <c r="A2445" s="18"/>
      <c r="E2445" s="9"/>
      <c r="F2445" s="9"/>
      <c r="G2445" s="9"/>
      <c r="H2445" s="9"/>
    </row>
    <row r="2446" spans="1:8" s="8" customFormat="1" x14ac:dyDescent="0.2">
      <c r="A2446" s="18"/>
      <c r="E2446" s="9"/>
      <c r="F2446" s="9"/>
      <c r="G2446" s="9"/>
      <c r="H2446" s="9"/>
    </row>
    <row r="2447" spans="1:8" s="8" customFormat="1" x14ac:dyDescent="0.2">
      <c r="A2447" s="18"/>
      <c r="E2447" s="9"/>
      <c r="F2447" s="9"/>
      <c r="G2447" s="9"/>
      <c r="H2447" s="9"/>
    </row>
    <row r="2448" spans="1:8" s="8" customFormat="1" x14ac:dyDescent="0.2">
      <c r="A2448" s="18"/>
      <c r="E2448" s="9"/>
      <c r="F2448" s="9"/>
      <c r="G2448" s="9"/>
      <c r="H2448" s="9"/>
    </row>
    <row r="2449" spans="1:8" s="8" customFormat="1" x14ac:dyDescent="0.2">
      <c r="A2449" s="18"/>
      <c r="E2449" s="9"/>
      <c r="F2449" s="9"/>
      <c r="G2449" s="9"/>
      <c r="H2449" s="9"/>
    </row>
    <row r="2450" spans="1:8" s="8" customFormat="1" x14ac:dyDescent="0.2">
      <c r="A2450" s="18"/>
      <c r="E2450" s="9"/>
      <c r="F2450" s="9"/>
      <c r="G2450" s="9"/>
      <c r="H2450" s="9"/>
    </row>
    <row r="2451" spans="1:8" s="8" customFormat="1" x14ac:dyDescent="0.2">
      <c r="A2451" s="18"/>
      <c r="E2451" s="9"/>
      <c r="F2451" s="9"/>
      <c r="G2451" s="9"/>
      <c r="H2451" s="9"/>
    </row>
    <row r="2452" spans="1:8" s="8" customFormat="1" x14ac:dyDescent="0.2">
      <c r="A2452" s="18"/>
      <c r="E2452" s="9"/>
      <c r="F2452" s="9"/>
      <c r="G2452" s="9"/>
      <c r="H2452" s="9"/>
    </row>
    <row r="2453" spans="1:8" s="8" customFormat="1" x14ac:dyDescent="0.2">
      <c r="A2453" s="18"/>
      <c r="E2453" s="9"/>
      <c r="F2453" s="9"/>
      <c r="G2453" s="9"/>
      <c r="H2453" s="9"/>
    </row>
    <row r="2454" spans="1:8" s="8" customFormat="1" x14ac:dyDescent="0.2">
      <c r="A2454" s="18"/>
      <c r="E2454" s="9"/>
      <c r="F2454" s="9"/>
      <c r="G2454" s="9"/>
      <c r="H2454" s="9"/>
    </row>
    <row r="2455" spans="1:8" s="8" customFormat="1" x14ac:dyDescent="0.2">
      <c r="A2455" s="18"/>
      <c r="E2455" s="9"/>
      <c r="F2455" s="9"/>
      <c r="G2455" s="9"/>
      <c r="H2455" s="9"/>
    </row>
    <row r="2456" spans="1:8" s="8" customFormat="1" x14ac:dyDescent="0.2">
      <c r="A2456" s="18"/>
      <c r="E2456" s="9"/>
      <c r="F2456" s="9"/>
      <c r="G2456" s="9"/>
      <c r="H2456" s="9"/>
    </row>
    <row r="2457" spans="1:8" s="8" customFormat="1" x14ac:dyDescent="0.2">
      <c r="A2457" s="18"/>
      <c r="E2457" s="9"/>
      <c r="F2457" s="9"/>
      <c r="G2457" s="9"/>
      <c r="H2457" s="9"/>
    </row>
    <row r="2458" spans="1:8" s="8" customFormat="1" x14ac:dyDescent="0.2">
      <c r="A2458" s="18"/>
      <c r="E2458" s="9"/>
      <c r="F2458" s="9"/>
      <c r="G2458" s="9"/>
      <c r="H2458" s="9"/>
    </row>
    <row r="2459" spans="1:8" s="8" customFormat="1" x14ac:dyDescent="0.2">
      <c r="A2459" s="18"/>
      <c r="E2459" s="9"/>
      <c r="F2459" s="9"/>
      <c r="G2459" s="9"/>
      <c r="H2459" s="9"/>
    </row>
    <row r="2460" spans="1:8" s="8" customFormat="1" x14ac:dyDescent="0.2">
      <c r="A2460" s="18"/>
      <c r="E2460" s="9"/>
      <c r="F2460" s="9"/>
      <c r="G2460" s="9"/>
      <c r="H2460" s="9"/>
    </row>
    <row r="2461" spans="1:8" s="8" customFormat="1" x14ac:dyDescent="0.2">
      <c r="A2461" s="18"/>
      <c r="E2461" s="9"/>
      <c r="F2461" s="9"/>
      <c r="G2461" s="9"/>
      <c r="H2461" s="9"/>
    </row>
    <row r="2462" spans="1:8" s="8" customFormat="1" x14ac:dyDescent="0.2">
      <c r="A2462" s="18"/>
      <c r="E2462" s="9"/>
      <c r="F2462" s="9"/>
      <c r="G2462" s="9"/>
      <c r="H2462" s="9"/>
    </row>
    <row r="2463" spans="1:8" s="8" customFormat="1" x14ac:dyDescent="0.2">
      <c r="A2463" s="18"/>
      <c r="E2463" s="9"/>
      <c r="F2463" s="9"/>
      <c r="G2463" s="9"/>
      <c r="H2463" s="9"/>
    </row>
    <row r="2464" spans="1:8" s="8" customFormat="1" x14ac:dyDescent="0.2">
      <c r="A2464" s="18"/>
      <c r="E2464" s="9"/>
      <c r="F2464" s="9"/>
      <c r="G2464" s="9"/>
      <c r="H2464" s="9"/>
    </row>
    <row r="2465" spans="1:8" s="8" customFormat="1" x14ac:dyDescent="0.2">
      <c r="A2465" s="18"/>
      <c r="E2465" s="9"/>
      <c r="F2465" s="9"/>
      <c r="G2465" s="9"/>
      <c r="H2465" s="9"/>
    </row>
    <row r="2466" spans="1:8" s="8" customFormat="1" x14ac:dyDescent="0.2">
      <c r="A2466" s="18"/>
      <c r="E2466" s="9"/>
      <c r="F2466" s="9"/>
      <c r="G2466" s="9"/>
      <c r="H2466" s="9"/>
    </row>
    <row r="2467" spans="1:8" s="8" customFormat="1" x14ac:dyDescent="0.2">
      <c r="A2467" s="18"/>
      <c r="E2467" s="9"/>
      <c r="F2467" s="9"/>
      <c r="G2467" s="9"/>
      <c r="H2467" s="9"/>
    </row>
    <row r="2468" spans="1:8" s="8" customFormat="1" x14ac:dyDescent="0.2">
      <c r="A2468" s="18"/>
      <c r="E2468" s="9"/>
      <c r="F2468" s="9"/>
      <c r="G2468" s="9"/>
      <c r="H2468" s="9"/>
    </row>
    <row r="2469" spans="1:8" s="8" customFormat="1" x14ac:dyDescent="0.2">
      <c r="A2469" s="18"/>
      <c r="E2469" s="9"/>
      <c r="F2469" s="9"/>
      <c r="G2469" s="9"/>
      <c r="H2469" s="9"/>
    </row>
    <row r="2470" spans="1:8" s="8" customFormat="1" x14ac:dyDescent="0.2">
      <c r="A2470" s="18"/>
      <c r="E2470" s="9"/>
      <c r="F2470" s="9"/>
      <c r="G2470" s="9"/>
      <c r="H2470" s="9"/>
    </row>
    <row r="2471" spans="1:8" s="8" customFormat="1" x14ac:dyDescent="0.2">
      <c r="A2471" s="18"/>
      <c r="E2471" s="9"/>
      <c r="F2471" s="9"/>
      <c r="G2471" s="9"/>
      <c r="H2471" s="9"/>
    </row>
    <row r="2472" spans="1:8" s="8" customFormat="1" x14ac:dyDescent="0.2">
      <c r="A2472" s="18"/>
      <c r="E2472" s="9"/>
      <c r="F2472" s="9"/>
      <c r="G2472" s="9"/>
      <c r="H2472" s="9"/>
    </row>
    <row r="2473" spans="1:8" s="8" customFormat="1" x14ac:dyDescent="0.2">
      <c r="A2473" s="18"/>
      <c r="E2473" s="9"/>
      <c r="F2473" s="9"/>
      <c r="G2473" s="9"/>
      <c r="H2473" s="9"/>
    </row>
    <row r="2474" spans="1:8" s="8" customFormat="1" x14ac:dyDescent="0.2">
      <c r="A2474" s="18"/>
      <c r="E2474" s="9"/>
      <c r="F2474" s="9"/>
      <c r="G2474" s="9"/>
      <c r="H2474" s="9"/>
    </row>
    <row r="2475" spans="1:8" s="8" customFormat="1" x14ac:dyDescent="0.2">
      <c r="A2475" s="18"/>
      <c r="E2475" s="9"/>
      <c r="F2475" s="9"/>
      <c r="G2475" s="9"/>
      <c r="H2475" s="9"/>
    </row>
    <row r="2476" spans="1:8" s="8" customFormat="1" x14ac:dyDescent="0.2">
      <c r="A2476" s="18"/>
      <c r="E2476" s="9"/>
      <c r="F2476" s="9"/>
      <c r="G2476" s="9"/>
      <c r="H2476" s="9"/>
    </row>
    <row r="2477" spans="1:8" s="8" customFormat="1" x14ac:dyDescent="0.2">
      <c r="A2477" s="18"/>
      <c r="E2477" s="9"/>
      <c r="F2477" s="9"/>
      <c r="G2477" s="9"/>
      <c r="H2477" s="9"/>
    </row>
    <row r="2478" spans="1:8" s="8" customFormat="1" x14ac:dyDescent="0.2">
      <c r="A2478" s="18"/>
      <c r="E2478" s="9"/>
      <c r="F2478" s="9"/>
      <c r="G2478" s="9"/>
      <c r="H2478" s="9"/>
    </row>
    <row r="2479" spans="1:8" s="8" customFormat="1" x14ac:dyDescent="0.2">
      <c r="A2479" s="18"/>
      <c r="E2479" s="9"/>
      <c r="F2479" s="9"/>
      <c r="G2479" s="9"/>
      <c r="H2479" s="9"/>
    </row>
    <row r="2480" spans="1:8" s="8" customFormat="1" x14ac:dyDescent="0.2">
      <c r="A2480" s="18"/>
      <c r="E2480" s="9"/>
      <c r="F2480" s="9"/>
      <c r="G2480" s="9"/>
      <c r="H2480" s="9"/>
    </row>
    <row r="2481" spans="1:8" s="8" customFormat="1" x14ac:dyDescent="0.2">
      <c r="A2481" s="18"/>
      <c r="E2481" s="9"/>
      <c r="F2481" s="9"/>
      <c r="G2481" s="9"/>
      <c r="H2481" s="9"/>
    </row>
    <row r="2482" spans="1:8" s="8" customFormat="1" x14ac:dyDescent="0.2">
      <c r="A2482" s="18"/>
      <c r="E2482" s="9"/>
      <c r="F2482" s="9"/>
      <c r="G2482" s="9"/>
      <c r="H2482" s="9"/>
    </row>
    <row r="2483" spans="1:8" s="8" customFormat="1" x14ac:dyDescent="0.2">
      <c r="A2483" s="18"/>
      <c r="E2483" s="9"/>
      <c r="F2483" s="9"/>
      <c r="G2483" s="9"/>
      <c r="H2483" s="9"/>
    </row>
    <row r="2484" spans="1:8" s="8" customFormat="1" x14ac:dyDescent="0.2">
      <c r="A2484" s="18"/>
      <c r="E2484" s="9"/>
      <c r="F2484" s="9"/>
      <c r="G2484" s="9"/>
      <c r="H2484" s="9"/>
    </row>
    <row r="2485" spans="1:8" s="8" customFormat="1" x14ac:dyDescent="0.2">
      <c r="A2485" s="18"/>
      <c r="E2485" s="9"/>
      <c r="F2485" s="9"/>
      <c r="G2485" s="9"/>
      <c r="H2485" s="9"/>
    </row>
    <row r="2486" spans="1:8" s="8" customFormat="1" x14ac:dyDescent="0.2">
      <c r="A2486" s="18"/>
      <c r="E2486" s="9"/>
      <c r="F2486" s="9"/>
      <c r="G2486" s="9"/>
      <c r="H2486" s="9"/>
    </row>
    <row r="2487" spans="1:8" s="8" customFormat="1" x14ac:dyDescent="0.2">
      <c r="A2487" s="18"/>
      <c r="E2487" s="9"/>
      <c r="F2487" s="9"/>
      <c r="G2487" s="9"/>
      <c r="H2487" s="9"/>
    </row>
    <row r="2488" spans="1:8" s="8" customFormat="1" x14ac:dyDescent="0.2">
      <c r="A2488" s="18"/>
      <c r="E2488" s="9"/>
      <c r="F2488" s="9"/>
      <c r="G2488" s="9"/>
      <c r="H2488" s="9"/>
    </row>
    <row r="2489" spans="1:8" s="8" customFormat="1" x14ac:dyDescent="0.2">
      <c r="A2489" s="18"/>
      <c r="E2489" s="9"/>
      <c r="F2489" s="9"/>
      <c r="G2489" s="9"/>
      <c r="H2489" s="9"/>
    </row>
    <row r="2490" spans="1:8" s="8" customFormat="1" x14ac:dyDescent="0.2">
      <c r="A2490" s="18"/>
      <c r="E2490" s="9"/>
      <c r="F2490" s="9"/>
      <c r="G2490" s="9"/>
      <c r="H2490" s="9"/>
    </row>
    <row r="2491" spans="1:8" s="8" customFormat="1" x14ac:dyDescent="0.2">
      <c r="A2491" s="18"/>
      <c r="E2491" s="9"/>
      <c r="F2491" s="9"/>
      <c r="G2491" s="9"/>
      <c r="H2491" s="9"/>
    </row>
    <row r="2492" spans="1:8" s="8" customFormat="1" x14ac:dyDescent="0.2">
      <c r="A2492" s="18"/>
      <c r="E2492" s="9"/>
      <c r="F2492" s="9"/>
      <c r="G2492" s="9"/>
      <c r="H2492" s="9"/>
    </row>
    <row r="2493" spans="1:8" s="8" customFormat="1" x14ac:dyDescent="0.2">
      <c r="A2493" s="18"/>
      <c r="E2493" s="9"/>
      <c r="F2493" s="9"/>
      <c r="G2493" s="9"/>
      <c r="H2493" s="9"/>
    </row>
    <row r="2494" spans="1:8" s="8" customFormat="1" x14ac:dyDescent="0.2">
      <c r="A2494" s="18"/>
      <c r="E2494" s="9"/>
      <c r="F2494" s="9"/>
      <c r="G2494" s="9"/>
      <c r="H2494" s="9"/>
    </row>
    <row r="2495" spans="1:8" s="8" customFormat="1" x14ac:dyDescent="0.2">
      <c r="A2495" s="18"/>
      <c r="E2495" s="9"/>
      <c r="F2495" s="9"/>
      <c r="G2495" s="9"/>
      <c r="H2495" s="9"/>
    </row>
    <row r="2496" spans="1:8" s="8" customFormat="1" x14ac:dyDescent="0.2">
      <c r="A2496" s="18"/>
      <c r="E2496" s="9"/>
      <c r="F2496" s="9"/>
      <c r="G2496" s="9"/>
      <c r="H2496" s="9"/>
    </row>
    <row r="2497" spans="1:8" s="8" customFormat="1" x14ac:dyDescent="0.2">
      <c r="A2497" s="18"/>
      <c r="E2497" s="9"/>
      <c r="F2497" s="9"/>
      <c r="G2497" s="9"/>
      <c r="H2497" s="9"/>
    </row>
    <row r="2498" spans="1:8" s="8" customFormat="1" x14ac:dyDescent="0.2">
      <c r="A2498" s="18"/>
      <c r="E2498" s="9"/>
      <c r="F2498" s="9"/>
      <c r="G2498" s="9"/>
      <c r="H2498" s="9"/>
    </row>
    <row r="2499" spans="1:8" s="8" customFormat="1" x14ac:dyDescent="0.2">
      <c r="A2499" s="18"/>
      <c r="E2499" s="9"/>
      <c r="F2499" s="9"/>
      <c r="G2499" s="9"/>
      <c r="H2499" s="9"/>
    </row>
    <row r="2500" spans="1:8" s="8" customFormat="1" x14ac:dyDescent="0.2">
      <c r="A2500" s="18"/>
      <c r="E2500" s="9"/>
      <c r="F2500" s="9"/>
      <c r="G2500" s="9"/>
      <c r="H2500" s="9"/>
    </row>
    <row r="2501" spans="1:8" s="8" customFormat="1" x14ac:dyDescent="0.2">
      <c r="A2501" s="18"/>
      <c r="E2501" s="9"/>
      <c r="F2501" s="9"/>
      <c r="G2501" s="9"/>
      <c r="H2501" s="9"/>
    </row>
    <row r="2502" spans="1:8" s="8" customFormat="1" x14ac:dyDescent="0.2">
      <c r="A2502" s="18"/>
      <c r="E2502" s="9"/>
      <c r="F2502" s="9"/>
      <c r="G2502" s="9"/>
      <c r="H2502" s="9"/>
    </row>
    <row r="2503" spans="1:8" s="8" customFormat="1" x14ac:dyDescent="0.2">
      <c r="A2503" s="18"/>
      <c r="E2503" s="9"/>
      <c r="F2503" s="9"/>
      <c r="G2503" s="9"/>
      <c r="H2503" s="9"/>
    </row>
    <row r="2504" spans="1:8" s="8" customFormat="1" x14ac:dyDescent="0.2">
      <c r="A2504" s="18"/>
      <c r="E2504" s="9"/>
      <c r="F2504" s="9"/>
      <c r="G2504" s="9"/>
      <c r="H2504" s="9"/>
    </row>
    <row r="2505" spans="1:8" s="8" customFormat="1" x14ac:dyDescent="0.2">
      <c r="A2505" s="18"/>
      <c r="E2505" s="9"/>
      <c r="F2505" s="9"/>
      <c r="G2505" s="9"/>
      <c r="H2505" s="9"/>
    </row>
    <row r="2506" spans="1:8" s="8" customFormat="1" x14ac:dyDescent="0.2">
      <c r="A2506" s="18"/>
      <c r="E2506" s="9"/>
      <c r="F2506" s="9"/>
      <c r="G2506" s="9"/>
      <c r="H2506" s="9"/>
    </row>
    <row r="2507" spans="1:8" s="8" customFormat="1" x14ac:dyDescent="0.2">
      <c r="A2507" s="18"/>
      <c r="E2507" s="9"/>
      <c r="F2507" s="9"/>
      <c r="G2507" s="9"/>
      <c r="H2507" s="9"/>
    </row>
    <row r="2508" spans="1:8" s="8" customFormat="1" x14ac:dyDescent="0.2">
      <c r="A2508" s="18"/>
      <c r="E2508" s="9"/>
      <c r="F2508" s="9"/>
      <c r="G2508" s="9"/>
      <c r="H2508" s="9"/>
    </row>
    <row r="2509" spans="1:8" s="8" customFormat="1" x14ac:dyDescent="0.2">
      <c r="A2509" s="18"/>
      <c r="E2509" s="9"/>
      <c r="F2509" s="9"/>
      <c r="G2509" s="9"/>
      <c r="H2509" s="9"/>
    </row>
    <row r="2510" spans="1:8" s="8" customFormat="1" x14ac:dyDescent="0.2">
      <c r="A2510" s="18"/>
      <c r="E2510" s="9"/>
      <c r="F2510" s="9"/>
      <c r="G2510" s="9"/>
      <c r="H2510" s="9"/>
    </row>
    <row r="2511" spans="1:8" s="8" customFormat="1" x14ac:dyDescent="0.2">
      <c r="A2511" s="18"/>
      <c r="E2511" s="9"/>
      <c r="F2511" s="9"/>
      <c r="G2511" s="9"/>
      <c r="H2511" s="9"/>
    </row>
    <row r="2512" spans="1:8" s="8" customFormat="1" x14ac:dyDescent="0.2">
      <c r="A2512" s="18"/>
      <c r="E2512" s="9"/>
      <c r="F2512" s="9"/>
      <c r="G2512" s="9"/>
      <c r="H2512" s="9"/>
    </row>
    <row r="2513" spans="1:8" s="8" customFormat="1" x14ac:dyDescent="0.2">
      <c r="A2513" s="18"/>
      <c r="E2513" s="9"/>
      <c r="F2513" s="9"/>
      <c r="G2513" s="9"/>
      <c r="H2513" s="9"/>
    </row>
    <row r="2514" spans="1:8" s="8" customFormat="1" x14ac:dyDescent="0.2">
      <c r="A2514" s="18"/>
      <c r="E2514" s="9"/>
      <c r="F2514" s="9"/>
      <c r="G2514" s="9"/>
      <c r="H2514" s="9"/>
    </row>
    <row r="2515" spans="1:8" s="8" customFormat="1" x14ac:dyDescent="0.2">
      <c r="A2515" s="18"/>
      <c r="E2515" s="9"/>
      <c r="F2515" s="9"/>
      <c r="G2515" s="9"/>
      <c r="H2515" s="9"/>
    </row>
    <row r="2516" spans="1:8" s="8" customFormat="1" x14ac:dyDescent="0.2">
      <c r="A2516" s="18"/>
      <c r="E2516" s="9"/>
      <c r="F2516" s="9"/>
      <c r="G2516" s="9"/>
      <c r="H2516" s="9"/>
    </row>
    <row r="2517" spans="1:8" s="8" customFormat="1" x14ac:dyDescent="0.2">
      <c r="A2517" s="18"/>
      <c r="E2517" s="9"/>
      <c r="F2517" s="9"/>
      <c r="G2517" s="9"/>
      <c r="H2517" s="9"/>
    </row>
    <row r="2518" spans="1:8" s="8" customFormat="1" x14ac:dyDescent="0.2">
      <c r="A2518" s="18"/>
      <c r="E2518" s="9"/>
      <c r="F2518" s="9"/>
      <c r="G2518" s="9"/>
      <c r="H2518" s="9"/>
    </row>
    <row r="2519" spans="1:8" s="8" customFormat="1" x14ac:dyDescent="0.2">
      <c r="A2519" s="18"/>
      <c r="E2519" s="9"/>
      <c r="F2519" s="9"/>
      <c r="G2519" s="9"/>
      <c r="H2519" s="9"/>
    </row>
    <row r="2520" spans="1:8" s="8" customFormat="1" x14ac:dyDescent="0.2">
      <c r="A2520" s="18"/>
      <c r="E2520" s="9"/>
      <c r="F2520" s="9"/>
      <c r="G2520" s="9"/>
      <c r="H2520" s="9"/>
    </row>
    <row r="2521" spans="1:8" s="8" customFormat="1" x14ac:dyDescent="0.2">
      <c r="A2521" s="18"/>
      <c r="E2521" s="9"/>
      <c r="F2521" s="9"/>
      <c r="G2521" s="9"/>
      <c r="H2521" s="9"/>
    </row>
    <row r="2522" spans="1:8" s="8" customFormat="1" x14ac:dyDescent="0.2">
      <c r="A2522" s="18"/>
      <c r="E2522" s="9"/>
      <c r="F2522" s="9"/>
      <c r="G2522" s="9"/>
      <c r="H2522" s="9"/>
    </row>
    <row r="2523" spans="1:8" s="8" customFormat="1" x14ac:dyDescent="0.2">
      <c r="A2523" s="18"/>
      <c r="E2523" s="9"/>
      <c r="F2523" s="9"/>
      <c r="G2523" s="9"/>
      <c r="H2523" s="9"/>
    </row>
    <row r="2524" spans="1:8" s="8" customFormat="1" x14ac:dyDescent="0.2">
      <c r="A2524" s="18"/>
      <c r="E2524" s="9"/>
      <c r="F2524" s="9"/>
      <c r="G2524" s="9"/>
      <c r="H2524" s="9"/>
    </row>
    <row r="2525" spans="1:8" s="8" customFormat="1" x14ac:dyDescent="0.2">
      <c r="A2525" s="18"/>
      <c r="E2525" s="9"/>
      <c r="F2525" s="9"/>
      <c r="G2525" s="9"/>
      <c r="H2525" s="9"/>
    </row>
    <row r="2526" spans="1:8" s="8" customFormat="1" x14ac:dyDescent="0.2">
      <c r="A2526" s="18"/>
      <c r="E2526" s="9"/>
      <c r="F2526" s="9"/>
      <c r="G2526" s="9"/>
      <c r="H2526" s="9"/>
    </row>
    <row r="2527" spans="1:8" s="8" customFormat="1" x14ac:dyDescent="0.2">
      <c r="A2527" s="18"/>
      <c r="E2527" s="9"/>
      <c r="F2527" s="9"/>
      <c r="G2527" s="9"/>
      <c r="H2527" s="9"/>
    </row>
    <row r="2528" spans="1:8" x14ac:dyDescent="0.2">
      <c r="A2528" s="18"/>
    </row>
    <row r="2529" spans="1:1" x14ac:dyDescent="0.2">
      <c r="A2529" s="18"/>
    </row>
    <row r="2530" spans="1:1" x14ac:dyDescent="0.2">
      <c r="A2530" s="18"/>
    </row>
    <row r="2531" spans="1:1" x14ac:dyDescent="0.2">
      <c r="A2531" s="18"/>
    </row>
    <row r="2532" spans="1:1" x14ac:dyDescent="0.2">
      <c r="A2532" s="18"/>
    </row>
    <row r="2533" spans="1:1" x14ac:dyDescent="0.2">
      <c r="A2533" s="18"/>
    </row>
    <row r="2534" spans="1:1" x14ac:dyDescent="0.2">
      <c r="A2534" s="18"/>
    </row>
    <row r="2535" spans="1:1" x14ac:dyDescent="0.2">
      <c r="A2535" s="18"/>
    </row>
    <row r="2536" spans="1:1" x14ac:dyDescent="0.2">
      <c r="A2536" s="18"/>
    </row>
    <row r="2537" spans="1:1" x14ac:dyDescent="0.2">
      <c r="A2537" s="18"/>
    </row>
    <row r="2538" spans="1:1" x14ac:dyDescent="0.2">
      <c r="A2538" s="18"/>
    </row>
    <row r="2539" spans="1:1" x14ac:dyDescent="0.2">
      <c r="A2539" s="18"/>
    </row>
    <row r="2540" spans="1:1" x14ac:dyDescent="0.2">
      <c r="A2540" s="18"/>
    </row>
    <row r="2541" spans="1:1" x14ac:dyDescent="0.2">
      <c r="A2541" s="18"/>
    </row>
    <row r="2542" spans="1:1" x14ac:dyDescent="0.2">
      <c r="A2542" s="18"/>
    </row>
    <row r="2543" spans="1:1" x14ac:dyDescent="0.2">
      <c r="A2543" s="18"/>
    </row>
    <row r="2544" spans="1:1" x14ac:dyDescent="0.2">
      <c r="A2544" s="18"/>
    </row>
    <row r="2545" spans="1:1" x14ac:dyDescent="0.2">
      <c r="A2545" s="18"/>
    </row>
    <row r="2546" spans="1:1" x14ac:dyDescent="0.2">
      <c r="A2546" s="18"/>
    </row>
    <row r="2547" spans="1:1" x14ac:dyDescent="0.2">
      <c r="A2547" s="18"/>
    </row>
    <row r="2548" spans="1:1" x14ac:dyDescent="0.2">
      <c r="A2548" s="18"/>
    </row>
    <row r="2549" spans="1:1" x14ac:dyDescent="0.2">
      <c r="A2549" s="18"/>
    </row>
    <row r="2550" spans="1:1" x14ac:dyDescent="0.2">
      <c r="A2550" s="18"/>
    </row>
    <row r="2551" spans="1:1" x14ac:dyDescent="0.2">
      <c r="A2551" s="18"/>
    </row>
    <row r="2552" spans="1:1" x14ac:dyDescent="0.2">
      <c r="A2552" s="18"/>
    </row>
    <row r="2553" spans="1:1" x14ac:dyDescent="0.2">
      <c r="A2553" s="18"/>
    </row>
    <row r="2554" spans="1:1" x14ac:dyDescent="0.2">
      <c r="A2554" s="18"/>
    </row>
    <row r="2555" spans="1:1" x14ac:dyDescent="0.2">
      <c r="A2555" s="18"/>
    </row>
    <row r="2556" spans="1:1" x14ac:dyDescent="0.2">
      <c r="A2556" s="18"/>
    </row>
    <row r="2557" spans="1:1" x14ac:dyDescent="0.2">
      <c r="A2557" s="18"/>
    </row>
    <row r="2558" spans="1:1" x14ac:dyDescent="0.2">
      <c r="A2558" s="18"/>
    </row>
    <row r="2559" spans="1:1" x14ac:dyDescent="0.2">
      <c r="A2559" s="18"/>
    </row>
    <row r="2560" spans="1:1" x14ac:dyDescent="0.2">
      <c r="A2560" s="18"/>
    </row>
    <row r="2561" spans="1:1" x14ac:dyDescent="0.2">
      <c r="A2561" s="18"/>
    </row>
    <row r="2562" spans="1:1" x14ac:dyDescent="0.2">
      <c r="A2562" s="18"/>
    </row>
    <row r="2563" spans="1:1" x14ac:dyDescent="0.2">
      <c r="A2563" s="18"/>
    </row>
    <row r="2564" spans="1:1" x14ac:dyDescent="0.2">
      <c r="A2564" s="18"/>
    </row>
    <row r="2565" spans="1:1" x14ac:dyDescent="0.2">
      <c r="A2565" s="18"/>
    </row>
    <row r="2566" spans="1:1" x14ac:dyDescent="0.2">
      <c r="A2566" s="18"/>
    </row>
    <row r="2567" spans="1:1" x14ac:dyDescent="0.2">
      <c r="A2567" s="18"/>
    </row>
    <row r="2568" spans="1:1" x14ac:dyDescent="0.2">
      <c r="A2568" s="18"/>
    </row>
    <row r="2569" spans="1:1" x14ac:dyDescent="0.2">
      <c r="A2569" s="18"/>
    </row>
    <row r="2570" spans="1:1" x14ac:dyDescent="0.2">
      <c r="A2570" s="18"/>
    </row>
    <row r="2571" spans="1:1" x14ac:dyDescent="0.2">
      <c r="A2571" s="18"/>
    </row>
    <row r="2572" spans="1:1" x14ac:dyDescent="0.2">
      <c r="A2572" s="18"/>
    </row>
    <row r="2573" spans="1:1" x14ac:dyDescent="0.2">
      <c r="A2573" s="18"/>
    </row>
    <row r="2574" spans="1:1" x14ac:dyDescent="0.2">
      <c r="A2574" s="18"/>
    </row>
    <row r="2575" spans="1:1" x14ac:dyDescent="0.2">
      <c r="A2575" s="18"/>
    </row>
    <row r="2576" spans="1:1" x14ac:dyDescent="0.2">
      <c r="A2576" s="18"/>
    </row>
    <row r="2577" spans="1:1" x14ac:dyDescent="0.2">
      <c r="A2577" s="18"/>
    </row>
    <row r="2578" spans="1:1" x14ac:dyDescent="0.2">
      <c r="A2578" s="18"/>
    </row>
    <row r="2579" spans="1:1" x14ac:dyDescent="0.2">
      <c r="A2579" s="18"/>
    </row>
    <row r="2580" spans="1:1" x14ac:dyDescent="0.2">
      <c r="A2580" s="18"/>
    </row>
    <row r="2581" spans="1:1" x14ac:dyDescent="0.2">
      <c r="A2581" s="18"/>
    </row>
    <row r="2582" spans="1:1" x14ac:dyDescent="0.2">
      <c r="A2582" s="18"/>
    </row>
    <row r="2583" spans="1:1" x14ac:dyDescent="0.2">
      <c r="A2583" s="18"/>
    </row>
    <row r="2584" spans="1:1" x14ac:dyDescent="0.2">
      <c r="A2584" s="18"/>
    </row>
    <row r="2585" spans="1:1" x14ac:dyDescent="0.2">
      <c r="A2585" s="18"/>
    </row>
    <row r="2586" spans="1:1" x14ac:dyDescent="0.2">
      <c r="A2586" s="18"/>
    </row>
    <row r="2587" spans="1:1" x14ac:dyDescent="0.2">
      <c r="A2587" s="18"/>
    </row>
    <row r="2588" spans="1:1" x14ac:dyDescent="0.2">
      <c r="A2588" s="18"/>
    </row>
    <row r="2589" spans="1:1" x14ac:dyDescent="0.2">
      <c r="A2589" s="18"/>
    </row>
    <row r="2590" spans="1:1" x14ac:dyDescent="0.2">
      <c r="A2590" s="18"/>
    </row>
    <row r="2591" spans="1:1" x14ac:dyDescent="0.2">
      <c r="A2591" s="18"/>
    </row>
    <row r="2592" spans="1:1" x14ac:dyDescent="0.2">
      <c r="A2592" s="18"/>
    </row>
    <row r="2593" spans="1:1" x14ac:dyDescent="0.2">
      <c r="A2593" s="18"/>
    </row>
    <row r="2594" spans="1:1" x14ac:dyDescent="0.2">
      <c r="A2594" s="18"/>
    </row>
    <row r="2595" spans="1:1" x14ac:dyDescent="0.2">
      <c r="A2595" s="18"/>
    </row>
    <row r="2596" spans="1:1" x14ac:dyDescent="0.2">
      <c r="A2596" s="18"/>
    </row>
    <row r="2597" spans="1:1" x14ac:dyDescent="0.2">
      <c r="A2597" s="18"/>
    </row>
    <row r="2598" spans="1:1" x14ac:dyDescent="0.2">
      <c r="A2598" s="18"/>
    </row>
    <row r="2599" spans="1:1" x14ac:dyDescent="0.2">
      <c r="A2599" s="18"/>
    </row>
    <row r="2600" spans="1:1" x14ac:dyDescent="0.2">
      <c r="A2600" s="18"/>
    </row>
    <row r="2601" spans="1:1" x14ac:dyDescent="0.2">
      <c r="A2601" s="18"/>
    </row>
    <row r="2602" spans="1:1" x14ac:dyDescent="0.2">
      <c r="A2602" s="18"/>
    </row>
    <row r="2603" spans="1:1" x14ac:dyDescent="0.2">
      <c r="A2603" s="18"/>
    </row>
    <row r="2604" spans="1:1" x14ac:dyDescent="0.2">
      <c r="A2604" s="18"/>
    </row>
    <row r="2605" spans="1:1" x14ac:dyDescent="0.2">
      <c r="A2605" s="18"/>
    </row>
    <row r="2606" spans="1:1" x14ac:dyDescent="0.2">
      <c r="A2606" s="18"/>
    </row>
    <row r="2607" spans="1:1" x14ac:dyDescent="0.2">
      <c r="A2607" s="18"/>
    </row>
    <row r="2608" spans="1:1" x14ac:dyDescent="0.2">
      <c r="A2608" s="18"/>
    </row>
    <row r="2609" spans="1:1" x14ac:dyDescent="0.2">
      <c r="A2609" s="18"/>
    </row>
    <row r="2610" spans="1:1" x14ac:dyDescent="0.2">
      <c r="A2610" s="18"/>
    </row>
    <row r="2611" spans="1:1" x14ac:dyDescent="0.2">
      <c r="A2611" s="18"/>
    </row>
    <row r="2612" spans="1:1" x14ac:dyDescent="0.2">
      <c r="A2612" s="18"/>
    </row>
    <row r="2613" spans="1:1" x14ac:dyDescent="0.2">
      <c r="A2613" s="18"/>
    </row>
    <row r="2614" spans="1:1" x14ac:dyDescent="0.2">
      <c r="A2614" s="18"/>
    </row>
    <row r="2615" spans="1:1" x14ac:dyDescent="0.2">
      <c r="A2615" s="18"/>
    </row>
    <row r="2616" spans="1:1" x14ac:dyDescent="0.2">
      <c r="A2616" s="18"/>
    </row>
    <row r="2617" spans="1:1" x14ac:dyDescent="0.2">
      <c r="A2617" s="18"/>
    </row>
    <row r="2618" spans="1:1" x14ac:dyDescent="0.2">
      <c r="A2618" s="18"/>
    </row>
    <row r="2619" spans="1:1" x14ac:dyDescent="0.2">
      <c r="A2619" s="18"/>
    </row>
    <row r="2620" spans="1:1" x14ac:dyDescent="0.2">
      <c r="A2620" s="18"/>
    </row>
    <row r="2621" spans="1:1" x14ac:dyDescent="0.2">
      <c r="A2621" s="18"/>
    </row>
    <row r="2622" spans="1:1" x14ac:dyDescent="0.2">
      <c r="A2622" s="18"/>
    </row>
    <row r="2623" spans="1:1" x14ac:dyDescent="0.2">
      <c r="A2623" s="18"/>
    </row>
    <row r="2624" spans="1:1" x14ac:dyDescent="0.2">
      <c r="A2624" s="18"/>
    </row>
    <row r="2625" spans="1:1" x14ac:dyDescent="0.2">
      <c r="A2625" s="18"/>
    </row>
    <row r="2626" spans="1:1" x14ac:dyDescent="0.2">
      <c r="A2626" s="18"/>
    </row>
    <row r="2627" spans="1:1" x14ac:dyDescent="0.2">
      <c r="A2627" s="18"/>
    </row>
    <row r="2628" spans="1:1" x14ac:dyDescent="0.2">
      <c r="A2628" s="18"/>
    </row>
    <row r="2629" spans="1:1" x14ac:dyDescent="0.2">
      <c r="A2629" s="18"/>
    </row>
    <row r="2630" spans="1:1" x14ac:dyDescent="0.2">
      <c r="A2630" s="18"/>
    </row>
    <row r="2631" spans="1:1" x14ac:dyDescent="0.2">
      <c r="A2631" s="18"/>
    </row>
    <row r="2632" spans="1:1" x14ac:dyDescent="0.2">
      <c r="A2632" s="18"/>
    </row>
    <row r="2633" spans="1:1" x14ac:dyDescent="0.2">
      <c r="A2633" s="18"/>
    </row>
    <row r="2634" spans="1:1" x14ac:dyDescent="0.2">
      <c r="A2634" s="18"/>
    </row>
    <row r="2635" spans="1:1" x14ac:dyDescent="0.2">
      <c r="A2635" s="18"/>
    </row>
    <row r="2636" spans="1:1" x14ac:dyDescent="0.2">
      <c r="A2636" s="18"/>
    </row>
    <row r="2637" spans="1:1" x14ac:dyDescent="0.2">
      <c r="A2637" s="18"/>
    </row>
    <row r="2638" spans="1:1" x14ac:dyDescent="0.2">
      <c r="A2638" s="18"/>
    </row>
    <row r="2639" spans="1:1" x14ac:dyDescent="0.2">
      <c r="A2639" s="18"/>
    </row>
    <row r="2640" spans="1:1" x14ac:dyDescent="0.2">
      <c r="A2640" s="18"/>
    </row>
    <row r="2641" spans="1:1" x14ac:dyDescent="0.2">
      <c r="A2641" s="18"/>
    </row>
    <row r="2642" spans="1:1" x14ac:dyDescent="0.2">
      <c r="A2642" s="18"/>
    </row>
    <row r="2643" spans="1:1" x14ac:dyDescent="0.2">
      <c r="A2643" s="18"/>
    </row>
    <row r="2644" spans="1:1" x14ac:dyDescent="0.2">
      <c r="A2644" s="18"/>
    </row>
    <row r="2645" spans="1:1" x14ac:dyDescent="0.2">
      <c r="A2645" s="18"/>
    </row>
    <row r="2646" spans="1:1" x14ac:dyDescent="0.2">
      <c r="A2646" s="18"/>
    </row>
    <row r="2647" spans="1:1" x14ac:dyDescent="0.2">
      <c r="A2647" s="18"/>
    </row>
    <row r="2648" spans="1:1" x14ac:dyDescent="0.2">
      <c r="A2648" s="18"/>
    </row>
    <row r="2649" spans="1:1" x14ac:dyDescent="0.2">
      <c r="A2649" s="18"/>
    </row>
    <row r="2650" spans="1:1" x14ac:dyDescent="0.2">
      <c r="A2650" s="18"/>
    </row>
    <row r="2651" spans="1:1" x14ac:dyDescent="0.2">
      <c r="A2651" s="18"/>
    </row>
    <row r="2652" spans="1:1" x14ac:dyDescent="0.2">
      <c r="A2652" s="18"/>
    </row>
    <row r="2653" spans="1:1" x14ac:dyDescent="0.2">
      <c r="A2653" s="18"/>
    </row>
    <row r="2654" spans="1:1" x14ac:dyDescent="0.2">
      <c r="A2654" s="18"/>
    </row>
    <row r="2655" spans="1:1" x14ac:dyDescent="0.2">
      <c r="A2655" s="18"/>
    </row>
    <row r="2656" spans="1:1" x14ac:dyDescent="0.2">
      <c r="A2656" s="18"/>
    </row>
    <row r="2657" spans="1:1" x14ac:dyDescent="0.2">
      <c r="A2657" s="18"/>
    </row>
    <row r="2658" spans="1:1" x14ac:dyDescent="0.2">
      <c r="A2658" s="18"/>
    </row>
    <row r="2659" spans="1:1" x14ac:dyDescent="0.2">
      <c r="A2659" s="18"/>
    </row>
    <row r="2660" spans="1:1" x14ac:dyDescent="0.2">
      <c r="A2660" s="18"/>
    </row>
    <row r="2661" spans="1:1" x14ac:dyDescent="0.2">
      <c r="A2661" s="18"/>
    </row>
    <row r="2662" spans="1:1" x14ac:dyDescent="0.2">
      <c r="A2662" s="18"/>
    </row>
    <row r="2663" spans="1:1" x14ac:dyDescent="0.2">
      <c r="A2663" s="18"/>
    </row>
    <row r="2664" spans="1:1" x14ac:dyDescent="0.2">
      <c r="A2664" s="18"/>
    </row>
    <row r="2665" spans="1:1" x14ac:dyDescent="0.2">
      <c r="A2665" s="18"/>
    </row>
    <row r="2666" spans="1:1" x14ac:dyDescent="0.2">
      <c r="A2666" s="18"/>
    </row>
    <row r="2667" spans="1:1" x14ac:dyDescent="0.2">
      <c r="A2667" s="18"/>
    </row>
    <row r="2668" spans="1:1" x14ac:dyDescent="0.2">
      <c r="A2668" s="18"/>
    </row>
    <row r="2669" spans="1:1" x14ac:dyDescent="0.2">
      <c r="A2669" s="18"/>
    </row>
    <row r="2670" spans="1:1" x14ac:dyDescent="0.2">
      <c r="A2670" s="18"/>
    </row>
    <row r="2671" spans="1:1" x14ac:dyDescent="0.2">
      <c r="A2671" s="18"/>
    </row>
    <row r="2672" spans="1:1" x14ac:dyDescent="0.2">
      <c r="A2672" s="18"/>
    </row>
    <row r="2673" spans="1:1" x14ac:dyDescent="0.2">
      <c r="A2673" s="18"/>
    </row>
    <row r="2674" spans="1:1" x14ac:dyDescent="0.2">
      <c r="A2674" s="18"/>
    </row>
    <row r="2675" spans="1:1" x14ac:dyDescent="0.2">
      <c r="A2675" s="18"/>
    </row>
    <row r="2676" spans="1:1" x14ac:dyDescent="0.2">
      <c r="A2676" s="18"/>
    </row>
    <row r="2677" spans="1:1" x14ac:dyDescent="0.2">
      <c r="A2677" s="18"/>
    </row>
    <row r="2678" spans="1:1" x14ac:dyDescent="0.2">
      <c r="A2678" s="18"/>
    </row>
    <row r="2679" spans="1:1" x14ac:dyDescent="0.2">
      <c r="A2679" s="18"/>
    </row>
    <row r="2680" spans="1:1" x14ac:dyDescent="0.2">
      <c r="A2680" s="18"/>
    </row>
    <row r="2681" spans="1:1" x14ac:dyDescent="0.2">
      <c r="A2681" s="18"/>
    </row>
    <row r="2682" spans="1:1" x14ac:dyDescent="0.2">
      <c r="A2682" s="18"/>
    </row>
    <row r="2683" spans="1:1" x14ac:dyDescent="0.2">
      <c r="A2683" s="18"/>
    </row>
    <row r="2684" spans="1:1" x14ac:dyDescent="0.2">
      <c r="A2684" s="18"/>
    </row>
    <row r="2685" spans="1:1" x14ac:dyDescent="0.2">
      <c r="A2685" s="18"/>
    </row>
    <row r="2686" spans="1:1" x14ac:dyDescent="0.2">
      <c r="A2686" s="18"/>
    </row>
    <row r="2687" spans="1:1" x14ac:dyDescent="0.2">
      <c r="A2687" s="18"/>
    </row>
    <row r="2688" spans="1:1" x14ac:dyDescent="0.2">
      <c r="A2688" s="18"/>
    </row>
    <row r="2689" spans="1:1" x14ac:dyDescent="0.2">
      <c r="A2689" s="18"/>
    </row>
    <row r="2690" spans="1:1" x14ac:dyDescent="0.2">
      <c r="A2690" s="18"/>
    </row>
    <row r="2691" spans="1:1" x14ac:dyDescent="0.2">
      <c r="A2691" s="18"/>
    </row>
    <row r="2692" spans="1:1" x14ac:dyDescent="0.2">
      <c r="A2692" s="18"/>
    </row>
    <row r="2693" spans="1:1" x14ac:dyDescent="0.2">
      <c r="A2693" s="18"/>
    </row>
    <row r="2694" spans="1:1" x14ac:dyDescent="0.2">
      <c r="A2694" s="18"/>
    </row>
    <row r="2695" spans="1:1" x14ac:dyDescent="0.2">
      <c r="A2695" s="18"/>
    </row>
    <row r="2696" spans="1:1" x14ac:dyDescent="0.2">
      <c r="A2696" s="18"/>
    </row>
    <row r="2697" spans="1:1" x14ac:dyDescent="0.2">
      <c r="A2697" s="18"/>
    </row>
    <row r="2698" spans="1:1" x14ac:dyDescent="0.2">
      <c r="A2698" s="18"/>
    </row>
    <row r="2699" spans="1:1" x14ac:dyDescent="0.2">
      <c r="A2699" s="18"/>
    </row>
    <row r="2700" spans="1:1" x14ac:dyDescent="0.2">
      <c r="A2700" s="18"/>
    </row>
    <row r="2701" spans="1:1" x14ac:dyDescent="0.2">
      <c r="A2701" s="18"/>
    </row>
    <row r="2702" spans="1:1" x14ac:dyDescent="0.2">
      <c r="A2702" s="18"/>
    </row>
    <row r="2703" spans="1:1" x14ac:dyDescent="0.2">
      <c r="A2703" s="18"/>
    </row>
    <row r="2704" spans="1:1" x14ac:dyDescent="0.2">
      <c r="A2704" s="18"/>
    </row>
    <row r="2705" spans="1:1" x14ac:dyDescent="0.2">
      <c r="A2705" s="18"/>
    </row>
    <row r="2706" spans="1:1" x14ac:dyDescent="0.2">
      <c r="A2706" s="18"/>
    </row>
    <row r="2707" spans="1:1" x14ac:dyDescent="0.2">
      <c r="A2707" s="18"/>
    </row>
    <row r="2708" spans="1:1" x14ac:dyDescent="0.2">
      <c r="A2708" s="18"/>
    </row>
    <row r="2709" spans="1:1" x14ac:dyDescent="0.2">
      <c r="A2709" s="18"/>
    </row>
    <row r="2710" spans="1:1" x14ac:dyDescent="0.2">
      <c r="A2710" s="18"/>
    </row>
    <row r="2711" spans="1:1" x14ac:dyDescent="0.2">
      <c r="A2711" s="18"/>
    </row>
    <row r="2712" spans="1:1" x14ac:dyDescent="0.2">
      <c r="A2712" s="18"/>
    </row>
    <row r="2713" spans="1:1" x14ac:dyDescent="0.2">
      <c r="A2713" s="18"/>
    </row>
    <row r="2714" spans="1:1" x14ac:dyDescent="0.2">
      <c r="A2714" s="18"/>
    </row>
    <row r="2715" spans="1:1" x14ac:dyDescent="0.2">
      <c r="A2715" s="18"/>
    </row>
    <row r="2716" spans="1:1" x14ac:dyDescent="0.2">
      <c r="A2716" s="18"/>
    </row>
    <row r="2717" spans="1:1" x14ac:dyDescent="0.2">
      <c r="A2717" s="18"/>
    </row>
    <row r="2718" spans="1:1" x14ac:dyDescent="0.2">
      <c r="A2718" s="18"/>
    </row>
    <row r="2719" spans="1:1" x14ac:dyDescent="0.2">
      <c r="A2719" s="18"/>
    </row>
    <row r="2720" spans="1:1" x14ac:dyDescent="0.2">
      <c r="A2720" s="18"/>
    </row>
    <row r="2721" spans="1:1" x14ac:dyDescent="0.2">
      <c r="A2721" s="18"/>
    </row>
    <row r="2722" spans="1:1" x14ac:dyDescent="0.2">
      <c r="A2722" s="18"/>
    </row>
    <row r="2723" spans="1:1" x14ac:dyDescent="0.2">
      <c r="A2723" s="18"/>
    </row>
    <row r="2724" spans="1:1" x14ac:dyDescent="0.2">
      <c r="A2724" s="18"/>
    </row>
    <row r="2725" spans="1:1" x14ac:dyDescent="0.2">
      <c r="A2725" s="18"/>
    </row>
    <row r="2726" spans="1:1" x14ac:dyDescent="0.2">
      <c r="A2726" s="18"/>
    </row>
    <row r="2727" spans="1:1" x14ac:dyDescent="0.2">
      <c r="A2727" s="18"/>
    </row>
    <row r="2728" spans="1:1" x14ac:dyDescent="0.2">
      <c r="A2728" s="18"/>
    </row>
    <row r="2729" spans="1:1" x14ac:dyDescent="0.2">
      <c r="A2729" s="18"/>
    </row>
    <row r="2730" spans="1:1" x14ac:dyDescent="0.2">
      <c r="A2730" s="18"/>
    </row>
    <row r="2731" spans="1:1" x14ac:dyDescent="0.2">
      <c r="A2731" s="18"/>
    </row>
    <row r="2732" spans="1:1" x14ac:dyDescent="0.2">
      <c r="A2732" s="18"/>
    </row>
    <row r="2733" spans="1:1" x14ac:dyDescent="0.2">
      <c r="A2733" s="18"/>
    </row>
    <row r="2734" spans="1:1" x14ac:dyDescent="0.2">
      <c r="A2734" s="18"/>
    </row>
    <row r="2735" spans="1:1" x14ac:dyDescent="0.2">
      <c r="A2735" s="18"/>
    </row>
    <row r="2736" spans="1:1" x14ac:dyDescent="0.2">
      <c r="A2736" s="18"/>
    </row>
    <row r="2737" spans="1:1" x14ac:dyDescent="0.2">
      <c r="A2737" s="18"/>
    </row>
    <row r="2738" spans="1:1" x14ac:dyDescent="0.2">
      <c r="A2738" s="18"/>
    </row>
    <row r="2739" spans="1:1" x14ac:dyDescent="0.2">
      <c r="A2739" s="18"/>
    </row>
    <row r="2740" spans="1:1" x14ac:dyDescent="0.2">
      <c r="A2740" s="18"/>
    </row>
    <row r="2741" spans="1:1" x14ac:dyDescent="0.2">
      <c r="A2741" s="18"/>
    </row>
    <row r="2742" spans="1:1" x14ac:dyDescent="0.2">
      <c r="A2742" s="18"/>
    </row>
    <row r="2743" spans="1:1" x14ac:dyDescent="0.2">
      <c r="A2743" s="18"/>
    </row>
    <row r="2744" spans="1:1" x14ac:dyDescent="0.2">
      <c r="A2744" s="18"/>
    </row>
    <row r="2745" spans="1:1" x14ac:dyDescent="0.2">
      <c r="A2745" s="18"/>
    </row>
    <row r="2746" spans="1:1" x14ac:dyDescent="0.2">
      <c r="A2746" s="18"/>
    </row>
    <row r="2747" spans="1:1" x14ac:dyDescent="0.2">
      <c r="A2747" s="18"/>
    </row>
    <row r="2748" spans="1:1" x14ac:dyDescent="0.2">
      <c r="A2748" s="18"/>
    </row>
    <row r="2749" spans="1:1" x14ac:dyDescent="0.2">
      <c r="A2749" s="18"/>
    </row>
    <row r="2750" spans="1:1" x14ac:dyDescent="0.2">
      <c r="A2750" s="18"/>
    </row>
    <row r="2751" spans="1:1" x14ac:dyDescent="0.2">
      <c r="A2751" s="18"/>
    </row>
    <row r="2752" spans="1:1" x14ac:dyDescent="0.2">
      <c r="A2752" s="18"/>
    </row>
    <row r="2753" spans="1:1" x14ac:dyDescent="0.2">
      <c r="A2753" s="18"/>
    </row>
    <row r="2754" spans="1:1" x14ac:dyDescent="0.2">
      <c r="A2754" s="18"/>
    </row>
    <row r="2755" spans="1:1" x14ac:dyDescent="0.2">
      <c r="A2755" s="18"/>
    </row>
    <row r="2756" spans="1:1" x14ac:dyDescent="0.2">
      <c r="A2756" s="18"/>
    </row>
    <row r="2757" spans="1:1" x14ac:dyDescent="0.2">
      <c r="A2757" s="18"/>
    </row>
    <row r="2758" spans="1:1" x14ac:dyDescent="0.2">
      <c r="A2758" s="18"/>
    </row>
    <row r="2759" spans="1:1" x14ac:dyDescent="0.2">
      <c r="A2759" s="18"/>
    </row>
    <row r="2760" spans="1:1" x14ac:dyDescent="0.2">
      <c r="A2760" s="18"/>
    </row>
    <row r="2761" spans="1:1" x14ac:dyDescent="0.2">
      <c r="A2761" s="18"/>
    </row>
    <row r="2762" spans="1:1" x14ac:dyDescent="0.2">
      <c r="A2762" s="18"/>
    </row>
    <row r="2763" spans="1:1" x14ac:dyDescent="0.2">
      <c r="A2763" s="18"/>
    </row>
    <row r="2764" spans="1:1" x14ac:dyDescent="0.2">
      <c r="A2764" s="18"/>
    </row>
    <row r="2765" spans="1:1" x14ac:dyDescent="0.2">
      <c r="A2765" s="18"/>
    </row>
    <row r="2766" spans="1:1" x14ac:dyDescent="0.2">
      <c r="A2766" s="18"/>
    </row>
    <row r="2767" spans="1:1" x14ac:dyDescent="0.2">
      <c r="A2767" s="18"/>
    </row>
    <row r="2768" spans="1:1" x14ac:dyDescent="0.2">
      <c r="A2768" s="18"/>
    </row>
    <row r="2769" spans="1:1" x14ac:dyDescent="0.2">
      <c r="A2769" s="18"/>
    </row>
    <row r="2770" spans="1:1" x14ac:dyDescent="0.2">
      <c r="A2770" s="18"/>
    </row>
    <row r="2771" spans="1:1" x14ac:dyDescent="0.2">
      <c r="A2771" s="18"/>
    </row>
    <row r="2772" spans="1:1" x14ac:dyDescent="0.2">
      <c r="A2772" s="18"/>
    </row>
    <row r="2773" spans="1:1" x14ac:dyDescent="0.2">
      <c r="A2773" s="18"/>
    </row>
    <row r="2774" spans="1:1" x14ac:dyDescent="0.2">
      <c r="A2774" s="18"/>
    </row>
    <row r="2775" spans="1:1" x14ac:dyDescent="0.2">
      <c r="A2775" s="18"/>
    </row>
    <row r="2776" spans="1:1" x14ac:dyDescent="0.2">
      <c r="A2776" s="18"/>
    </row>
    <row r="2777" spans="1:1" x14ac:dyDescent="0.2">
      <c r="A2777" s="18"/>
    </row>
    <row r="2778" spans="1:1" x14ac:dyDescent="0.2">
      <c r="A2778" s="18"/>
    </row>
    <row r="2779" spans="1:1" x14ac:dyDescent="0.2">
      <c r="A2779" s="18"/>
    </row>
    <row r="2780" spans="1:1" x14ac:dyDescent="0.2">
      <c r="A2780" s="18"/>
    </row>
    <row r="2781" spans="1:1" x14ac:dyDescent="0.2">
      <c r="A2781" s="18"/>
    </row>
    <row r="2782" spans="1:1" x14ac:dyDescent="0.2">
      <c r="A2782" s="18"/>
    </row>
    <row r="2783" spans="1:1" x14ac:dyDescent="0.2">
      <c r="A2783" s="18"/>
    </row>
    <row r="2784" spans="1:1" x14ac:dyDescent="0.2">
      <c r="A2784" s="18"/>
    </row>
    <row r="2785" spans="1:1" x14ac:dyDescent="0.2">
      <c r="A2785" s="18"/>
    </row>
    <row r="2786" spans="1:1" x14ac:dyDescent="0.2">
      <c r="A2786" s="18"/>
    </row>
    <row r="2787" spans="1:1" x14ac:dyDescent="0.2">
      <c r="A2787" s="18"/>
    </row>
    <row r="2788" spans="1:1" x14ac:dyDescent="0.2">
      <c r="A2788" s="18"/>
    </row>
    <row r="2789" spans="1:1" x14ac:dyDescent="0.2">
      <c r="A2789" s="18"/>
    </row>
    <row r="2790" spans="1:1" x14ac:dyDescent="0.2">
      <c r="A2790" s="18"/>
    </row>
    <row r="2791" spans="1:1" x14ac:dyDescent="0.2">
      <c r="A2791" s="18"/>
    </row>
    <row r="2792" spans="1:1" x14ac:dyDescent="0.2">
      <c r="A2792" s="18"/>
    </row>
    <row r="2793" spans="1:1" x14ac:dyDescent="0.2">
      <c r="A2793" s="18"/>
    </row>
    <row r="2794" spans="1:1" x14ac:dyDescent="0.2">
      <c r="A2794" s="18"/>
    </row>
    <row r="2795" spans="1:1" x14ac:dyDescent="0.2">
      <c r="A2795" s="18"/>
    </row>
    <row r="2796" spans="1:1" x14ac:dyDescent="0.2">
      <c r="A2796" s="18"/>
    </row>
    <row r="2797" spans="1:1" x14ac:dyDescent="0.2">
      <c r="A2797" s="18"/>
    </row>
    <row r="2798" spans="1:1" x14ac:dyDescent="0.2">
      <c r="A2798" s="18"/>
    </row>
    <row r="2799" spans="1:1" x14ac:dyDescent="0.2">
      <c r="A2799" s="18"/>
    </row>
    <row r="2800" spans="1:1" x14ac:dyDescent="0.2">
      <c r="A2800" s="18"/>
    </row>
    <row r="2801" spans="1:1" x14ac:dyDescent="0.2">
      <c r="A2801" s="18"/>
    </row>
    <row r="2802" spans="1:1" x14ac:dyDescent="0.2">
      <c r="A2802" s="18"/>
    </row>
    <row r="2803" spans="1:1" x14ac:dyDescent="0.2">
      <c r="A2803" s="18"/>
    </row>
    <row r="2804" spans="1:1" x14ac:dyDescent="0.2">
      <c r="A2804" s="18"/>
    </row>
    <row r="2805" spans="1:1" x14ac:dyDescent="0.2">
      <c r="A2805" s="18"/>
    </row>
    <row r="2806" spans="1:1" x14ac:dyDescent="0.2">
      <c r="A2806" s="18"/>
    </row>
    <row r="2807" spans="1:1" x14ac:dyDescent="0.2">
      <c r="A2807" s="18"/>
    </row>
    <row r="2808" spans="1:1" x14ac:dyDescent="0.2">
      <c r="A2808" s="18"/>
    </row>
    <row r="2809" spans="1:1" x14ac:dyDescent="0.2">
      <c r="A2809" s="18"/>
    </row>
    <row r="2810" spans="1:1" x14ac:dyDescent="0.2">
      <c r="A2810" s="18"/>
    </row>
    <row r="2811" spans="1:1" x14ac:dyDescent="0.2">
      <c r="A2811" s="18"/>
    </row>
    <row r="2812" spans="1:1" x14ac:dyDescent="0.2">
      <c r="A2812" s="18"/>
    </row>
    <row r="2813" spans="1:1" x14ac:dyDescent="0.2">
      <c r="A2813" s="18"/>
    </row>
    <row r="2814" spans="1:1" x14ac:dyDescent="0.2">
      <c r="A2814" s="18"/>
    </row>
    <row r="2815" spans="1:1" x14ac:dyDescent="0.2">
      <c r="A2815" s="18"/>
    </row>
    <row r="2816" spans="1:1" x14ac:dyDescent="0.2">
      <c r="A2816" s="18"/>
    </row>
    <row r="2817" spans="1:1" x14ac:dyDescent="0.2">
      <c r="A2817" s="18"/>
    </row>
    <row r="2818" spans="1:1" x14ac:dyDescent="0.2">
      <c r="A2818" s="18"/>
    </row>
    <row r="2819" spans="1:1" x14ac:dyDescent="0.2">
      <c r="A2819" s="18"/>
    </row>
    <row r="2820" spans="1:1" x14ac:dyDescent="0.2">
      <c r="A2820" s="18"/>
    </row>
    <row r="2821" spans="1:1" x14ac:dyDescent="0.2">
      <c r="A2821" s="18"/>
    </row>
    <row r="2822" spans="1:1" x14ac:dyDescent="0.2">
      <c r="A2822" s="18"/>
    </row>
    <row r="2823" spans="1:1" x14ac:dyDescent="0.2">
      <c r="A2823" s="18"/>
    </row>
    <row r="2824" spans="1:1" x14ac:dyDescent="0.2">
      <c r="A2824" s="18"/>
    </row>
    <row r="2825" spans="1:1" x14ac:dyDescent="0.2">
      <c r="A2825" s="18"/>
    </row>
    <row r="2826" spans="1:1" x14ac:dyDescent="0.2">
      <c r="A2826" s="18"/>
    </row>
    <row r="2827" spans="1:1" x14ac:dyDescent="0.2">
      <c r="A2827" s="18"/>
    </row>
    <row r="2828" spans="1:1" x14ac:dyDescent="0.2">
      <c r="A2828" s="18"/>
    </row>
    <row r="2829" spans="1:1" x14ac:dyDescent="0.2">
      <c r="A2829" s="18"/>
    </row>
    <row r="2830" spans="1:1" x14ac:dyDescent="0.2">
      <c r="A2830" s="18"/>
    </row>
    <row r="2831" spans="1:1" x14ac:dyDescent="0.2">
      <c r="A2831" s="18"/>
    </row>
    <row r="2832" spans="1:1" x14ac:dyDescent="0.2">
      <c r="A2832" s="18"/>
    </row>
    <row r="2833" spans="1:1" x14ac:dyDescent="0.2">
      <c r="A2833" s="18"/>
    </row>
    <row r="2834" spans="1:1" x14ac:dyDescent="0.2">
      <c r="A2834" s="18"/>
    </row>
    <row r="2835" spans="1:1" x14ac:dyDescent="0.2">
      <c r="A2835" s="18"/>
    </row>
    <row r="2836" spans="1:1" x14ac:dyDescent="0.2">
      <c r="A2836" s="18"/>
    </row>
    <row r="2837" spans="1:1" x14ac:dyDescent="0.2">
      <c r="A2837" s="18"/>
    </row>
    <row r="2838" spans="1:1" x14ac:dyDescent="0.2">
      <c r="A2838" s="18"/>
    </row>
    <row r="2839" spans="1:1" x14ac:dyDescent="0.2">
      <c r="A2839" s="18"/>
    </row>
    <row r="2840" spans="1:1" x14ac:dyDescent="0.2">
      <c r="A2840" s="18"/>
    </row>
    <row r="2841" spans="1:1" x14ac:dyDescent="0.2">
      <c r="A2841" s="18"/>
    </row>
    <row r="2842" spans="1:1" x14ac:dyDescent="0.2">
      <c r="A2842" s="18"/>
    </row>
    <row r="2843" spans="1:1" x14ac:dyDescent="0.2">
      <c r="A2843" s="18"/>
    </row>
    <row r="2844" spans="1:1" x14ac:dyDescent="0.2">
      <c r="A2844" s="18"/>
    </row>
    <row r="2845" spans="1:1" x14ac:dyDescent="0.2">
      <c r="A2845" s="18"/>
    </row>
    <row r="2846" spans="1:1" x14ac:dyDescent="0.2">
      <c r="A2846" s="18"/>
    </row>
    <row r="2847" spans="1:1" x14ac:dyDescent="0.2">
      <c r="A2847" s="18"/>
    </row>
    <row r="2848" spans="1:1" x14ac:dyDescent="0.2">
      <c r="A2848" s="18"/>
    </row>
    <row r="2849" spans="1:1" x14ac:dyDescent="0.2">
      <c r="A2849" s="18"/>
    </row>
    <row r="2850" spans="1:1" x14ac:dyDescent="0.2">
      <c r="A2850" s="18"/>
    </row>
    <row r="2851" spans="1:1" x14ac:dyDescent="0.2">
      <c r="A2851" s="18"/>
    </row>
    <row r="2852" spans="1:1" x14ac:dyDescent="0.2">
      <c r="A2852" s="18"/>
    </row>
    <row r="2853" spans="1:1" x14ac:dyDescent="0.2">
      <c r="A2853" s="18"/>
    </row>
    <row r="2854" spans="1:1" x14ac:dyDescent="0.2">
      <c r="A2854" s="18"/>
    </row>
    <row r="2855" spans="1:1" x14ac:dyDescent="0.2">
      <c r="A2855" s="18"/>
    </row>
    <row r="2856" spans="1:1" x14ac:dyDescent="0.2">
      <c r="A2856" s="18"/>
    </row>
    <row r="2857" spans="1:1" x14ac:dyDescent="0.2">
      <c r="A2857" s="18"/>
    </row>
    <row r="2858" spans="1:1" x14ac:dyDescent="0.2">
      <c r="A2858" s="18"/>
    </row>
    <row r="2859" spans="1:1" x14ac:dyDescent="0.2">
      <c r="A2859" s="18"/>
    </row>
    <row r="2860" spans="1:1" x14ac:dyDescent="0.2">
      <c r="A2860" s="18"/>
    </row>
    <row r="2861" spans="1:1" x14ac:dyDescent="0.2">
      <c r="A2861" s="18"/>
    </row>
    <row r="2862" spans="1:1" x14ac:dyDescent="0.2">
      <c r="A2862" s="18"/>
    </row>
    <row r="2863" spans="1:1" x14ac:dyDescent="0.2">
      <c r="A2863" s="18"/>
    </row>
    <row r="2864" spans="1:1" x14ac:dyDescent="0.2">
      <c r="A2864" s="18"/>
    </row>
    <row r="2865" spans="1:1" x14ac:dyDescent="0.2">
      <c r="A2865" s="18"/>
    </row>
    <row r="2866" spans="1:1" x14ac:dyDescent="0.2">
      <c r="A2866" s="18"/>
    </row>
    <row r="2867" spans="1:1" x14ac:dyDescent="0.2">
      <c r="A2867" s="18"/>
    </row>
    <row r="2868" spans="1:1" x14ac:dyDescent="0.2">
      <c r="A2868" s="18"/>
    </row>
    <row r="2869" spans="1:1" x14ac:dyDescent="0.2">
      <c r="A2869" s="18"/>
    </row>
    <row r="2870" spans="1:1" x14ac:dyDescent="0.2">
      <c r="A2870" s="18"/>
    </row>
    <row r="2871" spans="1:1" x14ac:dyDescent="0.2">
      <c r="A2871" s="18"/>
    </row>
    <row r="2872" spans="1:1" x14ac:dyDescent="0.2">
      <c r="A2872" s="18"/>
    </row>
    <row r="2873" spans="1:1" x14ac:dyDescent="0.2">
      <c r="A2873" s="18"/>
    </row>
    <row r="2874" spans="1:1" x14ac:dyDescent="0.2">
      <c r="A2874" s="18"/>
    </row>
    <row r="2875" spans="1:1" x14ac:dyDescent="0.2">
      <c r="A2875" s="18"/>
    </row>
    <row r="2876" spans="1:1" x14ac:dyDescent="0.2">
      <c r="A2876" s="18"/>
    </row>
    <row r="2877" spans="1:1" x14ac:dyDescent="0.2">
      <c r="A2877" s="18"/>
    </row>
    <row r="2878" spans="1:1" x14ac:dyDescent="0.2">
      <c r="A2878" s="18"/>
    </row>
    <row r="2879" spans="1:1" x14ac:dyDescent="0.2">
      <c r="A2879" s="18"/>
    </row>
    <row r="2880" spans="1:1" x14ac:dyDescent="0.2">
      <c r="A2880" s="18"/>
    </row>
    <row r="2881" spans="1:1" x14ac:dyDescent="0.2">
      <c r="A2881" s="18"/>
    </row>
    <row r="2882" spans="1:1" x14ac:dyDescent="0.2">
      <c r="A2882" s="18"/>
    </row>
    <row r="2883" spans="1:1" x14ac:dyDescent="0.2">
      <c r="A2883" s="18"/>
    </row>
    <row r="2884" spans="1:1" x14ac:dyDescent="0.2">
      <c r="A2884" s="18"/>
    </row>
    <row r="2885" spans="1:1" x14ac:dyDescent="0.2">
      <c r="A2885" s="18"/>
    </row>
    <row r="2886" spans="1:1" x14ac:dyDescent="0.2">
      <c r="A2886" s="18"/>
    </row>
    <row r="2887" spans="1:1" x14ac:dyDescent="0.2">
      <c r="A2887" s="18"/>
    </row>
    <row r="2888" spans="1:1" x14ac:dyDescent="0.2">
      <c r="A2888" s="18"/>
    </row>
    <row r="2889" spans="1:1" x14ac:dyDescent="0.2">
      <c r="A2889" s="18"/>
    </row>
    <row r="2890" spans="1:1" x14ac:dyDescent="0.2">
      <c r="A2890" s="18"/>
    </row>
    <row r="2891" spans="1:1" x14ac:dyDescent="0.2">
      <c r="A2891" s="18"/>
    </row>
    <row r="2892" spans="1:1" x14ac:dyDescent="0.2">
      <c r="A2892" s="18"/>
    </row>
    <row r="2893" spans="1:1" x14ac:dyDescent="0.2">
      <c r="A2893" s="18"/>
    </row>
    <row r="2894" spans="1:1" x14ac:dyDescent="0.2">
      <c r="A2894" s="18"/>
    </row>
    <row r="2895" spans="1:1" x14ac:dyDescent="0.2">
      <c r="A2895" s="18"/>
    </row>
    <row r="2896" spans="1:1" x14ac:dyDescent="0.2">
      <c r="A2896" s="18"/>
    </row>
    <row r="2897" spans="1:1" x14ac:dyDescent="0.2">
      <c r="A2897" s="18"/>
    </row>
    <row r="2898" spans="1:1" x14ac:dyDescent="0.2">
      <c r="A2898" s="18"/>
    </row>
    <row r="2899" spans="1:1" x14ac:dyDescent="0.2">
      <c r="A2899" s="18"/>
    </row>
    <row r="2900" spans="1:1" x14ac:dyDescent="0.2">
      <c r="A2900" s="18"/>
    </row>
    <row r="2901" spans="1:1" x14ac:dyDescent="0.2">
      <c r="A2901" s="18"/>
    </row>
    <row r="2902" spans="1:1" x14ac:dyDescent="0.2">
      <c r="A2902" s="18"/>
    </row>
    <row r="2903" spans="1:1" x14ac:dyDescent="0.2">
      <c r="A2903" s="18"/>
    </row>
    <row r="2904" spans="1:1" x14ac:dyDescent="0.2">
      <c r="A2904" s="18"/>
    </row>
    <row r="2905" spans="1:1" x14ac:dyDescent="0.2">
      <c r="A2905" s="18"/>
    </row>
    <row r="2906" spans="1:1" x14ac:dyDescent="0.2">
      <c r="A2906" s="18"/>
    </row>
    <row r="2907" spans="1:1" x14ac:dyDescent="0.2">
      <c r="A2907" s="18"/>
    </row>
    <row r="2908" spans="1:1" x14ac:dyDescent="0.2">
      <c r="A2908" s="18"/>
    </row>
    <row r="2909" spans="1:1" x14ac:dyDescent="0.2">
      <c r="A2909" s="18"/>
    </row>
    <row r="2910" spans="1:1" x14ac:dyDescent="0.2">
      <c r="A2910" s="18"/>
    </row>
    <row r="2911" spans="1:1" x14ac:dyDescent="0.2">
      <c r="A2911" s="18"/>
    </row>
    <row r="2912" spans="1:1" x14ac:dyDescent="0.2">
      <c r="A2912" s="18"/>
    </row>
    <row r="2913" spans="1:1" x14ac:dyDescent="0.2">
      <c r="A2913" s="18"/>
    </row>
    <row r="2914" spans="1:1" x14ac:dyDescent="0.2">
      <c r="A2914" s="18"/>
    </row>
    <row r="2915" spans="1:1" x14ac:dyDescent="0.2">
      <c r="A2915" s="18"/>
    </row>
    <row r="2916" spans="1:1" x14ac:dyDescent="0.2">
      <c r="A2916" s="18"/>
    </row>
    <row r="2917" spans="1:1" x14ac:dyDescent="0.2">
      <c r="A2917" s="18"/>
    </row>
    <row r="2918" spans="1:1" x14ac:dyDescent="0.2">
      <c r="A2918" s="18"/>
    </row>
    <row r="2919" spans="1:1" x14ac:dyDescent="0.2">
      <c r="A2919" s="18"/>
    </row>
    <row r="2920" spans="1:1" x14ac:dyDescent="0.2">
      <c r="A2920" s="18"/>
    </row>
    <row r="2921" spans="1:1" x14ac:dyDescent="0.2">
      <c r="A2921" s="18"/>
    </row>
    <row r="2922" spans="1:1" x14ac:dyDescent="0.2">
      <c r="A2922" s="18"/>
    </row>
    <row r="2923" spans="1:1" x14ac:dyDescent="0.2">
      <c r="A2923" s="18"/>
    </row>
    <row r="2924" spans="1:1" x14ac:dyDescent="0.2">
      <c r="A2924" s="18"/>
    </row>
    <row r="2925" spans="1:1" x14ac:dyDescent="0.2">
      <c r="A2925" s="18"/>
    </row>
    <row r="2926" spans="1:1" x14ac:dyDescent="0.2">
      <c r="A2926" s="18"/>
    </row>
    <row r="2927" spans="1:1" x14ac:dyDescent="0.2">
      <c r="A2927" s="18"/>
    </row>
    <row r="2928" spans="1:1" x14ac:dyDescent="0.2">
      <c r="A2928" s="18"/>
    </row>
    <row r="2929" spans="1:1" x14ac:dyDescent="0.2">
      <c r="A2929" s="18"/>
    </row>
    <row r="2930" spans="1:1" x14ac:dyDescent="0.2">
      <c r="A2930" s="18"/>
    </row>
    <row r="2931" spans="1:1" x14ac:dyDescent="0.2">
      <c r="A2931" s="18"/>
    </row>
    <row r="2932" spans="1:1" x14ac:dyDescent="0.2">
      <c r="A2932" s="18"/>
    </row>
    <row r="2933" spans="1:1" x14ac:dyDescent="0.2">
      <c r="A2933" s="18"/>
    </row>
    <row r="2934" spans="1:1" x14ac:dyDescent="0.2">
      <c r="A2934" s="18"/>
    </row>
    <row r="2935" spans="1:1" x14ac:dyDescent="0.2">
      <c r="A2935" s="18"/>
    </row>
    <row r="2936" spans="1:1" x14ac:dyDescent="0.2">
      <c r="A2936" s="18"/>
    </row>
    <row r="2937" spans="1:1" x14ac:dyDescent="0.2">
      <c r="A2937" s="18"/>
    </row>
    <row r="2938" spans="1:1" x14ac:dyDescent="0.2">
      <c r="A2938" s="18"/>
    </row>
    <row r="2939" spans="1:1" x14ac:dyDescent="0.2">
      <c r="A2939" s="18"/>
    </row>
    <row r="2940" spans="1:1" x14ac:dyDescent="0.2">
      <c r="A2940" s="18"/>
    </row>
    <row r="2941" spans="1:1" x14ac:dyDescent="0.2">
      <c r="A2941" s="18"/>
    </row>
    <row r="2942" spans="1:1" x14ac:dyDescent="0.2">
      <c r="A2942" s="18"/>
    </row>
    <row r="2943" spans="1:1" x14ac:dyDescent="0.2">
      <c r="A2943" s="18"/>
    </row>
    <row r="2944" spans="1:1" x14ac:dyDescent="0.2">
      <c r="A2944" s="18"/>
    </row>
    <row r="2945" spans="1:1" x14ac:dyDescent="0.2">
      <c r="A2945" s="18"/>
    </row>
    <row r="2946" spans="1:1" x14ac:dyDescent="0.2">
      <c r="A2946" s="18"/>
    </row>
    <row r="2947" spans="1:1" x14ac:dyDescent="0.2">
      <c r="A2947" s="18"/>
    </row>
    <row r="2948" spans="1:1" x14ac:dyDescent="0.2">
      <c r="A2948" s="18"/>
    </row>
    <row r="2949" spans="1:1" x14ac:dyDescent="0.2">
      <c r="A2949" s="18"/>
    </row>
    <row r="2950" spans="1:1" x14ac:dyDescent="0.2">
      <c r="A2950" s="18"/>
    </row>
    <row r="2951" spans="1:1" x14ac:dyDescent="0.2">
      <c r="A2951" s="18"/>
    </row>
    <row r="2952" spans="1:1" x14ac:dyDescent="0.2">
      <c r="A2952" s="18"/>
    </row>
    <row r="2953" spans="1:1" x14ac:dyDescent="0.2">
      <c r="A2953" s="18"/>
    </row>
    <row r="2954" spans="1:1" x14ac:dyDescent="0.2">
      <c r="A2954" s="18"/>
    </row>
    <row r="2955" spans="1:1" x14ac:dyDescent="0.2">
      <c r="A2955" s="18"/>
    </row>
    <row r="2956" spans="1:1" x14ac:dyDescent="0.2">
      <c r="A2956" s="18"/>
    </row>
    <row r="2957" spans="1:1" x14ac:dyDescent="0.2">
      <c r="A2957" s="18"/>
    </row>
    <row r="2958" spans="1:1" x14ac:dyDescent="0.2">
      <c r="A2958" s="18"/>
    </row>
    <row r="2959" spans="1:1" x14ac:dyDescent="0.2">
      <c r="A2959" s="18"/>
    </row>
    <row r="2960" spans="1:1" x14ac:dyDescent="0.2">
      <c r="A2960" s="18"/>
    </row>
    <row r="2961" spans="1:1" x14ac:dyDescent="0.2">
      <c r="A2961" s="18"/>
    </row>
    <row r="2962" spans="1:1" x14ac:dyDescent="0.2">
      <c r="A2962" s="18"/>
    </row>
    <row r="2963" spans="1:1" x14ac:dyDescent="0.2">
      <c r="A2963" s="18"/>
    </row>
    <row r="2964" spans="1:1" x14ac:dyDescent="0.2">
      <c r="A2964" s="18"/>
    </row>
    <row r="2965" spans="1:1" x14ac:dyDescent="0.2">
      <c r="A2965" s="18"/>
    </row>
    <row r="2966" spans="1:1" x14ac:dyDescent="0.2">
      <c r="A2966" s="18"/>
    </row>
    <row r="2967" spans="1:1" x14ac:dyDescent="0.2">
      <c r="A2967" s="18"/>
    </row>
    <row r="2968" spans="1:1" x14ac:dyDescent="0.2">
      <c r="A2968" s="18"/>
    </row>
    <row r="2969" spans="1:1" x14ac:dyDescent="0.2">
      <c r="A2969" s="18"/>
    </row>
    <row r="2970" spans="1:1" x14ac:dyDescent="0.2">
      <c r="A2970" s="18"/>
    </row>
    <row r="2971" spans="1:1" x14ac:dyDescent="0.2">
      <c r="A2971" s="18"/>
    </row>
    <row r="2972" spans="1:1" x14ac:dyDescent="0.2">
      <c r="A2972" s="18"/>
    </row>
    <row r="2973" spans="1:1" x14ac:dyDescent="0.2">
      <c r="A2973" s="18"/>
    </row>
    <row r="2974" spans="1:1" x14ac:dyDescent="0.2">
      <c r="A2974" s="18"/>
    </row>
    <row r="2975" spans="1:1" x14ac:dyDescent="0.2">
      <c r="A2975" s="18"/>
    </row>
    <row r="2976" spans="1:1" x14ac:dyDescent="0.2">
      <c r="A2976" s="18"/>
    </row>
    <row r="2977" spans="1:1" x14ac:dyDescent="0.2">
      <c r="A2977" s="18"/>
    </row>
    <row r="2978" spans="1:1" x14ac:dyDescent="0.2">
      <c r="A2978" s="18"/>
    </row>
    <row r="2979" spans="1:1" x14ac:dyDescent="0.2">
      <c r="A2979" s="18"/>
    </row>
    <row r="2980" spans="1:1" x14ac:dyDescent="0.2">
      <c r="A2980" s="18"/>
    </row>
    <row r="2981" spans="1:1" x14ac:dyDescent="0.2">
      <c r="A2981" s="18"/>
    </row>
    <row r="2982" spans="1:1" x14ac:dyDescent="0.2">
      <c r="A2982" s="18"/>
    </row>
    <row r="2983" spans="1:1" x14ac:dyDescent="0.2">
      <c r="A2983" s="18"/>
    </row>
    <row r="2984" spans="1:1" x14ac:dyDescent="0.2">
      <c r="A2984" s="18"/>
    </row>
    <row r="2985" spans="1:1" x14ac:dyDescent="0.2">
      <c r="A2985" s="18"/>
    </row>
    <row r="2986" spans="1:1" x14ac:dyDescent="0.2">
      <c r="A2986" s="18"/>
    </row>
    <row r="2987" spans="1:1" x14ac:dyDescent="0.2">
      <c r="A2987" s="18"/>
    </row>
    <row r="2988" spans="1:1" x14ac:dyDescent="0.2">
      <c r="A2988" s="18"/>
    </row>
    <row r="2989" spans="1:1" x14ac:dyDescent="0.2">
      <c r="A2989" s="18"/>
    </row>
    <row r="2990" spans="1:1" x14ac:dyDescent="0.2">
      <c r="A2990" s="18"/>
    </row>
    <row r="2991" spans="1:1" x14ac:dyDescent="0.2">
      <c r="A2991" s="18"/>
    </row>
    <row r="2992" spans="1:1" x14ac:dyDescent="0.2">
      <c r="A2992" s="18"/>
    </row>
    <row r="2993" spans="1:1" x14ac:dyDescent="0.2">
      <c r="A2993" s="18"/>
    </row>
    <row r="2994" spans="1:1" x14ac:dyDescent="0.2">
      <c r="A2994" s="18"/>
    </row>
    <row r="2995" spans="1:1" x14ac:dyDescent="0.2">
      <c r="A2995" s="18"/>
    </row>
    <row r="2996" spans="1:1" x14ac:dyDescent="0.2">
      <c r="A2996" s="18"/>
    </row>
    <row r="2997" spans="1:1" x14ac:dyDescent="0.2">
      <c r="A2997" s="18"/>
    </row>
    <row r="2998" spans="1:1" x14ac:dyDescent="0.2">
      <c r="A2998" s="18"/>
    </row>
    <row r="2999" spans="1:1" x14ac:dyDescent="0.2">
      <c r="A2999" s="18"/>
    </row>
    <row r="3000" spans="1:1" x14ac:dyDescent="0.2">
      <c r="A3000" s="18"/>
    </row>
    <row r="3001" spans="1:1" x14ac:dyDescent="0.2">
      <c r="A3001" s="18"/>
    </row>
    <row r="3002" spans="1:1" x14ac:dyDescent="0.2">
      <c r="A3002" s="18"/>
    </row>
    <row r="3003" spans="1:1" x14ac:dyDescent="0.2">
      <c r="A3003" s="18"/>
    </row>
    <row r="3004" spans="1:1" x14ac:dyDescent="0.2">
      <c r="A3004" s="18"/>
    </row>
    <row r="3005" spans="1:1" x14ac:dyDescent="0.2">
      <c r="A3005" s="18"/>
    </row>
    <row r="3006" spans="1:1" x14ac:dyDescent="0.2">
      <c r="A3006" s="18"/>
    </row>
    <row r="3007" spans="1:1" x14ac:dyDescent="0.2">
      <c r="A3007" s="18"/>
    </row>
    <row r="3008" spans="1:1" x14ac:dyDescent="0.2">
      <c r="A3008" s="18"/>
    </row>
    <row r="3009" spans="1:1" x14ac:dyDescent="0.2">
      <c r="A3009" s="18"/>
    </row>
    <row r="3010" spans="1:1" x14ac:dyDescent="0.2">
      <c r="A3010" s="18"/>
    </row>
    <row r="3011" spans="1:1" x14ac:dyDescent="0.2">
      <c r="A3011" s="18"/>
    </row>
    <row r="3012" spans="1:1" x14ac:dyDescent="0.2">
      <c r="A3012" s="18"/>
    </row>
    <row r="3013" spans="1:1" x14ac:dyDescent="0.2">
      <c r="A3013" s="18"/>
    </row>
    <row r="3014" spans="1:1" x14ac:dyDescent="0.2">
      <c r="A3014" s="18"/>
    </row>
    <row r="3015" spans="1:1" x14ac:dyDescent="0.2">
      <c r="A3015" s="18"/>
    </row>
    <row r="3016" spans="1:1" x14ac:dyDescent="0.2">
      <c r="A3016" s="18"/>
    </row>
    <row r="3017" spans="1:1" x14ac:dyDescent="0.2">
      <c r="A3017" s="18"/>
    </row>
    <row r="3018" spans="1:1" x14ac:dyDescent="0.2">
      <c r="A3018" s="18"/>
    </row>
    <row r="3019" spans="1:1" x14ac:dyDescent="0.2">
      <c r="A3019" s="18"/>
    </row>
    <row r="3020" spans="1:1" x14ac:dyDescent="0.2">
      <c r="A3020" s="18"/>
    </row>
    <row r="3021" spans="1:1" x14ac:dyDescent="0.2">
      <c r="A3021" s="18"/>
    </row>
    <row r="3022" spans="1:1" x14ac:dyDescent="0.2">
      <c r="A3022" s="18"/>
    </row>
    <row r="3023" spans="1:1" x14ac:dyDescent="0.2">
      <c r="A3023" s="18"/>
    </row>
    <row r="3024" spans="1:1" x14ac:dyDescent="0.2">
      <c r="A3024" s="18"/>
    </row>
    <row r="3025" spans="1:1" x14ac:dyDescent="0.2">
      <c r="A3025" s="18"/>
    </row>
    <row r="3026" spans="1:1" x14ac:dyDescent="0.2">
      <c r="A3026" s="18"/>
    </row>
    <row r="3027" spans="1:1" x14ac:dyDescent="0.2">
      <c r="A3027" s="18"/>
    </row>
    <row r="3028" spans="1:1" x14ac:dyDescent="0.2">
      <c r="A3028" s="18"/>
    </row>
    <row r="3029" spans="1:1" x14ac:dyDescent="0.2">
      <c r="A3029" s="18"/>
    </row>
    <row r="3030" spans="1:1" x14ac:dyDescent="0.2">
      <c r="A3030" s="18"/>
    </row>
    <row r="3031" spans="1:1" x14ac:dyDescent="0.2">
      <c r="A3031" s="18"/>
    </row>
    <row r="3032" spans="1:1" x14ac:dyDescent="0.2">
      <c r="A3032" s="18"/>
    </row>
    <row r="3033" spans="1:1" x14ac:dyDescent="0.2">
      <c r="A3033" s="18"/>
    </row>
    <row r="3034" spans="1:1" x14ac:dyDescent="0.2">
      <c r="A3034" s="18"/>
    </row>
    <row r="3035" spans="1:1" x14ac:dyDescent="0.2">
      <c r="A3035" s="18"/>
    </row>
    <row r="3036" spans="1:1" x14ac:dyDescent="0.2">
      <c r="A3036" s="18"/>
    </row>
    <row r="3037" spans="1:1" x14ac:dyDescent="0.2">
      <c r="A3037" s="18"/>
    </row>
    <row r="3038" spans="1:1" x14ac:dyDescent="0.2">
      <c r="A3038" s="18"/>
    </row>
    <row r="3039" spans="1:1" x14ac:dyDescent="0.2">
      <c r="A3039" s="18"/>
    </row>
    <row r="3040" spans="1:1" x14ac:dyDescent="0.2">
      <c r="A3040" s="18"/>
    </row>
    <row r="3041" spans="1:1" x14ac:dyDescent="0.2">
      <c r="A3041" s="18"/>
    </row>
    <row r="3042" spans="1:1" x14ac:dyDescent="0.2">
      <c r="A3042" s="18"/>
    </row>
    <row r="3043" spans="1:1" x14ac:dyDescent="0.2">
      <c r="A3043" s="18"/>
    </row>
    <row r="3044" spans="1:1" x14ac:dyDescent="0.2">
      <c r="A3044" s="18"/>
    </row>
    <row r="3045" spans="1:1" x14ac:dyDescent="0.2">
      <c r="A3045" s="18"/>
    </row>
    <row r="3046" spans="1:1" x14ac:dyDescent="0.2">
      <c r="A3046" s="18"/>
    </row>
    <row r="3047" spans="1:1" x14ac:dyDescent="0.2">
      <c r="A3047" s="18"/>
    </row>
    <row r="3048" spans="1:1" x14ac:dyDescent="0.2">
      <c r="A3048" s="18"/>
    </row>
    <row r="3049" spans="1:1" x14ac:dyDescent="0.2">
      <c r="A3049" s="18"/>
    </row>
    <row r="3050" spans="1:1" x14ac:dyDescent="0.2">
      <c r="A3050" s="18"/>
    </row>
    <row r="3051" spans="1:1" x14ac:dyDescent="0.2">
      <c r="A3051" s="18"/>
    </row>
    <row r="3052" spans="1:1" x14ac:dyDescent="0.2">
      <c r="A3052" s="18"/>
    </row>
    <row r="3053" spans="1:1" x14ac:dyDescent="0.2">
      <c r="A3053" s="18"/>
    </row>
    <row r="3054" spans="1:1" x14ac:dyDescent="0.2">
      <c r="A3054" s="18"/>
    </row>
    <row r="3055" spans="1:1" x14ac:dyDescent="0.2">
      <c r="A3055" s="18"/>
    </row>
    <row r="3056" spans="1:1" x14ac:dyDescent="0.2">
      <c r="A3056" s="18"/>
    </row>
    <row r="3057" spans="1:1" x14ac:dyDescent="0.2">
      <c r="A3057" s="18"/>
    </row>
    <row r="3058" spans="1:1" x14ac:dyDescent="0.2">
      <c r="A3058" s="18"/>
    </row>
    <row r="3059" spans="1:1" x14ac:dyDescent="0.2">
      <c r="A3059" s="18"/>
    </row>
    <row r="3060" spans="1:1" x14ac:dyDescent="0.2">
      <c r="A3060" s="18"/>
    </row>
    <row r="3061" spans="1:1" x14ac:dyDescent="0.2">
      <c r="A3061" s="18"/>
    </row>
    <row r="3062" spans="1:1" x14ac:dyDescent="0.2">
      <c r="A3062" s="18"/>
    </row>
    <row r="3063" spans="1:1" x14ac:dyDescent="0.2">
      <c r="A3063" s="18"/>
    </row>
    <row r="3064" spans="1:1" x14ac:dyDescent="0.2">
      <c r="A3064" s="18"/>
    </row>
    <row r="3065" spans="1:1" x14ac:dyDescent="0.2">
      <c r="A3065" s="18"/>
    </row>
    <row r="3066" spans="1:1" x14ac:dyDescent="0.2">
      <c r="A3066" s="18"/>
    </row>
    <row r="3067" spans="1:1" x14ac:dyDescent="0.2">
      <c r="A3067" s="18"/>
    </row>
    <row r="3068" spans="1:1" x14ac:dyDescent="0.2">
      <c r="A3068" s="18"/>
    </row>
    <row r="3069" spans="1:1" x14ac:dyDescent="0.2">
      <c r="A3069" s="18"/>
    </row>
    <row r="3070" spans="1:1" x14ac:dyDescent="0.2">
      <c r="A3070" s="18"/>
    </row>
    <row r="3071" spans="1:1" x14ac:dyDescent="0.2">
      <c r="A3071" s="18"/>
    </row>
    <row r="3072" spans="1:1" x14ac:dyDescent="0.2">
      <c r="A3072" s="18"/>
    </row>
    <row r="3073" spans="1:1" x14ac:dyDescent="0.2">
      <c r="A3073" s="18"/>
    </row>
    <row r="3074" spans="1:1" x14ac:dyDescent="0.2">
      <c r="A3074" s="18"/>
    </row>
    <row r="3075" spans="1:1" x14ac:dyDescent="0.2">
      <c r="A3075" s="18"/>
    </row>
    <row r="3076" spans="1:1" x14ac:dyDescent="0.2">
      <c r="A3076" s="18"/>
    </row>
    <row r="3077" spans="1:1" x14ac:dyDescent="0.2">
      <c r="A3077" s="18"/>
    </row>
    <row r="3078" spans="1:1" x14ac:dyDescent="0.2">
      <c r="A3078" s="18"/>
    </row>
    <row r="3079" spans="1:1" x14ac:dyDescent="0.2">
      <c r="A3079" s="18"/>
    </row>
    <row r="3080" spans="1:1" x14ac:dyDescent="0.2">
      <c r="A3080" s="18"/>
    </row>
    <row r="3081" spans="1:1" x14ac:dyDescent="0.2">
      <c r="A3081" s="18"/>
    </row>
    <row r="3082" spans="1:1" x14ac:dyDescent="0.2">
      <c r="A3082" s="18"/>
    </row>
    <row r="3083" spans="1:1" x14ac:dyDescent="0.2">
      <c r="A3083" s="18"/>
    </row>
    <row r="3084" spans="1:1" x14ac:dyDescent="0.2">
      <c r="A3084" s="18"/>
    </row>
    <row r="3085" spans="1:1" x14ac:dyDescent="0.2">
      <c r="A3085" s="18"/>
    </row>
    <row r="3086" spans="1:1" x14ac:dyDescent="0.2">
      <c r="A3086" s="18"/>
    </row>
    <row r="3087" spans="1:1" x14ac:dyDescent="0.2">
      <c r="A3087" s="18"/>
    </row>
    <row r="3088" spans="1:1" x14ac:dyDescent="0.2">
      <c r="A3088" s="18"/>
    </row>
    <row r="3089" spans="1:1" x14ac:dyDescent="0.2">
      <c r="A3089" s="18"/>
    </row>
    <row r="3090" spans="1:1" x14ac:dyDescent="0.2">
      <c r="A3090" s="18"/>
    </row>
    <row r="3091" spans="1:1" x14ac:dyDescent="0.2">
      <c r="A3091" s="18"/>
    </row>
    <row r="3092" spans="1:1" x14ac:dyDescent="0.2">
      <c r="A3092" s="18"/>
    </row>
    <row r="3093" spans="1:1" x14ac:dyDescent="0.2">
      <c r="A3093" s="18"/>
    </row>
    <row r="3094" spans="1:1" x14ac:dyDescent="0.2">
      <c r="A3094" s="18"/>
    </row>
    <row r="3095" spans="1:1" x14ac:dyDescent="0.2">
      <c r="A3095" s="18"/>
    </row>
    <row r="3096" spans="1:1" x14ac:dyDescent="0.2">
      <c r="A3096" s="18"/>
    </row>
    <row r="3097" spans="1:1" x14ac:dyDescent="0.2">
      <c r="A3097" s="18"/>
    </row>
    <row r="3098" spans="1:1" x14ac:dyDescent="0.2">
      <c r="A3098" s="18"/>
    </row>
    <row r="3099" spans="1:1" x14ac:dyDescent="0.2">
      <c r="A3099" s="18"/>
    </row>
    <row r="3100" spans="1:1" x14ac:dyDescent="0.2">
      <c r="A3100" s="18"/>
    </row>
    <row r="3101" spans="1:1" x14ac:dyDescent="0.2">
      <c r="A3101" s="18"/>
    </row>
    <row r="3102" spans="1:1" x14ac:dyDescent="0.2">
      <c r="A3102" s="18"/>
    </row>
    <row r="3103" spans="1:1" x14ac:dyDescent="0.2">
      <c r="A3103" s="18"/>
    </row>
    <row r="3104" spans="1:1" x14ac:dyDescent="0.2">
      <c r="A3104" s="18"/>
    </row>
    <row r="3105" spans="1:1" x14ac:dyDescent="0.2">
      <c r="A3105" s="18"/>
    </row>
    <row r="3106" spans="1:1" x14ac:dyDescent="0.2">
      <c r="A3106" s="18"/>
    </row>
    <row r="3107" spans="1:1" x14ac:dyDescent="0.2">
      <c r="A3107" s="18"/>
    </row>
    <row r="3108" spans="1:1" x14ac:dyDescent="0.2">
      <c r="A3108" s="18"/>
    </row>
    <row r="3109" spans="1:1" x14ac:dyDescent="0.2">
      <c r="A3109" s="18"/>
    </row>
    <row r="3110" spans="1:1" x14ac:dyDescent="0.2">
      <c r="A3110" s="18"/>
    </row>
    <row r="3111" spans="1:1" x14ac:dyDescent="0.2">
      <c r="A3111" s="18"/>
    </row>
    <row r="3112" spans="1:1" x14ac:dyDescent="0.2">
      <c r="A3112" s="18"/>
    </row>
    <row r="3113" spans="1:1" x14ac:dyDescent="0.2">
      <c r="A3113" s="18"/>
    </row>
    <row r="3114" spans="1:1" x14ac:dyDescent="0.2">
      <c r="A3114" s="18"/>
    </row>
    <row r="3115" spans="1:1" x14ac:dyDescent="0.2">
      <c r="A3115" s="18"/>
    </row>
    <row r="3116" spans="1:1" x14ac:dyDescent="0.2">
      <c r="A3116" s="18"/>
    </row>
    <row r="3117" spans="1:1" x14ac:dyDescent="0.2">
      <c r="A3117" s="18"/>
    </row>
    <row r="3118" spans="1:1" x14ac:dyDescent="0.2">
      <c r="A3118" s="18"/>
    </row>
    <row r="3119" spans="1:1" x14ac:dyDescent="0.2">
      <c r="A3119" s="18"/>
    </row>
    <row r="3120" spans="1:1" x14ac:dyDescent="0.2">
      <c r="A3120" s="18"/>
    </row>
    <row r="3121" spans="1:1" x14ac:dyDescent="0.2">
      <c r="A3121" s="18"/>
    </row>
    <row r="3122" spans="1:1" x14ac:dyDescent="0.2">
      <c r="A3122" s="18"/>
    </row>
    <row r="3123" spans="1:1" x14ac:dyDescent="0.2">
      <c r="A3123" s="18"/>
    </row>
    <row r="3124" spans="1:1" x14ac:dyDescent="0.2">
      <c r="A3124" s="18"/>
    </row>
    <row r="3125" spans="1:1" x14ac:dyDescent="0.2">
      <c r="A3125" s="18"/>
    </row>
    <row r="3126" spans="1:1" x14ac:dyDescent="0.2">
      <c r="A3126" s="18"/>
    </row>
    <row r="3127" spans="1:1" x14ac:dyDescent="0.2">
      <c r="A3127" s="18"/>
    </row>
    <row r="3128" spans="1:1" x14ac:dyDescent="0.2">
      <c r="A3128" s="18"/>
    </row>
    <row r="3129" spans="1:1" x14ac:dyDescent="0.2">
      <c r="A3129" s="18"/>
    </row>
    <row r="3130" spans="1:1" x14ac:dyDescent="0.2">
      <c r="A3130" s="18"/>
    </row>
    <row r="3131" spans="1:1" x14ac:dyDescent="0.2">
      <c r="A3131" s="18"/>
    </row>
    <row r="3132" spans="1:1" x14ac:dyDescent="0.2">
      <c r="A3132" s="18"/>
    </row>
    <row r="3133" spans="1:1" x14ac:dyDescent="0.2">
      <c r="A3133" s="18"/>
    </row>
    <row r="3134" spans="1:1" x14ac:dyDescent="0.2">
      <c r="A3134" s="18"/>
    </row>
    <row r="3135" spans="1:1" x14ac:dyDescent="0.2">
      <c r="A3135" s="18"/>
    </row>
    <row r="3136" spans="1:1" x14ac:dyDescent="0.2">
      <c r="A3136" s="18"/>
    </row>
    <row r="3137" spans="1:1" x14ac:dyDescent="0.2">
      <c r="A3137" s="18"/>
    </row>
    <row r="3138" spans="1:1" x14ac:dyDescent="0.2">
      <c r="A3138" s="18"/>
    </row>
    <row r="3139" spans="1:1" x14ac:dyDescent="0.2">
      <c r="A3139" s="18"/>
    </row>
    <row r="3140" spans="1:1" x14ac:dyDescent="0.2">
      <c r="A3140" s="18"/>
    </row>
    <row r="3141" spans="1:1" x14ac:dyDescent="0.2">
      <c r="A3141" s="18"/>
    </row>
    <row r="3142" spans="1:1" x14ac:dyDescent="0.2">
      <c r="A3142" s="18"/>
    </row>
    <row r="3143" spans="1:1" x14ac:dyDescent="0.2">
      <c r="A3143" s="18"/>
    </row>
    <row r="3144" spans="1:1" x14ac:dyDescent="0.2">
      <c r="A3144" s="18"/>
    </row>
    <row r="3145" spans="1:1" x14ac:dyDescent="0.2">
      <c r="A3145" s="18"/>
    </row>
    <row r="3146" spans="1:1" x14ac:dyDescent="0.2">
      <c r="A3146" s="18"/>
    </row>
    <row r="3147" spans="1:1" x14ac:dyDescent="0.2">
      <c r="A3147" s="18"/>
    </row>
    <row r="3148" spans="1:1" x14ac:dyDescent="0.2">
      <c r="A3148" s="18"/>
    </row>
    <row r="3149" spans="1:1" x14ac:dyDescent="0.2">
      <c r="A3149" s="18"/>
    </row>
    <row r="3150" spans="1:1" x14ac:dyDescent="0.2">
      <c r="A3150" s="18"/>
    </row>
    <row r="3151" spans="1:1" x14ac:dyDescent="0.2">
      <c r="A3151" s="18"/>
    </row>
    <row r="3152" spans="1:1" x14ac:dyDescent="0.2">
      <c r="A3152" s="18"/>
    </row>
    <row r="3153" spans="1:1" x14ac:dyDescent="0.2">
      <c r="A3153" s="18"/>
    </row>
    <row r="3154" spans="1:1" x14ac:dyDescent="0.2">
      <c r="A3154" s="18"/>
    </row>
    <row r="3155" spans="1:1" x14ac:dyDescent="0.2">
      <c r="A3155" s="18"/>
    </row>
    <row r="3156" spans="1:1" x14ac:dyDescent="0.2">
      <c r="A3156" s="18"/>
    </row>
    <row r="3157" spans="1:1" x14ac:dyDescent="0.2">
      <c r="A3157" s="18"/>
    </row>
    <row r="3158" spans="1:1" x14ac:dyDescent="0.2">
      <c r="A3158" s="18"/>
    </row>
    <row r="3159" spans="1:1" x14ac:dyDescent="0.2">
      <c r="A3159" s="18"/>
    </row>
    <row r="3160" spans="1:1" x14ac:dyDescent="0.2">
      <c r="A3160" s="18"/>
    </row>
    <row r="3161" spans="1:1" x14ac:dyDescent="0.2">
      <c r="A3161" s="18"/>
    </row>
    <row r="3162" spans="1:1" x14ac:dyDescent="0.2">
      <c r="A3162" s="18"/>
    </row>
    <row r="3163" spans="1:1" x14ac:dyDescent="0.2">
      <c r="A3163" s="18"/>
    </row>
    <row r="3164" spans="1:1" x14ac:dyDescent="0.2">
      <c r="A3164" s="18"/>
    </row>
    <row r="3165" spans="1:1" x14ac:dyDescent="0.2">
      <c r="A3165" s="18"/>
    </row>
    <row r="3166" spans="1:1" x14ac:dyDescent="0.2">
      <c r="A3166" s="18"/>
    </row>
    <row r="3167" spans="1:1" x14ac:dyDescent="0.2">
      <c r="A3167" s="18"/>
    </row>
    <row r="3168" spans="1:1" x14ac:dyDescent="0.2">
      <c r="A3168" s="18"/>
    </row>
    <row r="3169" spans="1:1" x14ac:dyDescent="0.2">
      <c r="A3169" s="18"/>
    </row>
    <row r="3170" spans="1:1" x14ac:dyDescent="0.2">
      <c r="A3170" s="18"/>
    </row>
    <row r="3171" spans="1:1" x14ac:dyDescent="0.2">
      <c r="A3171" s="18"/>
    </row>
    <row r="3172" spans="1:1" x14ac:dyDescent="0.2">
      <c r="A3172" s="18"/>
    </row>
    <row r="3173" spans="1:1" x14ac:dyDescent="0.2">
      <c r="A3173" s="18"/>
    </row>
    <row r="3174" spans="1:1" x14ac:dyDescent="0.2">
      <c r="A3174" s="18"/>
    </row>
    <row r="3175" spans="1:1" x14ac:dyDescent="0.2">
      <c r="A3175" s="18"/>
    </row>
    <row r="3176" spans="1:1" x14ac:dyDescent="0.2">
      <c r="A3176" s="18"/>
    </row>
    <row r="3177" spans="1:1" x14ac:dyDescent="0.2">
      <c r="A3177" s="18"/>
    </row>
    <row r="3178" spans="1:1" x14ac:dyDescent="0.2">
      <c r="A3178" s="18"/>
    </row>
    <row r="3179" spans="1:1" x14ac:dyDescent="0.2">
      <c r="A3179" s="18"/>
    </row>
    <row r="3180" spans="1:1" x14ac:dyDescent="0.2">
      <c r="A3180" s="18"/>
    </row>
    <row r="3181" spans="1:1" x14ac:dyDescent="0.2">
      <c r="A3181" s="18"/>
    </row>
    <row r="3182" spans="1:1" x14ac:dyDescent="0.2">
      <c r="A3182" s="18"/>
    </row>
    <row r="3183" spans="1:1" x14ac:dyDescent="0.2">
      <c r="A3183" s="18"/>
    </row>
    <row r="3184" spans="1:1" x14ac:dyDescent="0.2">
      <c r="A3184" s="18"/>
    </row>
    <row r="3185" spans="1:1" x14ac:dyDescent="0.2">
      <c r="A3185" s="18"/>
    </row>
    <row r="3186" spans="1:1" x14ac:dyDescent="0.2">
      <c r="A3186" s="18"/>
    </row>
    <row r="3187" spans="1:1" x14ac:dyDescent="0.2">
      <c r="A3187" s="18"/>
    </row>
    <row r="3188" spans="1:1" x14ac:dyDescent="0.2">
      <c r="A3188" s="18"/>
    </row>
    <row r="3189" spans="1:1" x14ac:dyDescent="0.2">
      <c r="A3189" s="18"/>
    </row>
    <row r="3190" spans="1:1" x14ac:dyDescent="0.2">
      <c r="A3190" s="18"/>
    </row>
    <row r="3191" spans="1:1" x14ac:dyDescent="0.2">
      <c r="A3191" s="18"/>
    </row>
    <row r="3192" spans="1:1" x14ac:dyDescent="0.2">
      <c r="A3192" s="18"/>
    </row>
    <row r="3193" spans="1:1" x14ac:dyDescent="0.2">
      <c r="A3193" s="18"/>
    </row>
    <row r="3194" spans="1:1" x14ac:dyDescent="0.2">
      <c r="A3194" s="18"/>
    </row>
    <row r="3195" spans="1:1" x14ac:dyDescent="0.2">
      <c r="A3195" s="18"/>
    </row>
    <row r="3196" spans="1:1" x14ac:dyDescent="0.2">
      <c r="A3196" s="18"/>
    </row>
    <row r="3197" spans="1:1" x14ac:dyDescent="0.2">
      <c r="A3197" s="18"/>
    </row>
    <row r="3198" spans="1:1" x14ac:dyDescent="0.2">
      <c r="A3198" s="18"/>
    </row>
    <row r="3199" spans="1:1" x14ac:dyDescent="0.2">
      <c r="A3199" s="18"/>
    </row>
    <row r="3200" spans="1:1" x14ac:dyDescent="0.2">
      <c r="A3200" s="18"/>
    </row>
    <row r="3201" spans="1:1" x14ac:dyDescent="0.2">
      <c r="A3201" s="18"/>
    </row>
    <row r="3202" spans="1:1" x14ac:dyDescent="0.2">
      <c r="A3202" s="18"/>
    </row>
    <row r="3203" spans="1:1" x14ac:dyDescent="0.2">
      <c r="A3203" s="18"/>
    </row>
    <row r="3204" spans="1:1" x14ac:dyDescent="0.2">
      <c r="A3204" s="18"/>
    </row>
    <row r="3205" spans="1:1" x14ac:dyDescent="0.2">
      <c r="A3205" s="18"/>
    </row>
    <row r="3206" spans="1:1" x14ac:dyDescent="0.2">
      <c r="A3206" s="18"/>
    </row>
    <row r="3207" spans="1:1" x14ac:dyDescent="0.2">
      <c r="A3207" s="18"/>
    </row>
    <row r="3208" spans="1:1" x14ac:dyDescent="0.2">
      <c r="A3208" s="18"/>
    </row>
    <row r="3209" spans="1:1" x14ac:dyDescent="0.2">
      <c r="A3209" s="18"/>
    </row>
    <row r="3210" spans="1:1" x14ac:dyDescent="0.2">
      <c r="A3210" s="18"/>
    </row>
    <row r="3211" spans="1:1" x14ac:dyDescent="0.2">
      <c r="A3211" s="18"/>
    </row>
    <row r="3212" spans="1:1" x14ac:dyDescent="0.2">
      <c r="A3212" s="18"/>
    </row>
    <row r="3213" spans="1:1" x14ac:dyDescent="0.2">
      <c r="A3213" s="18"/>
    </row>
    <row r="3214" spans="1:1" x14ac:dyDescent="0.2">
      <c r="A3214" s="18"/>
    </row>
    <row r="3215" spans="1:1" x14ac:dyDescent="0.2">
      <c r="A3215" s="18"/>
    </row>
    <row r="3216" spans="1:1" x14ac:dyDescent="0.2">
      <c r="A3216" s="18"/>
    </row>
    <row r="3217" spans="1:1" x14ac:dyDescent="0.2">
      <c r="A3217" s="18"/>
    </row>
    <row r="3218" spans="1:1" x14ac:dyDescent="0.2">
      <c r="A3218" s="18"/>
    </row>
    <row r="3219" spans="1:1" x14ac:dyDescent="0.2">
      <c r="A3219" s="18"/>
    </row>
    <row r="3220" spans="1:1" x14ac:dyDescent="0.2">
      <c r="A3220" s="18"/>
    </row>
    <row r="3221" spans="1:1" x14ac:dyDescent="0.2">
      <c r="A3221" s="18"/>
    </row>
    <row r="3222" spans="1:1" x14ac:dyDescent="0.2">
      <c r="A3222" s="18"/>
    </row>
    <row r="3223" spans="1:1" x14ac:dyDescent="0.2">
      <c r="A3223" s="18"/>
    </row>
    <row r="3224" spans="1:1" x14ac:dyDescent="0.2">
      <c r="A3224" s="18"/>
    </row>
    <row r="3225" spans="1:1" x14ac:dyDescent="0.2">
      <c r="A3225" s="18"/>
    </row>
    <row r="3226" spans="1:1" x14ac:dyDescent="0.2">
      <c r="A3226" s="18"/>
    </row>
    <row r="3227" spans="1:1" x14ac:dyDescent="0.2">
      <c r="A3227" s="18"/>
    </row>
    <row r="3228" spans="1:1" x14ac:dyDescent="0.2">
      <c r="A3228" s="18"/>
    </row>
    <row r="3229" spans="1:1" x14ac:dyDescent="0.2">
      <c r="A3229" s="18"/>
    </row>
    <row r="3230" spans="1:1" x14ac:dyDescent="0.2">
      <c r="A3230" s="18"/>
    </row>
    <row r="3231" spans="1:1" x14ac:dyDescent="0.2">
      <c r="A3231" s="18"/>
    </row>
    <row r="3232" spans="1:1" x14ac:dyDescent="0.2">
      <c r="A3232" s="18"/>
    </row>
    <row r="3233" spans="1:1" x14ac:dyDescent="0.2">
      <c r="A3233" s="18"/>
    </row>
    <row r="3234" spans="1:1" x14ac:dyDescent="0.2">
      <c r="A3234" s="18"/>
    </row>
    <row r="3235" spans="1:1" x14ac:dyDescent="0.2">
      <c r="A3235" s="18"/>
    </row>
    <row r="3236" spans="1:1" x14ac:dyDescent="0.2">
      <c r="A3236" s="18"/>
    </row>
    <row r="3237" spans="1:1" x14ac:dyDescent="0.2">
      <c r="A3237" s="18"/>
    </row>
    <row r="3238" spans="1:1" x14ac:dyDescent="0.2">
      <c r="A3238" s="18"/>
    </row>
    <row r="3239" spans="1:1" x14ac:dyDescent="0.2">
      <c r="A3239" s="18"/>
    </row>
    <row r="3240" spans="1:1" x14ac:dyDescent="0.2">
      <c r="A3240" s="18"/>
    </row>
    <row r="3241" spans="1:1" x14ac:dyDescent="0.2">
      <c r="A3241" s="18"/>
    </row>
    <row r="3242" spans="1:1" x14ac:dyDescent="0.2">
      <c r="A3242" s="18"/>
    </row>
    <row r="3243" spans="1:1" x14ac:dyDescent="0.2">
      <c r="A3243" s="18"/>
    </row>
    <row r="3244" spans="1:1" x14ac:dyDescent="0.2">
      <c r="A3244" s="18"/>
    </row>
    <row r="3245" spans="1:1" x14ac:dyDescent="0.2">
      <c r="A3245" s="18"/>
    </row>
    <row r="3246" spans="1:1" x14ac:dyDescent="0.2">
      <c r="A3246" s="18"/>
    </row>
    <row r="3247" spans="1:1" x14ac:dyDescent="0.2">
      <c r="A3247" s="18"/>
    </row>
    <row r="3248" spans="1:1" x14ac:dyDescent="0.2">
      <c r="A3248" s="18"/>
    </row>
    <row r="3249" spans="1:1" x14ac:dyDescent="0.2">
      <c r="A3249" s="18"/>
    </row>
    <row r="3250" spans="1:1" x14ac:dyDescent="0.2">
      <c r="A3250" s="18"/>
    </row>
    <row r="3251" spans="1:1" x14ac:dyDescent="0.2">
      <c r="A3251" s="18"/>
    </row>
    <row r="3252" spans="1:1" x14ac:dyDescent="0.2">
      <c r="A3252" s="18"/>
    </row>
    <row r="3253" spans="1:1" x14ac:dyDescent="0.2">
      <c r="A3253" s="18"/>
    </row>
    <row r="3254" spans="1:1" x14ac:dyDescent="0.2">
      <c r="A3254" s="18"/>
    </row>
    <row r="3255" spans="1:1" x14ac:dyDescent="0.2">
      <c r="A3255" s="18"/>
    </row>
    <row r="3256" spans="1:1" x14ac:dyDescent="0.2">
      <c r="A3256" s="18"/>
    </row>
    <row r="3257" spans="1:1" x14ac:dyDescent="0.2">
      <c r="A3257" s="18"/>
    </row>
    <row r="3258" spans="1:1" x14ac:dyDescent="0.2">
      <c r="A3258" s="18"/>
    </row>
    <row r="3259" spans="1:1" x14ac:dyDescent="0.2">
      <c r="A3259" s="18"/>
    </row>
    <row r="3260" spans="1:1" x14ac:dyDescent="0.2">
      <c r="A3260" s="18"/>
    </row>
    <row r="3261" spans="1:1" x14ac:dyDescent="0.2">
      <c r="A3261" s="18"/>
    </row>
    <row r="3262" spans="1:1" x14ac:dyDescent="0.2">
      <c r="A3262" s="18"/>
    </row>
    <row r="3263" spans="1:1" x14ac:dyDescent="0.2">
      <c r="A3263" s="18"/>
    </row>
    <row r="3264" spans="1:1" x14ac:dyDescent="0.2">
      <c r="A3264" s="18"/>
    </row>
    <row r="3265" spans="1:1" x14ac:dyDescent="0.2">
      <c r="A3265" s="18"/>
    </row>
    <row r="3266" spans="1:1" x14ac:dyDescent="0.2">
      <c r="A3266" s="18"/>
    </row>
    <row r="3267" spans="1:1" x14ac:dyDescent="0.2">
      <c r="A3267" s="18"/>
    </row>
    <row r="3268" spans="1:1" x14ac:dyDescent="0.2">
      <c r="A3268" s="18"/>
    </row>
    <row r="3269" spans="1:1" x14ac:dyDescent="0.2">
      <c r="A3269" s="18"/>
    </row>
    <row r="3270" spans="1:1" x14ac:dyDescent="0.2">
      <c r="A3270" s="18"/>
    </row>
    <row r="3271" spans="1:1" x14ac:dyDescent="0.2">
      <c r="A3271" s="18"/>
    </row>
    <row r="3272" spans="1:1" x14ac:dyDescent="0.2">
      <c r="A3272" s="18"/>
    </row>
    <row r="3273" spans="1:1" x14ac:dyDescent="0.2">
      <c r="A3273" s="18"/>
    </row>
    <row r="3274" spans="1:1" x14ac:dyDescent="0.2">
      <c r="A3274" s="18"/>
    </row>
    <row r="3275" spans="1:1" x14ac:dyDescent="0.2">
      <c r="A3275" s="18"/>
    </row>
    <row r="3276" spans="1:1" x14ac:dyDescent="0.2">
      <c r="A3276" s="18"/>
    </row>
    <row r="3277" spans="1:1" x14ac:dyDescent="0.2">
      <c r="A3277" s="18"/>
    </row>
    <row r="3278" spans="1:1" x14ac:dyDescent="0.2">
      <c r="A3278" s="18"/>
    </row>
    <row r="3279" spans="1:1" x14ac:dyDescent="0.2">
      <c r="A3279" s="18"/>
    </row>
    <row r="3280" spans="1:1" x14ac:dyDescent="0.2">
      <c r="A3280" s="18"/>
    </row>
    <row r="3281" spans="1:1" x14ac:dyDescent="0.2">
      <c r="A3281" s="18"/>
    </row>
    <row r="3282" spans="1:1" x14ac:dyDescent="0.2">
      <c r="A3282" s="18"/>
    </row>
    <row r="3283" spans="1:1" x14ac:dyDescent="0.2">
      <c r="A3283" s="18"/>
    </row>
    <row r="3284" spans="1:1" x14ac:dyDescent="0.2">
      <c r="A3284" s="18"/>
    </row>
    <row r="3285" spans="1:1" x14ac:dyDescent="0.2">
      <c r="A3285" s="18"/>
    </row>
    <row r="3286" spans="1:1" x14ac:dyDescent="0.2">
      <c r="A3286" s="18"/>
    </row>
    <row r="3287" spans="1:1" x14ac:dyDescent="0.2">
      <c r="A3287" s="18"/>
    </row>
    <row r="3288" spans="1:1" x14ac:dyDescent="0.2">
      <c r="A3288" s="18"/>
    </row>
    <row r="3289" spans="1:1" x14ac:dyDescent="0.2">
      <c r="A3289" s="18"/>
    </row>
    <row r="3290" spans="1:1" x14ac:dyDescent="0.2">
      <c r="A3290" s="18"/>
    </row>
    <row r="3291" spans="1:1" x14ac:dyDescent="0.2">
      <c r="A3291" s="18"/>
    </row>
    <row r="3292" spans="1:1" x14ac:dyDescent="0.2">
      <c r="A3292" s="18"/>
    </row>
    <row r="3293" spans="1:1" x14ac:dyDescent="0.2">
      <c r="A3293" s="18"/>
    </row>
    <row r="3294" spans="1:1" x14ac:dyDescent="0.2">
      <c r="A3294" s="18"/>
    </row>
    <row r="3295" spans="1:1" x14ac:dyDescent="0.2">
      <c r="A3295" s="18"/>
    </row>
    <row r="3296" spans="1:1" x14ac:dyDescent="0.2">
      <c r="A3296" s="18"/>
    </row>
    <row r="3297" spans="1:1" x14ac:dyDescent="0.2">
      <c r="A3297" s="18"/>
    </row>
    <row r="3298" spans="1:1" x14ac:dyDescent="0.2">
      <c r="A3298" s="18"/>
    </row>
    <row r="3299" spans="1:1" x14ac:dyDescent="0.2">
      <c r="A3299" s="18"/>
    </row>
    <row r="3300" spans="1:1" x14ac:dyDescent="0.2">
      <c r="A3300" s="18"/>
    </row>
    <row r="3301" spans="1:1" x14ac:dyDescent="0.2">
      <c r="A3301" s="18"/>
    </row>
    <row r="3302" spans="1:1" x14ac:dyDescent="0.2">
      <c r="A3302" s="18"/>
    </row>
    <row r="3303" spans="1:1" x14ac:dyDescent="0.2">
      <c r="A3303" s="18"/>
    </row>
    <row r="3304" spans="1:1" x14ac:dyDescent="0.2">
      <c r="A3304" s="18"/>
    </row>
    <row r="3305" spans="1:1" x14ac:dyDescent="0.2">
      <c r="A3305" s="18"/>
    </row>
    <row r="3306" spans="1:1" x14ac:dyDescent="0.2">
      <c r="A3306" s="18"/>
    </row>
    <row r="3307" spans="1:1" x14ac:dyDescent="0.2">
      <c r="A3307" s="18"/>
    </row>
    <row r="3308" spans="1:1" x14ac:dyDescent="0.2">
      <c r="A3308" s="18"/>
    </row>
    <row r="3309" spans="1:1" x14ac:dyDescent="0.2">
      <c r="A3309" s="18"/>
    </row>
    <row r="3310" spans="1:1" x14ac:dyDescent="0.2">
      <c r="A3310" s="18"/>
    </row>
    <row r="3311" spans="1:1" x14ac:dyDescent="0.2">
      <c r="A3311" s="18"/>
    </row>
    <row r="3312" spans="1:1" x14ac:dyDescent="0.2">
      <c r="A3312" s="18"/>
    </row>
    <row r="3313" spans="1:1" x14ac:dyDescent="0.2">
      <c r="A3313" s="18"/>
    </row>
    <row r="3314" spans="1:1" x14ac:dyDescent="0.2">
      <c r="A3314" s="18"/>
    </row>
    <row r="3315" spans="1:1" x14ac:dyDescent="0.2">
      <c r="A3315" s="18"/>
    </row>
    <row r="3316" spans="1:1" x14ac:dyDescent="0.2">
      <c r="A3316" s="18"/>
    </row>
    <row r="3317" spans="1:1" x14ac:dyDescent="0.2">
      <c r="A3317" s="18"/>
    </row>
    <row r="3318" spans="1:1" x14ac:dyDescent="0.2">
      <c r="A3318" s="18"/>
    </row>
    <row r="3319" spans="1:1" x14ac:dyDescent="0.2">
      <c r="A3319" s="18"/>
    </row>
    <row r="3320" spans="1:1" x14ac:dyDescent="0.2">
      <c r="A3320" s="18"/>
    </row>
    <row r="3321" spans="1:1" x14ac:dyDescent="0.2">
      <c r="A3321" s="18"/>
    </row>
    <row r="3322" spans="1:1" x14ac:dyDescent="0.2">
      <c r="A3322" s="18"/>
    </row>
    <row r="3323" spans="1:1" x14ac:dyDescent="0.2">
      <c r="A3323" s="18"/>
    </row>
    <row r="3324" spans="1:1" x14ac:dyDescent="0.2">
      <c r="A3324" s="18"/>
    </row>
    <row r="3325" spans="1:1" x14ac:dyDescent="0.2">
      <c r="A3325" s="18"/>
    </row>
    <row r="3326" spans="1:1" x14ac:dyDescent="0.2">
      <c r="A3326" s="18"/>
    </row>
    <row r="3327" spans="1:1" x14ac:dyDescent="0.2">
      <c r="A3327" s="18"/>
    </row>
    <row r="3328" spans="1:1" x14ac:dyDescent="0.2">
      <c r="A3328" s="18"/>
    </row>
    <row r="3329" spans="1:1" x14ac:dyDescent="0.2">
      <c r="A3329" s="18"/>
    </row>
    <row r="3330" spans="1:1" x14ac:dyDescent="0.2">
      <c r="A3330" s="18"/>
    </row>
    <row r="3331" spans="1:1" x14ac:dyDescent="0.2">
      <c r="A3331" s="18"/>
    </row>
    <row r="3332" spans="1:1" x14ac:dyDescent="0.2">
      <c r="A3332" s="18"/>
    </row>
    <row r="3333" spans="1:1" x14ac:dyDescent="0.2">
      <c r="A3333" s="18"/>
    </row>
    <row r="3334" spans="1:1" x14ac:dyDescent="0.2">
      <c r="A3334" s="18"/>
    </row>
    <row r="3335" spans="1:1" x14ac:dyDescent="0.2">
      <c r="A3335" s="18"/>
    </row>
    <row r="3336" spans="1:1" x14ac:dyDescent="0.2">
      <c r="A3336" s="18"/>
    </row>
    <row r="3337" spans="1:1" x14ac:dyDescent="0.2">
      <c r="A3337" s="18"/>
    </row>
    <row r="3338" spans="1:1" x14ac:dyDescent="0.2">
      <c r="A3338" s="18"/>
    </row>
    <row r="3339" spans="1:1" x14ac:dyDescent="0.2">
      <c r="A3339" s="18"/>
    </row>
    <row r="3340" spans="1:1" x14ac:dyDescent="0.2">
      <c r="A3340" s="18"/>
    </row>
    <row r="3341" spans="1:1" x14ac:dyDescent="0.2">
      <c r="A3341" s="18"/>
    </row>
    <row r="3342" spans="1:1" x14ac:dyDescent="0.2">
      <c r="A3342" s="18"/>
    </row>
    <row r="3343" spans="1:1" x14ac:dyDescent="0.2">
      <c r="A3343" s="18"/>
    </row>
    <row r="3344" spans="1:1" x14ac:dyDescent="0.2">
      <c r="A3344" s="18"/>
    </row>
    <row r="3345" spans="1:1" x14ac:dyDescent="0.2">
      <c r="A3345" s="18"/>
    </row>
    <row r="3346" spans="1:1" x14ac:dyDescent="0.2">
      <c r="A3346" s="18"/>
    </row>
    <row r="3347" spans="1:1" x14ac:dyDescent="0.2">
      <c r="A3347" s="18"/>
    </row>
    <row r="3348" spans="1:1" x14ac:dyDescent="0.2">
      <c r="A3348" s="18"/>
    </row>
    <row r="3349" spans="1:1" x14ac:dyDescent="0.2">
      <c r="A3349" s="18"/>
    </row>
    <row r="3350" spans="1:1" x14ac:dyDescent="0.2">
      <c r="A3350" s="18"/>
    </row>
    <row r="3351" spans="1:1" x14ac:dyDescent="0.2">
      <c r="A3351" s="18"/>
    </row>
    <row r="3352" spans="1:1" x14ac:dyDescent="0.2">
      <c r="A3352" s="18"/>
    </row>
    <row r="3353" spans="1:1" x14ac:dyDescent="0.2">
      <c r="A3353" s="18"/>
    </row>
    <row r="3354" spans="1:1" x14ac:dyDescent="0.2">
      <c r="A3354" s="18"/>
    </row>
    <row r="3355" spans="1:1" x14ac:dyDescent="0.2">
      <c r="A3355" s="18"/>
    </row>
    <row r="3356" spans="1:1" x14ac:dyDescent="0.2">
      <c r="A3356" s="18"/>
    </row>
    <row r="3357" spans="1:1" x14ac:dyDescent="0.2">
      <c r="A3357" s="18"/>
    </row>
    <row r="3358" spans="1:1" x14ac:dyDescent="0.2">
      <c r="A3358" s="18"/>
    </row>
    <row r="3359" spans="1:1" x14ac:dyDescent="0.2">
      <c r="A3359" s="18"/>
    </row>
    <row r="3360" spans="1:1" x14ac:dyDescent="0.2">
      <c r="A3360" s="18"/>
    </row>
    <row r="3361" spans="1:1" x14ac:dyDescent="0.2">
      <c r="A3361" s="18"/>
    </row>
    <row r="3362" spans="1:1" x14ac:dyDescent="0.2">
      <c r="A3362" s="18"/>
    </row>
    <row r="3363" spans="1:1" x14ac:dyDescent="0.2">
      <c r="A3363" s="18"/>
    </row>
    <row r="3364" spans="1:1" x14ac:dyDescent="0.2">
      <c r="A3364" s="18"/>
    </row>
    <row r="3365" spans="1:1" x14ac:dyDescent="0.2">
      <c r="A3365" s="18"/>
    </row>
    <row r="3366" spans="1:1" x14ac:dyDescent="0.2">
      <c r="A3366" s="18"/>
    </row>
    <row r="3367" spans="1:1" x14ac:dyDescent="0.2">
      <c r="A3367" s="18"/>
    </row>
    <row r="3368" spans="1:1" x14ac:dyDescent="0.2">
      <c r="A3368" s="18"/>
    </row>
    <row r="3369" spans="1:1" x14ac:dyDescent="0.2">
      <c r="A3369" s="18"/>
    </row>
    <row r="3370" spans="1:1" x14ac:dyDescent="0.2">
      <c r="A3370" s="18"/>
    </row>
    <row r="3371" spans="1:1" x14ac:dyDescent="0.2">
      <c r="A3371" s="18"/>
    </row>
    <row r="3372" spans="1:1" x14ac:dyDescent="0.2">
      <c r="A3372" s="18"/>
    </row>
    <row r="3373" spans="1:1" x14ac:dyDescent="0.2">
      <c r="A3373" s="18"/>
    </row>
    <row r="3374" spans="1:1" x14ac:dyDescent="0.2">
      <c r="A3374" s="18"/>
    </row>
    <row r="3375" spans="1:1" x14ac:dyDescent="0.2">
      <c r="A3375" s="18"/>
    </row>
    <row r="3376" spans="1:1" x14ac:dyDescent="0.2">
      <c r="A3376" s="18"/>
    </row>
    <row r="3377" spans="1:1" x14ac:dyDescent="0.2">
      <c r="A3377" s="18"/>
    </row>
    <row r="3378" spans="1:1" x14ac:dyDescent="0.2">
      <c r="A3378" s="18"/>
    </row>
    <row r="3379" spans="1:1" x14ac:dyDescent="0.2">
      <c r="A3379" s="18"/>
    </row>
    <row r="3380" spans="1:1" x14ac:dyDescent="0.2">
      <c r="A3380" s="18"/>
    </row>
    <row r="3381" spans="1:1" x14ac:dyDescent="0.2">
      <c r="A3381" s="18"/>
    </row>
    <row r="3382" spans="1:1" x14ac:dyDescent="0.2">
      <c r="A3382" s="18"/>
    </row>
    <row r="3383" spans="1:1" x14ac:dyDescent="0.2">
      <c r="A3383" s="18"/>
    </row>
    <row r="3384" spans="1:1" x14ac:dyDescent="0.2">
      <c r="A3384" s="18"/>
    </row>
    <row r="3385" spans="1:1" x14ac:dyDescent="0.2">
      <c r="A3385" s="18"/>
    </row>
    <row r="3386" spans="1:1" x14ac:dyDescent="0.2">
      <c r="A3386" s="18"/>
    </row>
    <row r="3387" spans="1:1" x14ac:dyDescent="0.2">
      <c r="A3387" s="18"/>
    </row>
    <row r="3388" spans="1:1" x14ac:dyDescent="0.2">
      <c r="A3388" s="18"/>
    </row>
    <row r="3389" spans="1:1" x14ac:dyDescent="0.2">
      <c r="A3389" s="18"/>
    </row>
    <row r="3390" spans="1:1" x14ac:dyDescent="0.2">
      <c r="A3390" s="18"/>
    </row>
    <row r="3391" spans="1:1" x14ac:dyDescent="0.2">
      <c r="A3391" s="18"/>
    </row>
    <row r="3392" spans="1:1" x14ac:dyDescent="0.2">
      <c r="A3392" s="18"/>
    </row>
    <row r="3393" spans="1:1" x14ac:dyDescent="0.2">
      <c r="A3393" s="18"/>
    </row>
    <row r="3394" spans="1:1" x14ac:dyDescent="0.2">
      <c r="A3394" s="18"/>
    </row>
    <row r="3395" spans="1:1" x14ac:dyDescent="0.2">
      <c r="A3395" s="18"/>
    </row>
    <row r="3396" spans="1:1" x14ac:dyDescent="0.2">
      <c r="A3396" s="18"/>
    </row>
    <row r="3397" spans="1:1" x14ac:dyDescent="0.2">
      <c r="A3397" s="18"/>
    </row>
    <row r="3398" spans="1:1" x14ac:dyDescent="0.2">
      <c r="A3398" s="18"/>
    </row>
    <row r="3399" spans="1:1" x14ac:dyDescent="0.2">
      <c r="A3399" s="18"/>
    </row>
    <row r="3400" spans="1:1" x14ac:dyDescent="0.2">
      <c r="A3400" s="18"/>
    </row>
    <row r="3401" spans="1:1" x14ac:dyDescent="0.2">
      <c r="A3401" s="18"/>
    </row>
    <row r="3402" spans="1:1" x14ac:dyDescent="0.2">
      <c r="A3402" s="18"/>
    </row>
    <row r="3403" spans="1:1" x14ac:dyDescent="0.2">
      <c r="A3403" s="18"/>
    </row>
    <row r="3404" spans="1:1" x14ac:dyDescent="0.2">
      <c r="A3404" s="18"/>
    </row>
    <row r="3405" spans="1:1" x14ac:dyDescent="0.2">
      <c r="A3405" s="18"/>
    </row>
    <row r="3406" spans="1:1" x14ac:dyDescent="0.2">
      <c r="A3406" s="18"/>
    </row>
    <row r="3407" spans="1:1" x14ac:dyDescent="0.2">
      <c r="A3407" s="18"/>
    </row>
    <row r="3408" spans="1:1" x14ac:dyDescent="0.2">
      <c r="A3408" s="18"/>
    </row>
    <row r="3409" spans="1:1" x14ac:dyDescent="0.2">
      <c r="A3409" s="18"/>
    </row>
    <row r="3410" spans="1:1" x14ac:dyDescent="0.2">
      <c r="A3410" s="18"/>
    </row>
    <row r="3411" spans="1:1" x14ac:dyDescent="0.2">
      <c r="A3411" s="18"/>
    </row>
    <row r="3412" spans="1:1" x14ac:dyDescent="0.2">
      <c r="A3412" s="18"/>
    </row>
    <row r="3413" spans="1:1" x14ac:dyDescent="0.2">
      <c r="A3413" s="18"/>
    </row>
    <row r="3414" spans="1:1" x14ac:dyDescent="0.2">
      <c r="A3414" s="18"/>
    </row>
    <row r="3415" spans="1:1" x14ac:dyDescent="0.2">
      <c r="A3415" s="18"/>
    </row>
    <row r="3416" spans="1:1" x14ac:dyDescent="0.2">
      <c r="A3416" s="18"/>
    </row>
    <row r="3417" spans="1:1" x14ac:dyDescent="0.2">
      <c r="A3417" s="18"/>
    </row>
    <row r="3418" spans="1:1" x14ac:dyDescent="0.2">
      <c r="A3418" s="18"/>
    </row>
    <row r="3419" spans="1:1" x14ac:dyDescent="0.2">
      <c r="A3419" s="18"/>
    </row>
    <row r="3420" spans="1:1" x14ac:dyDescent="0.2">
      <c r="A3420" s="18"/>
    </row>
    <row r="3421" spans="1:1" x14ac:dyDescent="0.2">
      <c r="A3421" s="18"/>
    </row>
    <row r="3422" spans="1:1" x14ac:dyDescent="0.2">
      <c r="A3422" s="18"/>
    </row>
    <row r="3423" spans="1:1" x14ac:dyDescent="0.2">
      <c r="A3423" s="18"/>
    </row>
    <row r="3424" spans="1:1" x14ac:dyDescent="0.2">
      <c r="A3424" s="18"/>
    </row>
    <row r="3425" spans="1:1" x14ac:dyDescent="0.2">
      <c r="A3425" s="18"/>
    </row>
    <row r="3426" spans="1:1" x14ac:dyDescent="0.2">
      <c r="A3426" s="18"/>
    </row>
    <row r="3427" spans="1:1" x14ac:dyDescent="0.2">
      <c r="A3427" s="18"/>
    </row>
    <row r="3428" spans="1:1" x14ac:dyDescent="0.2">
      <c r="A3428" s="18"/>
    </row>
    <row r="3429" spans="1:1" x14ac:dyDescent="0.2">
      <c r="A3429" s="18"/>
    </row>
    <row r="3430" spans="1:1" x14ac:dyDescent="0.2">
      <c r="A3430" s="18"/>
    </row>
    <row r="3431" spans="1:1" x14ac:dyDescent="0.2">
      <c r="A3431" s="18"/>
    </row>
    <row r="3432" spans="1:1" x14ac:dyDescent="0.2">
      <c r="A3432" s="18"/>
    </row>
    <row r="3433" spans="1:1" x14ac:dyDescent="0.2">
      <c r="A3433" s="18"/>
    </row>
    <row r="3434" spans="1:1" x14ac:dyDescent="0.2">
      <c r="A3434" s="18"/>
    </row>
    <row r="3435" spans="1:1" x14ac:dyDescent="0.2">
      <c r="A3435" s="18"/>
    </row>
    <row r="3436" spans="1:1" x14ac:dyDescent="0.2">
      <c r="A3436" s="18"/>
    </row>
    <row r="3437" spans="1:1" x14ac:dyDescent="0.2">
      <c r="A3437" s="18"/>
    </row>
    <row r="3438" spans="1:1" x14ac:dyDescent="0.2">
      <c r="A3438" s="18"/>
    </row>
    <row r="3439" spans="1:1" x14ac:dyDescent="0.2">
      <c r="A3439" s="18"/>
    </row>
    <row r="3440" spans="1:1" x14ac:dyDescent="0.2">
      <c r="A3440" s="18"/>
    </row>
    <row r="3441" spans="1:1" x14ac:dyDescent="0.2">
      <c r="A3441" s="18"/>
    </row>
    <row r="3442" spans="1:1" x14ac:dyDescent="0.2">
      <c r="A3442" s="18"/>
    </row>
    <row r="3443" spans="1:1" x14ac:dyDescent="0.2">
      <c r="A3443" s="18"/>
    </row>
    <row r="3444" spans="1:1" x14ac:dyDescent="0.2">
      <c r="A3444" s="18"/>
    </row>
    <row r="3445" spans="1:1" x14ac:dyDescent="0.2">
      <c r="A3445" s="18"/>
    </row>
    <row r="3446" spans="1:1" x14ac:dyDescent="0.2">
      <c r="A3446" s="18"/>
    </row>
    <row r="3447" spans="1:1" x14ac:dyDescent="0.2">
      <c r="A3447" s="18"/>
    </row>
    <row r="3448" spans="1:1" x14ac:dyDescent="0.2">
      <c r="A3448" s="18"/>
    </row>
    <row r="3449" spans="1:1" x14ac:dyDescent="0.2">
      <c r="A3449" s="18"/>
    </row>
    <row r="3450" spans="1:1" x14ac:dyDescent="0.2">
      <c r="A3450" s="18"/>
    </row>
    <row r="3451" spans="1:1" x14ac:dyDescent="0.2">
      <c r="A3451" s="18"/>
    </row>
    <row r="3452" spans="1:1" x14ac:dyDescent="0.2">
      <c r="A3452" s="18"/>
    </row>
    <row r="3453" spans="1:1" x14ac:dyDescent="0.2">
      <c r="A3453" s="18"/>
    </row>
    <row r="3454" spans="1:1" x14ac:dyDescent="0.2">
      <c r="A3454" s="18"/>
    </row>
    <row r="3455" spans="1:1" x14ac:dyDescent="0.2">
      <c r="A3455" s="18"/>
    </row>
    <row r="3456" spans="1:1" x14ac:dyDescent="0.2">
      <c r="A3456" s="18"/>
    </row>
    <row r="3457" spans="1:1" x14ac:dyDescent="0.2">
      <c r="A3457" s="18"/>
    </row>
    <row r="3458" spans="1:1" x14ac:dyDescent="0.2">
      <c r="A3458" s="18"/>
    </row>
    <row r="3459" spans="1:1" x14ac:dyDescent="0.2">
      <c r="A3459" s="18"/>
    </row>
    <row r="3460" spans="1:1" x14ac:dyDescent="0.2">
      <c r="A3460" s="18"/>
    </row>
    <row r="3461" spans="1:1" x14ac:dyDescent="0.2">
      <c r="A3461" s="18"/>
    </row>
    <row r="3462" spans="1:1" x14ac:dyDescent="0.2">
      <c r="A3462" s="18"/>
    </row>
    <row r="3463" spans="1:1" x14ac:dyDescent="0.2">
      <c r="A3463" s="18"/>
    </row>
    <row r="3464" spans="1:1" x14ac:dyDescent="0.2">
      <c r="A3464" s="18"/>
    </row>
    <row r="3465" spans="1:1" x14ac:dyDescent="0.2">
      <c r="A3465" s="18"/>
    </row>
    <row r="3466" spans="1:1" x14ac:dyDescent="0.2">
      <c r="A3466" s="18"/>
    </row>
    <row r="3467" spans="1:1" x14ac:dyDescent="0.2">
      <c r="A3467" s="18"/>
    </row>
    <row r="3468" spans="1:1" x14ac:dyDescent="0.2">
      <c r="A3468" s="18"/>
    </row>
    <row r="3469" spans="1:1" x14ac:dyDescent="0.2">
      <c r="A3469" s="18"/>
    </row>
    <row r="3470" spans="1:1" x14ac:dyDescent="0.2">
      <c r="A3470" s="18"/>
    </row>
    <row r="3471" spans="1:1" x14ac:dyDescent="0.2">
      <c r="A3471" s="18"/>
    </row>
    <row r="3472" spans="1:1" x14ac:dyDescent="0.2">
      <c r="A3472" s="18"/>
    </row>
    <row r="3473" spans="1:1" x14ac:dyDescent="0.2">
      <c r="A3473" s="18"/>
    </row>
    <row r="3474" spans="1:1" x14ac:dyDescent="0.2">
      <c r="A3474" s="18"/>
    </row>
    <row r="3475" spans="1:1" x14ac:dyDescent="0.2">
      <c r="A3475" s="18"/>
    </row>
    <row r="3476" spans="1:1" x14ac:dyDescent="0.2">
      <c r="A3476" s="18"/>
    </row>
    <row r="3477" spans="1:1" x14ac:dyDescent="0.2">
      <c r="A3477" s="18"/>
    </row>
    <row r="3478" spans="1:1" x14ac:dyDescent="0.2">
      <c r="A3478" s="18"/>
    </row>
    <row r="3479" spans="1:1" x14ac:dyDescent="0.2">
      <c r="A3479" s="18"/>
    </row>
    <row r="3480" spans="1:1" x14ac:dyDescent="0.2">
      <c r="A3480" s="18"/>
    </row>
    <row r="3481" spans="1:1" x14ac:dyDescent="0.2">
      <c r="A3481" s="18"/>
    </row>
    <row r="3482" spans="1:1" x14ac:dyDescent="0.2">
      <c r="A3482" s="18"/>
    </row>
    <row r="3483" spans="1:1" x14ac:dyDescent="0.2">
      <c r="A3483" s="18"/>
    </row>
    <row r="3484" spans="1:1" x14ac:dyDescent="0.2">
      <c r="A3484" s="18"/>
    </row>
    <row r="3485" spans="1:1" x14ac:dyDescent="0.2">
      <c r="A3485" s="18"/>
    </row>
    <row r="3486" spans="1:1" x14ac:dyDescent="0.2">
      <c r="A3486" s="18"/>
    </row>
    <row r="3487" spans="1:1" x14ac:dyDescent="0.2">
      <c r="A3487" s="18"/>
    </row>
    <row r="3488" spans="1:1" x14ac:dyDescent="0.2">
      <c r="A3488" s="18"/>
    </row>
    <row r="3489" spans="1:1" x14ac:dyDescent="0.2">
      <c r="A3489" s="18"/>
    </row>
    <row r="3490" spans="1:1" x14ac:dyDescent="0.2">
      <c r="A3490" s="18"/>
    </row>
    <row r="3491" spans="1:1" x14ac:dyDescent="0.2">
      <c r="A3491" s="18"/>
    </row>
    <row r="3492" spans="1:1" x14ac:dyDescent="0.2">
      <c r="A3492" s="18"/>
    </row>
    <row r="3493" spans="1:1" x14ac:dyDescent="0.2">
      <c r="A3493" s="18"/>
    </row>
    <row r="3494" spans="1:1" x14ac:dyDescent="0.2">
      <c r="A3494" s="18"/>
    </row>
    <row r="3495" spans="1:1" x14ac:dyDescent="0.2">
      <c r="A3495" s="18"/>
    </row>
    <row r="3496" spans="1:1" x14ac:dyDescent="0.2">
      <c r="A3496" s="18"/>
    </row>
    <row r="3497" spans="1:1" x14ac:dyDescent="0.2">
      <c r="A3497" s="18"/>
    </row>
    <row r="3498" spans="1:1" x14ac:dyDescent="0.2">
      <c r="A3498" s="18"/>
    </row>
    <row r="3499" spans="1:1" x14ac:dyDescent="0.2">
      <c r="A3499" s="18"/>
    </row>
    <row r="3500" spans="1:1" x14ac:dyDescent="0.2">
      <c r="A3500" s="18"/>
    </row>
    <row r="3501" spans="1:1" x14ac:dyDescent="0.2">
      <c r="A3501" s="18"/>
    </row>
    <row r="3502" spans="1:1" x14ac:dyDescent="0.2">
      <c r="A3502" s="18"/>
    </row>
    <row r="3503" spans="1:1" x14ac:dyDescent="0.2">
      <c r="A3503" s="18"/>
    </row>
    <row r="3504" spans="1:1" x14ac:dyDescent="0.2">
      <c r="A3504" s="18"/>
    </row>
    <row r="3505" spans="1:1" x14ac:dyDescent="0.2">
      <c r="A3505" s="18"/>
    </row>
    <row r="3506" spans="1:1" x14ac:dyDescent="0.2">
      <c r="A3506" s="18"/>
    </row>
    <row r="3507" spans="1:1" x14ac:dyDescent="0.2">
      <c r="A3507" s="18"/>
    </row>
    <row r="3508" spans="1:1" x14ac:dyDescent="0.2">
      <c r="A3508" s="18"/>
    </row>
    <row r="3509" spans="1:1" x14ac:dyDescent="0.2">
      <c r="A3509" s="18"/>
    </row>
    <row r="3510" spans="1:1" x14ac:dyDescent="0.2">
      <c r="A3510" s="18"/>
    </row>
    <row r="3511" spans="1:1" x14ac:dyDescent="0.2">
      <c r="A3511" s="18"/>
    </row>
    <row r="3512" spans="1:1" x14ac:dyDescent="0.2">
      <c r="A3512" s="18"/>
    </row>
    <row r="3513" spans="1:1" x14ac:dyDescent="0.2">
      <c r="A3513" s="18"/>
    </row>
    <row r="3514" spans="1:1" x14ac:dyDescent="0.2">
      <c r="A3514" s="18"/>
    </row>
    <row r="3515" spans="1:1" x14ac:dyDescent="0.2">
      <c r="A3515" s="18"/>
    </row>
    <row r="3516" spans="1:1" x14ac:dyDescent="0.2">
      <c r="A3516" s="18"/>
    </row>
    <row r="3517" spans="1:1" x14ac:dyDescent="0.2">
      <c r="A3517" s="18"/>
    </row>
    <row r="3518" spans="1:1" x14ac:dyDescent="0.2">
      <c r="A3518" s="18"/>
    </row>
    <row r="3519" spans="1:1" x14ac:dyDescent="0.2">
      <c r="A3519" s="18"/>
    </row>
    <row r="3520" spans="1:1" x14ac:dyDescent="0.2">
      <c r="A3520" s="18"/>
    </row>
    <row r="3521" spans="1:1" x14ac:dyDescent="0.2">
      <c r="A3521" s="18"/>
    </row>
    <row r="3522" spans="1:1" x14ac:dyDescent="0.2">
      <c r="A3522" s="18"/>
    </row>
    <row r="3523" spans="1:1" x14ac:dyDescent="0.2">
      <c r="A3523" s="18"/>
    </row>
    <row r="3524" spans="1:1" x14ac:dyDescent="0.2">
      <c r="A3524" s="18"/>
    </row>
    <row r="3525" spans="1:1" x14ac:dyDescent="0.2">
      <c r="A3525" s="18"/>
    </row>
    <row r="3526" spans="1:1" x14ac:dyDescent="0.2">
      <c r="A3526" s="18"/>
    </row>
    <row r="3527" spans="1:1" x14ac:dyDescent="0.2">
      <c r="A3527" s="18"/>
    </row>
    <row r="3528" spans="1:1" x14ac:dyDescent="0.2">
      <c r="A3528" s="18"/>
    </row>
    <row r="3529" spans="1:1" x14ac:dyDescent="0.2">
      <c r="A3529" s="18"/>
    </row>
    <row r="3530" spans="1:1" x14ac:dyDescent="0.2">
      <c r="A3530" s="18"/>
    </row>
    <row r="3531" spans="1:1" x14ac:dyDescent="0.2">
      <c r="A3531" s="18"/>
    </row>
    <row r="3532" spans="1:1" x14ac:dyDescent="0.2">
      <c r="A3532" s="18"/>
    </row>
    <row r="3533" spans="1:1" x14ac:dyDescent="0.2">
      <c r="A3533" s="18"/>
    </row>
    <row r="3534" spans="1:1" x14ac:dyDescent="0.2">
      <c r="A3534" s="18"/>
    </row>
    <row r="3535" spans="1:1" x14ac:dyDescent="0.2">
      <c r="A3535" s="18"/>
    </row>
    <row r="3536" spans="1:1" x14ac:dyDescent="0.2">
      <c r="A3536" s="18"/>
    </row>
    <row r="3537" spans="1:1" x14ac:dyDescent="0.2">
      <c r="A3537" s="18"/>
    </row>
    <row r="3538" spans="1:1" x14ac:dyDescent="0.2">
      <c r="A3538" s="18"/>
    </row>
    <row r="3539" spans="1:1" x14ac:dyDescent="0.2">
      <c r="A3539" s="18"/>
    </row>
    <row r="3540" spans="1:1" x14ac:dyDescent="0.2">
      <c r="A3540" s="18"/>
    </row>
    <row r="3541" spans="1:1" x14ac:dyDescent="0.2">
      <c r="A3541" s="18"/>
    </row>
    <row r="3542" spans="1:1" x14ac:dyDescent="0.2">
      <c r="A3542" s="18"/>
    </row>
    <row r="3543" spans="1:1" x14ac:dyDescent="0.2">
      <c r="A3543" s="18"/>
    </row>
    <row r="3544" spans="1:1" x14ac:dyDescent="0.2">
      <c r="A3544" s="18"/>
    </row>
    <row r="3545" spans="1:1" x14ac:dyDescent="0.2">
      <c r="A3545" s="18"/>
    </row>
    <row r="3546" spans="1:1" x14ac:dyDescent="0.2">
      <c r="A3546" s="18"/>
    </row>
    <row r="3547" spans="1:1" x14ac:dyDescent="0.2">
      <c r="A3547" s="18"/>
    </row>
    <row r="3548" spans="1:1" x14ac:dyDescent="0.2">
      <c r="A3548" s="18"/>
    </row>
    <row r="3549" spans="1:1" x14ac:dyDescent="0.2">
      <c r="A3549" s="18"/>
    </row>
    <row r="3550" spans="1:1" x14ac:dyDescent="0.2">
      <c r="A3550" s="18"/>
    </row>
    <row r="3551" spans="1:1" x14ac:dyDescent="0.2">
      <c r="A3551" s="18"/>
    </row>
    <row r="3552" spans="1:1" x14ac:dyDescent="0.2">
      <c r="A3552" s="18"/>
    </row>
    <row r="3553" spans="1:1" x14ac:dyDescent="0.2">
      <c r="A3553" s="18"/>
    </row>
    <row r="3554" spans="1:1" x14ac:dyDescent="0.2">
      <c r="A3554" s="18"/>
    </row>
    <row r="3555" spans="1:1" x14ac:dyDescent="0.2">
      <c r="A3555" s="18"/>
    </row>
    <row r="3556" spans="1:1" x14ac:dyDescent="0.2">
      <c r="A3556" s="18"/>
    </row>
    <row r="3557" spans="1:1" x14ac:dyDescent="0.2">
      <c r="A3557" s="18"/>
    </row>
    <row r="3558" spans="1:1" x14ac:dyDescent="0.2">
      <c r="A3558" s="18"/>
    </row>
    <row r="3559" spans="1:1" x14ac:dyDescent="0.2">
      <c r="A3559" s="18"/>
    </row>
    <row r="3560" spans="1:1" x14ac:dyDescent="0.2">
      <c r="A3560" s="18"/>
    </row>
    <row r="3561" spans="1:1" x14ac:dyDescent="0.2">
      <c r="A3561" s="18"/>
    </row>
    <row r="3562" spans="1:1" x14ac:dyDescent="0.2">
      <c r="A3562" s="18"/>
    </row>
    <row r="3563" spans="1:1" x14ac:dyDescent="0.2">
      <c r="A3563" s="18"/>
    </row>
    <row r="3564" spans="1:1" x14ac:dyDescent="0.2">
      <c r="A3564" s="18"/>
    </row>
    <row r="3565" spans="1:1" x14ac:dyDescent="0.2">
      <c r="A3565" s="18"/>
    </row>
    <row r="3566" spans="1:1" x14ac:dyDescent="0.2">
      <c r="A3566" s="18"/>
    </row>
    <row r="3567" spans="1:1" x14ac:dyDescent="0.2">
      <c r="A3567" s="18"/>
    </row>
    <row r="3568" spans="1:1" x14ac:dyDescent="0.2">
      <c r="A3568" s="18"/>
    </row>
    <row r="3569" spans="1:1" x14ac:dyDescent="0.2">
      <c r="A3569" s="18"/>
    </row>
    <row r="3570" spans="1:1" x14ac:dyDescent="0.2">
      <c r="A3570" s="18"/>
    </row>
    <row r="3571" spans="1:1" x14ac:dyDescent="0.2">
      <c r="A3571" s="18"/>
    </row>
    <row r="3572" spans="1:1" x14ac:dyDescent="0.2">
      <c r="A3572" s="18"/>
    </row>
    <row r="3573" spans="1:1" x14ac:dyDescent="0.2">
      <c r="A3573" s="18"/>
    </row>
    <row r="3574" spans="1:1" x14ac:dyDescent="0.2">
      <c r="A3574" s="18"/>
    </row>
    <row r="3575" spans="1:1" x14ac:dyDescent="0.2">
      <c r="A3575" s="18"/>
    </row>
    <row r="3576" spans="1:1" x14ac:dyDescent="0.2">
      <c r="A3576" s="18"/>
    </row>
    <row r="3577" spans="1:1" x14ac:dyDescent="0.2">
      <c r="A3577" s="18"/>
    </row>
    <row r="3578" spans="1:1" x14ac:dyDescent="0.2">
      <c r="A3578" s="18"/>
    </row>
    <row r="3579" spans="1:1" x14ac:dyDescent="0.2">
      <c r="A3579" s="18"/>
    </row>
    <row r="3580" spans="1:1" x14ac:dyDescent="0.2">
      <c r="A3580" s="18"/>
    </row>
    <row r="3581" spans="1:1" x14ac:dyDescent="0.2">
      <c r="A3581" s="18"/>
    </row>
    <row r="3582" spans="1:1" x14ac:dyDescent="0.2">
      <c r="A3582" s="18"/>
    </row>
    <row r="3583" spans="1:1" x14ac:dyDescent="0.2">
      <c r="A3583" s="18"/>
    </row>
    <row r="3584" spans="1:1" x14ac:dyDescent="0.2">
      <c r="A3584" s="18"/>
    </row>
    <row r="3585" spans="1:1" x14ac:dyDescent="0.2">
      <c r="A3585" s="18"/>
    </row>
    <row r="3586" spans="1:1" x14ac:dyDescent="0.2">
      <c r="A3586" s="18"/>
    </row>
    <row r="3587" spans="1:1" x14ac:dyDescent="0.2">
      <c r="A3587" s="18"/>
    </row>
    <row r="3588" spans="1:1" x14ac:dyDescent="0.2">
      <c r="A3588" s="18"/>
    </row>
    <row r="3589" spans="1:1" x14ac:dyDescent="0.2">
      <c r="A3589" s="18"/>
    </row>
    <row r="3590" spans="1:1" x14ac:dyDescent="0.2">
      <c r="A3590" s="18"/>
    </row>
    <row r="3591" spans="1:1" x14ac:dyDescent="0.2">
      <c r="A3591" s="18"/>
    </row>
    <row r="3592" spans="1:1" x14ac:dyDescent="0.2">
      <c r="A3592" s="18"/>
    </row>
    <row r="3593" spans="1:1" x14ac:dyDescent="0.2">
      <c r="A3593" s="18"/>
    </row>
    <row r="3594" spans="1:1" x14ac:dyDescent="0.2">
      <c r="A3594" s="18"/>
    </row>
    <row r="3595" spans="1:1" x14ac:dyDescent="0.2">
      <c r="A3595" s="18"/>
    </row>
    <row r="3596" spans="1:1" x14ac:dyDescent="0.2">
      <c r="A3596" s="18"/>
    </row>
    <row r="3597" spans="1:1" x14ac:dyDescent="0.2">
      <c r="A3597" s="18"/>
    </row>
    <row r="3598" spans="1:1" x14ac:dyDescent="0.2">
      <c r="A3598" s="18"/>
    </row>
    <row r="3599" spans="1:1" x14ac:dyDescent="0.2">
      <c r="A3599" s="18"/>
    </row>
    <row r="3600" spans="1:1" x14ac:dyDescent="0.2">
      <c r="A3600" s="18"/>
    </row>
    <row r="3601" spans="1:1" x14ac:dyDescent="0.2">
      <c r="A3601" s="18"/>
    </row>
    <row r="3602" spans="1:1" x14ac:dyDescent="0.2">
      <c r="A3602" s="18"/>
    </row>
    <row r="3603" spans="1:1" x14ac:dyDescent="0.2">
      <c r="A3603" s="18"/>
    </row>
    <row r="3604" spans="1:1" x14ac:dyDescent="0.2">
      <c r="A3604" s="18"/>
    </row>
    <row r="3605" spans="1:1" x14ac:dyDescent="0.2">
      <c r="A3605" s="18"/>
    </row>
    <row r="3606" spans="1:1" x14ac:dyDescent="0.2">
      <c r="A3606" s="18"/>
    </row>
    <row r="3607" spans="1:1" x14ac:dyDescent="0.2">
      <c r="A3607" s="18"/>
    </row>
    <row r="3608" spans="1:1" x14ac:dyDescent="0.2">
      <c r="A3608" s="18"/>
    </row>
    <row r="3609" spans="1:1" x14ac:dyDescent="0.2">
      <c r="A3609" s="18"/>
    </row>
    <row r="3610" spans="1:1" x14ac:dyDescent="0.2">
      <c r="A3610" s="18"/>
    </row>
    <row r="3611" spans="1:1" x14ac:dyDescent="0.2">
      <c r="A3611" s="18"/>
    </row>
    <row r="3612" spans="1:1" x14ac:dyDescent="0.2">
      <c r="A3612" s="18"/>
    </row>
    <row r="3613" spans="1:1" x14ac:dyDescent="0.2">
      <c r="A3613" s="18"/>
    </row>
    <row r="3614" spans="1:1" x14ac:dyDescent="0.2">
      <c r="A3614" s="18"/>
    </row>
    <row r="3615" spans="1:1" x14ac:dyDescent="0.2">
      <c r="A3615" s="18"/>
    </row>
    <row r="3616" spans="1:1" x14ac:dyDescent="0.2">
      <c r="A3616" s="18"/>
    </row>
    <row r="3617" spans="1:1" x14ac:dyDescent="0.2">
      <c r="A3617" s="18"/>
    </row>
    <row r="3618" spans="1:1" x14ac:dyDescent="0.2">
      <c r="A3618" s="18"/>
    </row>
    <row r="3619" spans="1:1" x14ac:dyDescent="0.2">
      <c r="A3619" s="18"/>
    </row>
    <row r="3620" spans="1:1" x14ac:dyDescent="0.2">
      <c r="A3620" s="18"/>
    </row>
    <row r="3621" spans="1:1" x14ac:dyDescent="0.2">
      <c r="A3621" s="18"/>
    </row>
    <row r="3622" spans="1:1" x14ac:dyDescent="0.2">
      <c r="A3622" s="18"/>
    </row>
    <row r="3623" spans="1:1" x14ac:dyDescent="0.2">
      <c r="A3623" s="18"/>
    </row>
    <row r="3624" spans="1:1" x14ac:dyDescent="0.2">
      <c r="A3624" s="18"/>
    </row>
    <row r="3625" spans="1:1" x14ac:dyDescent="0.2">
      <c r="A3625" s="18"/>
    </row>
    <row r="3626" spans="1:1" x14ac:dyDescent="0.2">
      <c r="A3626" s="18"/>
    </row>
    <row r="3627" spans="1:1" x14ac:dyDescent="0.2">
      <c r="A3627" s="18"/>
    </row>
    <row r="3628" spans="1:1" x14ac:dyDescent="0.2">
      <c r="A3628" s="18"/>
    </row>
    <row r="3629" spans="1:1" x14ac:dyDescent="0.2">
      <c r="A3629" s="18"/>
    </row>
    <row r="3630" spans="1:1" x14ac:dyDescent="0.2">
      <c r="A3630" s="18"/>
    </row>
    <row r="3631" spans="1:1" x14ac:dyDescent="0.2">
      <c r="A3631" s="18"/>
    </row>
    <row r="3632" spans="1:1" x14ac:dyDescent="0.2">
      <c r="A3632" s="18"/>
    </row>
    <row r="3633" spans="1:1" x14ac:dyDescent="0.2">
      <c r="A3633" s="18"/>
    </row>
    <row r="3634" spans="1:1" x14ac:dyDescent="0.2">
      <c r="A3634" s="18"/>
    </row>
    <row r="3635" spans="1:1" x14ac:dyDescent="0.2">
      <c r="A3635" s="18"/>
    </row>
    <row r="3636" spans="1:1" x14ac:dyDescent="0.2">
      <c r="A3636" s="18"/>
    </row>
    <row r="3637" spans="1:1" x14ac:dyDescent="0.2">
      <c r="A3637" s="18"/>
    </row>
    <row r="3638" spans="1:1" x14ac:dyDescent="0.2">
      <c r="A3638" s="18"/>
    </row>
    <row r="3639" spans="1:1" x14ac:dyDescent="0.2">
      <c r="A3639" s="18"/>
    </row>
    <row r="3640" spans="1:1" x14ac:dyDescent="0.2">
      <c r="A3640" s="18"/>
    </row>
    <row r="3641" spans="1:1" x14ac:dyDescent="0.2">
      <c r="A3641" s="18"/>
    </row>
    <row r="3642" spans="1:1" x14ac:dyDescent="0.2">
      <c r="A3642" s="18"/>
    </row>
    <row r="3643" spans="1:1" x14ac:dyDescent="0.2">
      <c r="A3643" s="18"/>
    </row>
    <row r="3644" spans="1:1" x14ac:dyDescent="0.2">
      <c r="A3644" s="18"/>
    </row>
    <row r="3645" spans="1:1" x14ac:dyDescent="0.2">
      <c r="A3645" s="18"/>
    </row>
    <row r="3646" spans="1:1" x14ac:dyDescent="0.2">
      <c r="A3646" s="18"/>
    </row>
    <row r="3647" spans="1:1" x14ac:dyDescent="0.2">
      <c r="A3647" s="18"/>
    </row>
    <row r="3648" spans="1:1" x14ac:dyDescent="0.2">
      <c r="A3648" s="18"/>
    </row>
    <row r="3649" spans="1:1" x14ac:dyDescent="0.2">
      <c r="A3649" s="18"/>
    </row>
    <row r="3650" spans="1:1" x14ac:dyDescent="0.2">
      <c r="A3650" s="18"/>
    </row>
    <row r="3651" spans="1:1" x14ac:dyDescent="0.2">
      <c r="A3651" s="18"/>
    </row>
    <row r="3652" spans="1:1" x14ac:dyDescent="0.2">
      <c r="A3652" s="18"/>
    </row>
    <row r="3653" spans="1:1" x14ac:dyDescent="0.2">
      <c r="A3653" s="18"/>
    </row>
    <row r="3654" spans="1:1" x14ac:dyDescent="0.2">
      <c r="A3654" s="18"/>
    </row>
    <row r="3655" spans="1:1" x14ac:dyDescent="0.2">
      <c r="A3655" s="18"/>
    </row>
    <row r="3656" spans="1:1" x14ac:dyDescent="0.2">
      <c r="A3656" s="18"/>
    </row>
    <row r="3657" spans="1:1" x14ac:dyDescent="0.2">
      <c r="A3657" s="18"/>
    </row>
    <row r="3658" spans="1:1" x14ac:dyDescent="0.2">
      <c r="A3658" s="18"/>
    </row>
    <row r="3659" spans="1:1" x14ac:dyDescent="0.2">
      <c r="A3659" s="18"/>
    </row>
    <row r="3660" spans="1:1" x14ac:dyDescent="0.2">
      <c r="A3660" s="18"/>
    </row>
    <row r="3661" spans="1:1" x14ac:dyDescent="0.2">
      <c r="A3661" s="18"/>
    </row>
    <row r="3662" spans="1:1" x14ac:dyDescent="0.2">
      <c r="A3662" s="18"/>
    </row>
    <row r="3663" spans="1:1" x14ac:dyDescent="0.2">
      <c r="A3663" s="18"/>
    </row>
    <row r="3664" spans="1:1" x14ac:dyDescent="0.2">
      <c r="A3664" s="18"/>
    </row>
    <row r="3665" spans="1:1" x14ac:dyDescent="0.2">
      <c r="A3665" s="18"/>
    </row>
    <row r="3666" spans="1:1" x14ac:dyDescent="0.2">
      <c r="A3666" s="18"/>
    </row>
    <row r="3667" spans="1:1" x14ac:dyDescent="0.2">
      <c r="A3667" s="18"/>
    </row>
    <row r="3668" spans="1:1" x14ac:dyDescent="0.2">
      <c r="A3668" s="18"/>
    </row>
    <row r="3669" spans="1:1" x14ac:dyDescent="0.2">
      <c r="A3669" s="18"/>
    </row>
    <row r="3670" spans="1:1" x14ac:dyDescent="0.2">
      <c r="A3670" s="18"/>
    </row>
    <row r="3671" spans="1:1" x14ac:dyDescent="0.2">
      <c r="A3671" s="18"/>
    </row>
    <row r="3672" spans="1:1" x14ac:dyDescent="0.2">
      <c r="A3672" s="18"/>
    </row>
    <row r="3673" spans="1:1" x14ac:dyDescent="0.2">
      <c r="A3673" s="18"/>
    </row>
    <row r="3674" spans="1:1" x14ac:dyDescent="0.2">
      <c r="A3674" s="18"/>
    </row>
    <row r="3675" spans="1:1" x14ac:dyDescent="0.2">
      <c r="A3675" s="18"/>
    </row>
    <row r="3676" spans="1:1" x14ac:dyDescent="0.2">
      <c r="A3676" s="18"/>
    </row>
    <row r="3677" spans="1:1" x14ac:dyDescent="0.2">
      <c r="A3677" s="18"/>
    </row>
    <row r="3678" spans="1:1" x14ac:dyDescent="0.2">
      <c r="A3678" s="18"/>
    </row>
    <row r="3679" spans="1:1" x14ac:dyDescent="0.2">
      <c r="A3679" s="18"/>
    </row>
    <row r="3680" spans="1:1" x14ac:dyDescent="0.2">
      <c r="A3680" s="18"/>
    </row>
    <row r="3681" spans="1:1" x14ac:dyDescent="0.2">
      <c r="A3681" s="18"/>
    </row>
    <row r="3682" spans="1:1" x14ac:dyDescent="0.2">
      <c r="A3682" s="18"/>
    </row>
    <row r="3683" spans="1:1" x14ac:dyDescent="0.2">
      <c r="A3683" s="18"/>
    </row>
    <row r="3684" spans="1:1" x14ac:dyDescent="0.2">
      <c r="A3684" s="18"/>
    </row>
    <row r="3685" spans="1:1" x14ac:dyDescent="0.2">
      <c r="A3685" s="18"/>
    </row>
    <row r="3686" spans="1:1" x14ac:dyDescent="0.2">
      <c r="A3686" s="18"/>
    </row>
    <row r="3687" spans="1:1" x14ac:dyDescent="0.2">
      <c r="A3687" s="18"/>
    </row>
    <row r="3688" spans="1:1" x14ac:dyDescent="0.2">
      <c r="A3688" s="18"/>
    </row>
    <row r="3689" spans="1:1" x14ac:dyDescent="0.2">
      <c r="A3689" s="18"/>
    </row>
    <row r="3690" spans="1:1" x14ac:dyDescent="0.2">
      <c r="A3690" s="18"/>
    </row>
    <row r="3691" spans="1:1" x14ac:dyDescent="0.2">
      <c r="A3691" s="18"/>
    </row>
    <row r="3692" spans="1:1" x14ac:dyDescent="0.2">
      <c r="A3692" s="18"/>
    </row>
    <row r="3693" spans="1:1" x14ac:dyDescent="0.2">
      <c r="A3693" s="18"/>
    </row>
    <row r="3694" spans="1:1" x14ac:dyDescent="0.2">
      <c r="A3694" s="18"/>
    </row>
    <row r="3695" spans="1:1" x14ac:dyDescent="0.2">
      <c r="A3695" s="18"/>
    </row>
    <row r="3696" spans="1:1" x14ac:dyDescent="0.2">
      <c r="A3696" s="18"/>
    </row>
    <row r="3697" spans="1:1" x14ac:dyDescent="0.2">
      <c r="A3697" s="18"/>
    </row>
    <row r="3698" spans="1:1" x14ac:dyDescent="0.2">
      <c r="A3698" s="18"/>
    </row>
    <row r="3699" spans="1:1" x14ac:dyDescent="0.2">
      <c r="A3699" s="18"/>
    </row>
    <row r="3700" spans="1:1" x14ac:dyDescent="0.2">
      <c r="A3700" s="18"/>
    </row>
    <row r="3701" spans="1:1" x14ac:dyDescent="0.2">
      <c r="A3701" s="18"/>
    </row>
    <row r="3702" spans="1:1" x14ac:dyDescent="0.2">
      <c r="A3702" s="18"/>
    </row>
    <row r="3703" spans="1:1" x14ac:dyDescent="0.2">
      <c r="A3703" s="18"/>
    </row>
    <row r="3704" spans="1:1" x14ac:dyDescent="0.2">
      <c r="A3704" s="18"/>
    </row>
    <row r="3705" spans="1:1" x14ac:dyDescent="0.2">
      <c r="A3705" s="18"/>
    </row>
    <row r="3706" spans="1:1" x14ac:dyDescent="0.2">
      <c r="A3706" s="18"/>
    </row>
    <row r="3707" spans="1:1" x14ac:dyDescent="0.2">
      <c r="A3707" s="18"/>
    </row>
    <row r="3708" spans="1:1" x14ac:dyDescent="0.2">
      <c r="A3708" s="18"/>
    </row>
    <row r="3709" spans="1:1" x14ac:dyDescent="0.2">
      <c r="A3709" s="18"/>
    </row>
    <row r="3710" spans="1:1" x14ac:dyDescent="0.2">
      <c r="A3710" s="18"/>
    </row>
    <row r="3711" spans="1:1" x14ac:dyDescent="0.2">
      <c r="A3711" s="18"/>
    </row>
    <row r="3712" spans="1:1" x14ac:dyDescent="0.2">
      <c r="A3712" s="18"/>
    </row>
    <row r="3713" spans="1:1" x14ac:dyDescent="0.2">
      <c r="A3713" s="18"/>
    </row>
    <row r="3714" spans="1:1" x14ac:dyDescent="0.2">
      <c r="A3714" s="18"/>
    </row>
    <row r="3715" spans="1:1" x14ac:dyDescent="0.2">
      <c r="A3715" s="18"/>
    </row>
    <row r="3716" spans="1:1" x14ac:dyDescent="0.2">
      <c r="A3716" s="18"/>
    </row>
    <row r="3717" spans="1:1" x14ac:dyDescent="0.2">
      <c r="A3717" s="18"/>
    </row>
    <row r="3718" spans="1:1" x14ac:dyDescent="0.2">
      <c r="A3718" s="18"/>
    </row>
    <row r="3719" spans="1:1" x14ac:dyDescent="0.2">
      <c r="A3719" s="18"/>
    </row>
    <row r="3720" spans="1:1" x14ac:dyDescent="0.2">
      <c r="A3720" s="18"/>
    </row>
    <row r="3721" spans="1:1" x14ac:dyDescent="0.2">
      <c r="A3721" s="18"/>
    </row>
    <row r="3722" spans="1:1" x14ac:dyDescent="0.2">
      <c r="A3722" s="18"/>
    </row>
    <row r="3723" spans="1:1" x14ac:dyDescent="0.2">
      <c r="A3723" s="18"/>
    </row>
    <row r="3724" spans="1:1" x14ac:dyDescent="0.2">
      <c r="A3724" s="18"/>
    </row>
    <row r="3725" spans="1:1" x14ac:dyDescent="0.2">
      <c r="A3725" s="18"/>
    </row>
    <row r="3726" spans="1:1" x14ac:dyDescent="0.2">
      <c r="A3726" s="18"/>
    </row>
    <row r="3727" spans="1:1" x14ac:dyDescent="0.2">
      <c r="A3727" s="18"/>
    </row>
    <row r="3728" spans="1:1" x14ac:dyDescent="0.2">
      <c r="A3728" s="18"/>
    </row>
    <row r="3729" spans="1:1" x14ac:dyDescent="0.2">
      <c r="A3729" s="18"/>
    </row>
    <row r="3730" spans="1:1" x14ac:dyDescent="0.2">
      <c r="A3730" s="18"/>
    </row>
    <row r="3731" spans="1:1" x14ac:dyDescent="0.2">
      <c r="A3731" s="18"/>
    </row>
    <row r="3732" spans="1:1" x14ac:dyDescent="0.2">
      <c r="A3732" s="18"/>
    </row>
    <row r="3733" spans="1:1" x14ac:dyDescent="0.2">
      <c r="A3733" s="18"/>
    </row>
    <row r="3734" spans="1:1" x14ac:dyDescent="0.2">
      <c r="A3734" s="18"/>
    </row>
    <row r="3735" spans="1:1" x14ac:dyDescent="0.2">
      <c r="A3735" s="18"/>
    </row>
    <row r="3736" spans="1:1" x14ac:dyDescent="0.2">
      <c r="A3736" s="18"/>
    </row>
    <row r="3737" spans="1:1" x14ac:dyDescent="0.2">
      <c r="A3737" s="18"/>
    </row>
    <row r="3738" spans="1:1" x14ac:dyDescent="0.2">
      <c r="A3738" s="18"/>
    </row>
    <row r="3739" spans="1:1" x14ac:dyDescent="0.2">
      <c r="A3739" s="18"/>
    </row>
    <row r="3740" spans="1:1" x14ac:dyDescent="0.2">
      <c r="A3740" s="18"/>
    </row>
    <row r="3741" spans="1:1" x14ac:dyDescent="0.2">
      <c r="A3741" s="18"/>
    </row>
    <row r="3742" spans="1:1" x14ac:dyDescent="0.2">
      <c r="A3742" s="18"/>
    </row>
    <row r="3743" spans="1:1" x14ac:dyDescent="0.2">
      <c r="A3743" s="18"/>
    </row>
    <row r="3744" spans="1:1" x14ac:dyDescent="0.2">
      <c r="A3744" s="18"/>
    </row>
    <row r="3745" spans="1:1" x14ac:dyDescent="0.2">
      <c r="A3745" s="18"/>
    </row>
    <row r="3746" spans="1:1" x14ac:dyDescent="0.2">
      <c r="A3746" s="18"/>
    </row>
    <row r="3747" spans="1:1" x14ac:dyDescent="0.2">
      <c r="A3747" s="18"/>
    </row>
    <row r="3748" spans="1:1" x14ac:dyDescent="0.2">
      <c r="A3748" s="18"/>
    </row>
    <row r="3749" spans="1:1" x14ac:dyDescent="0.2">
      <c r="A3749" s="18"/>
    </row>
    <row r="3750" spans="1:1" x14ac:dyDescent="0.2">
      <c r="A3750" s="18"/>
    </row>
    <row r="3751" spans="1:1" x14ac:dyDescent="0.2">
      <c r="A3751" s="18"/>
    </row>
    <row r="3752" spans="1:1" x14ac:dyDescent="0.2">
      <c r="A3752" s="18"/>
    </row>
    <row r="3753" spans="1:1" x14ac:dyDescent="0.2">
      <c r="A3753" s="18"/>
    </row>
    <row r="3754" spans="1:1" x14ac:dyDescent="0.2">
      <c r="A3754" s="18"/>
    </row>
    <row r="3755" spans="1:1" x14ac:dyDescent="0.2">
      <c r="A3755" s="18"/>
    </row>
    <row r="3756" spans="1:1" x14ac:dyDescent="0.2">
      <c r="A3756" s="18"/>
    </row>
    <row r="3757" spans="1:1" x14ac:dyDescent="0.2">
      <c r="A3757" s="18"/>
    </row>
    <row r="3758" spans="1:1" x14ac:dyDescent="0.2">
      <c r="A3758" s="18"/>
    </row>
    <row r="3759" spans="1:1" x14ac:dyDescent="0.2">
      <c r="A3759" s="18"/>
    </row>
    <row r="3760" spans="1:1" x14ac:dyDescent="0.2">
      <c r="A3760" s="18"/>
    </row>
    <row r="3761" spans="1:1" x14ac:dyDescent="0.2">
      <c r="A3761" s="18"/>
    </row>
    <row r="3762" spans="1:1" x14ac:dyDescent="0.2">
      <c r="A3762" s="18"/>
    </row>
    <row r="3763" spans="1:1" x14ac:dyDescent="0.2">
      <c r="A3763" s="18"/>
    </row>
    <row r="3764" spans="1:1" x14ac:dyDescent="0.2">
      <c r="A3764" s="18"/>
    </row>
    <row r="3765" spans="1:1" x14ac:dyDescent="0.2">
      <c r="A3765" s="18"/>
    </row>
    <row r="3766" spans="1:1" x14ac:dyDescent="0.2">
      <c r="A3766" s="18"/>
    </row>
    <row r="3767" spans="1:1" x14ac:dyDescent="0.2">
      <c r="A3767" s="18"/>
    </row>
    <row r="3768" spans="1:1" x14ac:dyDescent="0.2">
      <c r="A3768" s="18"/>
    </row>
    <row r="3769" spans="1:1" x14ac:dyDescent="0.2">
      <c r="A3769" s="18"/>
    </row>
    <row r="3770" spans="1:1" x14ac:dyDescent="0.2">
      <c r="A3770" s="18"/>
    </row>
    <row r="3771" spans="1:1" x14ac:dyDescent="0.2">
      <c r="A3771" s="18"/>
    </row>
    <row r="3772" spans="1:1" x14ac:dyDescent="0.2">
      <c r="A3772" s="18"/>
    </row>
    <row r="3773" spans="1:1" x14ac:dyDescent="0.2">
      <c r="A3773" s="18"/>
    </row>
    <row r="3774" spans="1:1" x14ac:dyDescent="0.2">
      <c r="A3774" s="18"/>
    </row>
    <row r="3775" spans="1:1" x14ac:dyDescent="0.2">
      <c r="A3775" s="18"/>
    </row>
    <row r="3776" spans="1:1" x14ac:dyDescent="0.2">
      <c r="A3776" s="18"/>
    </row>
    <row r="3777" spans="1:1" x14ac:dyDescent="0.2">
      <c r="A3777" s="18"/>
    </row>
    <row r="3778" spans="1:1" x14ac:dyDescent="0.2">
      <c r="A3778" s="18"/>
    </row>
    <row r="3779" spans="1:1" x14ac:dyDescent="0.2">
      <c r="A3779" s="18"/>
    </row>
    <row r="3780" spans="1:1" x14ac:dyDescent="0.2">
      <c r="A3780" s="18"/>
    </row>
    <row r="3781" spans="1:1" x14ac:dyDescent="0.2">
      <c r="A3781" s="18"/>
    </row>
    <row r="3782" spans="1:1" x14ac:dyDescent="0.2">
      <c r="A3782" s="18"/>
    </row>
    <row r="3783" spans="1:1" x14ac:dyDescent="0.2">
      <c r="A3783" s="18"/>
    </row>
    <row r="3784" spans="1:1" x14ac:dyDescent="0.2">
      <c r="A3784" s="18"/>
    </row>
    <row r="3785" spans="1:1" x14ac:dyDescent="0.2">
      <c r="A3785" s="18"/>
    </row>
    <row r="3786" spans="1:1" x14ac:dyDescent="0.2">
      <c r="A3786" s="18"/>
    </row>
    <row r="3787" spans="1:1" x14ac:dyDescent="0.2">
      <c r="A3787" s="18"/>
    </row>
    <row r="3788" spans="1:1" x14ac:dyDescent="0.2">
      <c r="A3788" s="18"/>
    </row>
    <row r="3789" spans="1:1" x14ac:dyDescent="0.2">
      <c r="A3789" s="18"/>
    </row>
    <row r="3790" spans="1:1" x14ac:dyDescent="0.2">
      <c r="A3790" s="18"/>
    </row>
    <row r="3791" spans="1:1" x14ac:dyDescent="0.2">
      <c r="A3791" s="18"/>
    </row>
    <row r="3792" spans="1:1" x14ac:dyDescent="0.2">
      <c r="A3792" s="18"/>
    </row>
    <row r="3793" spans="1:1" x14ac:dyDescent="0.2">
      <c r="A3793" s="18"/>
    </row>
    <row r="3794" spans="1:1" x14ac:dyDescent="0.2">
      <c r="A3794" s="18"/>
    </row>
    <row r="3795" spans="1:1" x14ac:dyDescent="0.2">
      <c r="A3795" s="18"/>
    </row>
    <row r="3796" spans="1:1" x14ac:dyDescent="0.2">
      <c r="A3796" s="18"/>
    </row>
    <row r="3797" spans="1:1" x14ac:dyDescent="0.2">
      <c r="A3797" s="18"/>
    </row>
    <row r="3798" spans="1:1" x14ac:dyDescent="0.2">
      <c r="A3798" s="18"/>
    </row>
    <row r="3799" spans="1:1" x14ac:dyDescent="0.2">
      <c r="A3799" s="18"/>
    </row>
    <row r="3800" spans="1:1" x14ac:dyDescent="0.2">
      <c r="A3800" s="18"/>
    </row>
    <row r="3801" spans="1:1" x14ac:dyDescent="0.2">
      <c r="A3801" s="18"/>
    </row>
    <row r="3802" spans="1:1" x14ac:dyDescent="0.2">
      <c r="A3802" s="18"/>
    </row>
    <row r="3803" spans="1:1" x14ac:dyDescent="0.2">
      <c r="A3803" s="18"/>
    </row>
    <row r="3804" spans="1:1" x14ac:dyDescent="0.2">
      <c r="A3804" s="18"/>
    </row>
    <row r="3805" spans="1:1" x14ac:dyDescent="0.2">
      <c r="A3805" s="18"/>
    </row>
    <row r="3806" spans="1:1" x14ac:dyDescent="0.2">
      <c r="A3806" s="18"/>
    </row>
    <row r="3807" spans="1:1" x14ac:dyDescent="0.2">
      <c r="A3807" s="18"/>
    </row>
    <row r="3808" spans="1:1" x14ac:dyDescent="0.2">
      <c r="A3808" s="18"/>
    </row>
    <row r="3809" spans="1:1" x14ac:dyDescent="0.2">
      <c r="A3809" s="18"/>
    </row>
    <row r="3810" spans="1:1" x14ac:dyDescent="0.2">
      <c r="A3810" s="18"/>
    </row>
    <row r="3811" spans="1:1" x14ac:dyDescent="0.2">
      <c r="A3811" s="18"/>
    </row>
    <row r="3812" spans="1:1" x14ac:dyDescent="0.2">
      <c r="A3812" s="18"/>
    </row>
    <row r="3813" spans="1:1" x14ac:dyDescent="0.2">
      <c r="A3813" s="18"/>
    </row>
    <row r="3814" spans="1:1" x14ac:dyDescent="0.2">
      <c r="A3814" s="18"/>
    </row>
    <row r="3815" spans="1:1" x14ac:dyDescent="0.2">
      <c r="A3815" s="18"/>
    </row>
    <row r="3816" spans="1:1" x14ac:dyDescent="0.2">
      <c r="A3816" s="18"/>
    </row>
    <row r="3817" spans="1:1" x14ac:dyDescent="0.2">
      <c r="A3817" s="18"/>
    </row>
    <row r="3818" spans="1:1" x14ac:dyDescent="0.2">
      <c r="A3818" s="18"/>
    </row>
    <row r="3819" spans="1:1" x14ac:dyDescent="0.2">
      <c r="A3819" s="18"/>
    </row>
    <row r="3820" spans="1:1" x14ac:dyDescent="0.2">
      <c r="A3820" s="18"/>
    </row>
    <row r="3821" spans="1:1" x14ac:dyDescent="0.2">
      <c r="A3821" s="18"/>
    </row>
    <row r="3822" spans="1:1" x14ac:dyDescent="0.2">
      <c r="A3822" s="18"/>
    </row>
    <row r="3823" spans="1:1" x14ac:dyDescent="0.2">
      <c r="A3823" s="18"/>
    </row>
    <row r="3824" spans="1:1" x14ac:dyDescent="0.2">
      <c r="A3824" s="18"/>
    </row>
    <row r="3825" spans="1:1" x14ac:dyDescent="0.2">
      <c r="A3825" s="18"/>
    </row>
    <row r="3826" spans="1:1" x14ac:dyDescent="0.2">
      <c r="A3826" s="18"/>
    </row>
    <row r="3827" spans="1:1" x14ac:dyDescent="0.2">
      <c r="A3827" s="18"/>
    </row>
    <row r="3828" spans="1:1" x14ac:dyDescent="0.2">
      <c r="A3828" s="18"/>
    </row>
    <row r="3829" spans="1:1" x14ac:dyDescent="0.2">
      <c r="A3829" s="18"/>
    </row>
    <row r="3830" spans="1:1" x14ac:dyDescent="0.2">
      <c r="A3830" s="18"/>
    </row>
    <row r="3831" spans="1:1" x14ac:dyDescent="0.2">
      <c r="A3831" s="18"/>
    </row>
    <row r="3832" spans="1:1" x14ac:dyDescent="0.2">
      <c r="A3832" s="18"/>
    </row>
    <row r="3833" spans="1:1" x14ac:dyDescent="0.2">
      <c r="A3833" s="18"/>
    </row>
    <row r="3834" spans="1:1" x14ac:dyDescent="0.2">
      <c r="A3834" s="18"/>
    </row>
    <row r="3835" spans="1:1" x14ac:dyDescent="0.2">
      <c r="A3835" s="18"/>
    </row>
    <row r="3836" spans="1:1" x14ac:dyDescent="0.2">
      <c r="A3836" s="18"/>
    </row>
    <row r="3837" spans="1:1" x14ac:dyDescent="0.2">
      <c r="A3837" s="18"/>
    </row>
    <row r="3838" spans="1:1" x14ac:dyDescent="0.2">
      <c r="A3838" s="18"/>
    </row>
    <row r="3839" spans="1:1" x14ac:dyDescent="0.2">
      <c r="A3839" s="18"/>
    </row>
    <row r="3840" spans="1:1" x14ac:dyDescent="0.2">
      <c r="A3840" s="18"/>
    </row>
    <row r="3841" spans="1:1" x14ac:dyDescent="0.2">
      <c r="A3841" s="18"/>
    </row>
    <row r="3842" spans="1:1" x14ac:dyDescent="0.2">
      <c r="A3842" s="18"/>
    </row>
    <row r="3843" spans="1:1" x14ac:dyDescent="0.2">
      <c r="A3843" s="18"/>
    </row>
    <row r="3844" spans="1:1" x14ac:dyDescent="0.2">
      <c r="A3844" s="18"/>
    </row>
    <row r="3845" spans="1:1" x14ac:dyDescent="0.2">
      <c r="A3845" s="18"/>
    </row>
    <row r="3846" spans="1:1" x14ac:dyDescent="0.2">
      <c r="A3846" s="18"/>
    </row>
    <row r="3847" spans="1:1" x14ac:dyDescent="0.2">
      <c r="A3847" s="18"/>
    </row>
    <row r="3848" spans="1:1" x14ac:dyDescent="0.2">
      <c r="A3848" s="18"/>
    </row>
    <row r="3849" spans="1:1" x14ac:dyDescent="0.2">
      <c r="A3849" s="18"/>
    </row>
    <row r="3850" spans="1:1" x14ac:dyDescent="0.2">
      <c r="A3850" s="18"/>
    </row>
    <row r="3851" spans="1:1" x14ac:dyDescent="0.2">
      <c r="A3851" s="18"/>
    </row>
    <row r="3852" spans="1:1" x14ac:dyDescent="0.2">
      <c r="A3852" s="18"/>
    </row>
    <row r="3853" spans="1:1" x14ac:dyDescent="0.2">
      <c r="A3853" s="18"/>
    </row>
    <row r="3854" spans="1:1" x14ac:dyDescent="0.2">
      <c r="A3854" s="18"/>
    </row>
    <row r="3855" spans="1:1" x14ac:dyDescent="0.2">
      <c r="A3855" s="18"/>
    </row>
    <row r="3856" spans="1:1" x14ac:dyDescent="0.2">
      <c r="A3856" s="18"/>
    </row>
    <row r="3857" spans="1:1" x14ac:dyDescent="0.2">
      <c r="A3857" s="18"/>
    </row>
    <row r="3858" spans="1:1" x14ac:dyDescent="0.2">
      <c r="A3858" s="18"/>
    </row>
    <row r="3859" spans="1:1" x14ac:dyDescent="0.2">
      <c r="A3859" s="18"/>
    </row>
    <row r="3860" spans="1:1" x14ac:dyDescent="0.2">
      <c r="A3860" s="18"/>
    </row>
    <row r="3861" spans="1:1" x14ac:dyDescent="0.2">
      <c r="A3861" s="18"/>
    </row>
    <row r="3862" spans="1:1" x14ac:dyDescent="0.2">
      <c r="A3862" s="18"/>
    </row>
    <row r="3863" spans="1:1" x14ac:dyDescent="0.2">
      <c r="A3863" s="18"/>
    </row>
    <row r="3864" spans="1:1" x14ac:dyDescent="0.2">
      <c r="A3864" s="18"/>
    </row>
    <row r="3865" spans="1:1" x14ac:dyDescent="0.2">
      <c r="A3865" s="18"/>
    </row>
    <row r="3866" spans="1:1" x14ac:dyDescent="0.2">
      <c r="A3866" s="18"/>
    </row>
    <row r="3867" spans="1:1" x14ac:dyDescent="0.2">
      <c r="A3867" s="18"/>
    </row>
    <row r="3868" spans="1:1" x14ac:dyDescent="0.2">
      <c r="A3868" s="18"/>
    </row>
    <row r="3869" spans="1:1" x14ac:dyDescent="0.2">
      <c r="A3869" s="18"/>
    </row>
    <row r="3870" spans="1:1" x14ac:dyDescent="0.2">
      <c r="A3870" s="18"/>
    </row>
    <row r="3871" spans="1:1" x14ac:dyDescent="0.2">
      <c r="A3871" s="18"/>
    </row>
    <row r="3872" spans="1:1" x14ac:dyDescent="0.2">
      <c r="A3872" s="18"/>
    </row>
    <row r="3873" spans="1:1" x14ac:dyDescent="0.2">
      <c r="A3873" s="18"/>
    </row>
    <row r="3874" spans="1:1" x14ac:dyDescent="0.2">
      <c r="A3874" s="18"/>
    </row>
    <row r="3875" spans="1:1" x14ac:dyDescent="0.2">
      <c r="A3875" s="18"/>
    </row>
    <row r="3876" spans="1:1" x14ac:dyDescent="0.2">
      <c r="A3876" s="18"/>
    </row>
    <row r="3877" spans="1:1" x14ac:dyDescent="0.2">
      <c r="A3877" s="18"/>
    </row>
    <row r="3878" spans="1:1" x14ac:dyDescent="0.2">
      <c r="A3878" s="18"/>
    </row>
    <row r="3879" spans="1:1" x14ac:dyDescent="0.2">
      <c r="A3879" s="18"/>
    </row>
    <row r="3880" spans="1:1" x14ac:dyDescent="0.2">
      <c r="A3880" s="18"/>
    </row>
    <row r="3881" spans="1:1" x14ac:dyDescent="0.2">
      <c r="A3881" s="18"/>
    </row>
    <row r="3882" spans="1:1" x14ac:dyDescent="0.2">
      <c r="A3882" s="18"/>
    </row>
    <row r="3883" spans="1:1" x14ac:dyDescent="0.2">
      <c r="A3883" s="18"/>
    </row>
    <row r="3884" spans="1:1" x14ac:dyDescent="0.2">
      <c r="A3884" s="18"/>
    </row>
    <row r="3885" spans="1:1" x14ac:dyDescent="0.2">
      <c r="A3885" s="18"/>
    </row>
    <row r="3886" spans="1:1" x14ac:dyDescent="0.2">
      <c r="A3886" s="18"/>
    </row>
    <row r="3887" spans="1:1" x14ac:dyDescent="0.2">
      <c r="A3887" s="18"/>
    </row>
    <row r="3888" spans="1:1" x14ac:dyDescent="0.2">
      <c r="A3888" s="18"/>
    </row>
    <row r="3889" spans="1:1" x14ac:dyDescent="0.2">
      <c r="A3889" s="18"/>
    </row>
    <row r="3890" spans="1:1" x14ac:dyDescent="0.2">
      <c r="A3890" s="18"/>
    </row>
    <row r="3891" spans="1:1" x14ac:dyDescent="0.2">
      <c r="A3891" s="18"/>
    </row>
    <row r="3892" spans="1:1" x14ac:dyDescent="0.2">
      <c r="A3892" s="18"/>
    </row>
    <row r="3893" spans="1:1" x14ac:dyDescent="0.2">
      <c r="A3893" s="18"/>
    </row>
    <row r="3894" spans="1:1" x14ac:dyDescent="0.2">
      <c r="A3894" s="18"/>
    </row>
    <row r="3895" spans="1:1" x14ac:dyDescent="0.2">
      <c r="A3895" s="18"/>
    </row>
    <row r="3896" spans="1:1" x14ac:dyDescent="0.2">
      <c r="A3896" s="18"/>
    </row>
    <row r="3897" spans="1:1" x14ac:dyDescent="0.2">
      <c r="A3897" s="18"/>
    </row>
    <row r="3898" spans="1:1" x14ac:dyDescent="0.2">
      <c r="A3898" s="18"/>
    </row>
    <row r="3899" spans="1:1" x14ac:dyDescent="0.2">
      <c r="A3899" s="18"/>
    </row>
    <row r="3900" spans="1:1" x14ac:dyDescent="0.2">
      <c r="A3900" s="18"/>
    </row>
    <row r="3901" spans="1:1" x14ac:dyDescent="0.2">
      <c r="A3901" s="18"/>
    </row>
    <row r="3902" spans="1:1" x14ac:dyDescent="0.2">
      <c r="A3902" s="18"/>
    </row>
    <row r="3903" spans="1:1" x14ac:dyDescent="0.2">
      <c r="A3903" s="18"/>
    </row>
    <row r="3904" spans="1:1" x14ac:dyDescent="0.2">
      <c r="A3904" s="18"/>
    </row>
    <row r="3905" spans="1:1" x14ac:dyDescent="0.2">
      <c r="A3905" s="18"/>
    </row>
    <row r="3906" spans="1:1" x14ac:dyDescent="0.2">
      <c r="A3906" s="18"/>
    </row>
    <row r="3907" spans="1:1" x14ac:dyDescent="0.2">
      <c r="A3907" s="18"/>
    </row>
    <row r="3908" spans="1:1" x14ac:dyDescent="0.2">
      <c r="A3908" s="18"/>
    </row>
    <row r="3909" spans="1:1" x14ac:dyDescent="0.2">
      <c r="A3909" s="18"/>
    </row>
    <row r="3910" spans="1:1" x14ac:dyDescent="0.2">
      <c r="A3910" s="18"/>
    </row>
    <row r="3911" spans="1:1" x14ac:dyDescent="0.2">
      <c r="A3911" s="18"/>
    </row>
    <row r="3912" spans="1:1" x14ac:dyDescent="0.2">
      <c r="A3912" s="18"/>
    </row>
    <row r="3913" spans="1:1" x14ac:dyDescent="0.2">
      <c r="A3913" s="18"/>
    </row>
    <row r="3914" spans="1:1" x14ac:dyDescent="0.2">
      <c r="A3914" s="18"/>
    </row>
    <row r="3915" spans="1:1" x14ac:dyDescent="0.2">
      <c r="A3915" s="18"/>
    </row>
    <row r="3916" spans="1:1" x14ac:dyDescent="0.2">
      <c r="A3916" s="18"/>
    </row>
    <row r="3917" spans="1:1" x14ac:dyDescent="0.2">
      <c r="A3917" s="18"/>
    </row>
    <row r="3918" spans="1:1" x14ac:dyDescent="0.2">
      <c r="A3918" s="18"/>
    </row>
    <row r="3919" spans="1:1" x14ac:dyDescent="0.2">
      <c r="A3919" s="18"/>
    </row>
    <row r="3920" spans="1:1" x14ac:dyDescent="0.2">
      <c r="A3920" s="18"/>
    </row>
    <row r="3921" spans="1:1" x14ac:dyDescent="0.2">
      <c r="A3921" s="18"/>
    </row>
    <row r="3922" spans="1:1" x14ac:dyDescent="0.2">
      <c r="A3922" s="18"/>
    </row>
    <row r="3923" spans="1:1" x14ac:dyDescent="0.2">
      <c r="A3923" s="18"/>
    </row>
    <row r="3924" spans="1:1" x14ac:dyDescent="0.2">
      <c r="A3924" s="18"/>
    </row>
    <row r="3925" spans="1:1" x14ac:dyDescent="0.2">
      <c r="A3925" s="18"/>
    </row>
    <row r="3926" spans="1:1" x14ac:dyDescent="0.2">
      <c r="A3926" s="18"/>
    </row>
    <row r="3927" spans="1:1" x14ac:dyDescent="0.2">
      <c r="A3927" s="18"/>
    </row>
    <row r="3928" spans="1:1" x14ac:dyDescent="0.2">
      <c r="A3928" s="18"/>
    </row>
    <row r="3929" spans="1:1" x14ac:dyDescent="0.2">
      <c r="A3929" s="18"/>
    </row>
    <row r="3930" spans="1:1" x14ac:dyDescent="0.2">
      <c r="A3930" s="18"/>
    </row>
    <row r="3931" spans="1:1" x14ac:dyDescent="0.2">
      <c r="A3931" s="18"/>
    </row>
    <row r="3932" spans="1:1" x14ac:dyDescent="0.2">
      <c r="A3932" s="18"/>
    </row>
    <row r="3933" spans="1:1" x14ac:dyDescent="0.2">
      <c r="A3933" s="18"/>
    </row>
    <row r="3934" spans="1:1" x14ac:dyDescent="0.2">
      <c r="A3934" s="18"/>
    </row>
    <row r="3935" spans="1:1" x14ac:dyDescent="0.2">
      <c r="A3935" s="18"/>
    </row>
    <row r="3936" spans="1:1" x14ac:dyDescent="0.2">
      <c r="A3936" s="18"/>
    </row>
    <row r="3937" spans="1:1" x14ac:dyDescent="0.2">
      <c r="A3937" s="18"/>
    </row>
    <row r="3938" spans="1:1" x14ac:dyDescent="0.2">
      <c r="A3938" s="18"/>
    </row>
    <row r="3939" spans="1:1" x14ac:dyDescent="0.2">
      <c r="A3939" s="18"/>
    </row>
    <row r="3940" spans="1:1" x14ac:dyDescent="0.2">
      <c r="A3940" s="18"/>
    </row>
    <row r="3941" spans="1:1" x14ac:dyDescent="0.2">
      <c r="A3941" s="18"/>
    </row>
    <row r="3942" spans="1:1" x14ac:dyDescent="0.2">
      <c r="A3942" s="18"/>
    </row>
    <row r="3943" spans="1:1" x14ac:dyDescent="0.2">
      <c r="A3943" s="18"/>
    </row>
    <row r="3944" spans="1:1" x14ac:dyDescent="0.2">
      <c r="A3944" s="18"/>
    </row>
    <row r="3945" spans="1:1" x14ac:dyDescent="0.2">
      <c r="A3945" s="18"/>
    </row>
    <row r="3946" spans="1:1" x14ac:dyDescent="0.2">
      <c r="A3946" s="18"/>
    </row>
    <row r="3947" spans="1:1" x14ac:dyDescent="0.2">
      <c r="A3947" s="18"/>
    </row>
    <row r="3948" spans="1:1" x14ac:dyDescent="0.2">
      <c r="A3948" s="18"/>
    </row>
    <row r="3949" spans="1:1" x14ac:dyDescent="0.2">
      <c r="A3949" s="18"/>
    </row>
    <row r="3950" spans="1:1" x14ac:dyDescent="0.2">
      <c r="A3950" s="18"/>
    </row>
    <row r="3951" spans="1:1" x14ac:dyDescent="0.2">
      <c r="A3951" s="18"/>
    </row>
    <row r="3952" spans="1:1" x14ac:dyDescent="0.2">
      <c r="A3952" s="18"/>
    </row>
    <row r="3953" spans="1:1" x14ac:dyDescent="0.2">
      <c r="A3953" s="18"/>
    </row>
    <row r="3954" spans="1:1" x14ac:dyDescent="0.2">
      <c r="A3954" s="18"/>
    </row>
    <row r="3955" spans="1:1" x14ac:dyDescent="0.2">
      <c r="A3955" s="18"/>
    </row>
    <row r="3956" spans="1:1" x14ac:dyDescent="0.2">
      <c r="A3956" s="18"/>
    </row>
    <row r="3957" spans="1:1" x14ac:dyDescent="0.2">
      <c r="A3957" s="18"/>
    </row>
    <row r="3958" spans="1:1" x14ac:dyDescent="0.2">
      <c r="A3958" s="18"/>
    </row>
    <row r="3959" spans="1:1" x14ac:dyDescent="0.2">
      <c r="A3959" s="18"/>
    </row>
    <row r="3960" spans="1:1" x14ac:dyDescent="0.2">
      <c r="A3960" s="18"/>
    </row>
    <row r="3961" spans="1:1" x14ac:dyDescent="0.2">
      <c r="A3961" s="18"/>
    </row>
    <row r="3962" spans="1:1" x14ac:dyDescent="0.2">
      <c r="A3962" s="18"/>
    </row>
    <row r="3963" spans="1:1" x14ac:dyDescent="0.2">
      <c r="A3963" s="18"/>
    </row>
    <row r="3964" spans="1:1" x14ac:dyDescent="0.2">
      <c r="A3964" s="18"/>
    </row>
    <row r="3965" spans="1:1" x14ac:dyDescent="0.2">
      <c r="A3965" s="18"/>
    </row>
    <row r="3966" spans="1:1" x14ac:dyDescent="0.2">
      <c r="A3966" s="18"/>
    </row>
    <row r="3967" spans="1:1" x14ac:dyDescent="0.2">
      <c r="A3967" s="18"/>
    </row>
    <row r="3968" spans="1:1" x14ac:dyDescent="0.2">
      <c r="A3968" s="18"/>
    </row>
    <row r="3969" spans="1:1" x14ac:dyDescent="0.2">
      <c r="A3969" s="18"/>
    </row>
    <row r="3970" spans="1:1" x14ac:dyDescent="0.2">
      <c r="A3970" s="18"/>
    </row>
    <row r="3971" spans="1:1" x14ac:dyDescent="0.2">
      <c r="A3971" s="18"/>
    </row>
    <row r="3972" spans="1:1" x14ac:dyDescent="0.2">
      <c r="A3972" s="18"/>
    </row>
    <row r="3973" spans="1:1" x14ac:dyDescent="0.2">
      <c r="A3973" s="18"/>
    </row>
    <row r="3974" spans="1:1" x14ac:dyDescent="0.2">
      <c r="A3974" s="18"/>
    </row>
    <row r="3975" spans="1:1" x14ac:dyDescent="0.2">
      <c r="A3975" s="18"/>
    </row>
    <row r="3976" spans="1:1" x14ac:dyDescent="0.2">
      <c r="A3976" s="18"/>
    </row>
    <row r="3977" spans="1:1" x14ac:dyDescent="0.2">
      <c r="A3977" s="18"/>
    </row>
    <row r="3978" spans="1:1" x14ac:dyDescent="0.2">
      <c r="A3978" s="18"/>
    </row>
    <row r="3979" spans="1:1" x14ac:dyDescent="0.2">
      <c r="A3979" s="18"/>
    </row>
    <row r="3980" spans="1:1" x14ac:dyDescent="0.2">
      <c r="A3980" s="18"/>
    </row>
    <row r="3981" spans="1:1" x14ac:dyDescent="0.2">
      <c r="A3981" s="18"/>
    </row>
    <row r="3982" spans="1:1" x14ac:dyDescent="0.2">
      <c r="A3982" s="18"/>
    </row>
    <row r="3983" spans="1:1" x14ac:dyDescent="0.2">
      <c r="A3983" s="18"/>
    </row>
    <row r="3984" spans="1:1" x14ac:dyDescent="0.2">
      <c r="A3984" s="18"/>
    </row>
    <row r="3985" spans="1:1" x14ac:dyDescent="0.2">
      <c r="A3985" s="18"/>
    </row>
    <row r="3986" spans="1:1" x14ac:dyDescent="0.2">
      <c r="A3986" s="18"/>
    </row>
    <row r="3987" spans="1:1" x14ac:dyDescent="0.2">
      <c r="A3987" s="18"/>
    </row>
    <row r="3988" spans="1:1" x14ac:dyDescent="0.2">
      <c r="A3988" s="18"/>
    </row>
    <row r="3989" spans="1:1" x14ac:dyDescent="0.2">
      <c r="A3989" s="18"/>
    </row>
    <row r="3990" spans="1:1" x14ac:dyDescent="0.2">
      <c r="A3990" s="18"/>
    </row>
    <row r="3991" spans="1:1" x14ac:dyDescent="0.2">
      <c r="A3991" s="18"/>
    </row>
    <row r="3992" spans="1:1" x14ac:dyDescent="0.2">
      <c r="A3992" s="18"/>
    </row>
    <row r="3993" spans="1:1" x14ac:dyDescent="0.2">
      <c r="A3993" s="18"/>
    </row>
    <row r="3994" spans="1:1" x14ac:dyDescent="0.2">
      <c r="A3994" s="18"/>
    </row>
    <row r="3995" spans="1:1" x14ac:dyDescent="0.2">
      <c r="A3995" s="18"/>
    </row>
    <row r="3996" spans="1:1" x14ac:dyDescent="0.2">
      <c r="A3996" s="18"/>
    </row>
    <row r="3997" spans="1:1" x14ac:dyDescent="0.2">
      <c r="A3997" s="18"/>
    </row>
    <row r="3998" spans="1:1" x14ac:dyDescent="0.2">
      <c r="A3998" s="18"/>
    </row>
    <row r="3999" spans="1:1" x14ac:dyDescent="0.2">
      <c r="A3999" s="18"/>
    </row>
    <row r="4000" spans="1:1" x14ac:dyDescent="0.2">
      <c r="A4000" s="18"/>
    </row>
    <row r="4001" spans="1:1" x14ac:dyDescent="0.2">
      <c r="A4001" s="18"/>
    </row>
    <row r="4002" spans="1:1" x14ac:dyDescent="0.2">
      <c r="A4002" s="18"/>
    </row>
    <row r="4003" spans="1:1" x14ac:dyDescent="0.2">
      <c r="A4003" s="18"/>
    </row>
    <row r="4004" spans="1:1" x14ac:dyDescent="0.2">
      <c r="A4004" s="18"/>
    </row>
    <row r="4005" spans="1:1" x14ac:dyDescent="0.2">
      <c r="A4005" s="18"/>
    </row>
    <row r="4006" spans="1:1" x14ac:dyDescent="0.2">
      <c r="A4006" s="18"/>
    </row>
    <row r="4007" spans="1:1" x14ac:dyDescent="0.2">
      <c r="A4007" s="18"/>
    </row>
    <row r="4008" spans="1:1" x14ac:dyDescent="0.2">
      <c r="A4008" s="18"/>
    </row>
    <row r="4009" spans="1:1" x14ac:dyDescent="0.2">
      <c r="A4009" s="18"/>
    </row>
    <row r="4010" spans="1:1" x14ac:dyDescent="0.2">
      <c r="A4010" s="18"/>
    </row>
    <row r="4011" spans="1:1" x14ac:dyDescent="0.2">
      <c r="A4011" s="18"/>
    </row>
    <row r="4012" spans="1:1" x14ac:dyDescent="0.2">
      <c r="A4012" s="18"/>
    </row>
    <row r="4013" spans="1:1" x14ac:dyDescent="0.2">
      <c r="A4013" s="18"/>
    </row>
    <row r="4014" spans="1:1" x14ac:dyDescent="0.2">
      <c r="A4014" s="18"/>
    </row>
    <row r="4015" spans="1:1" x14ac:dyDescent="0.2">
      <c r="A4015" s="18"/>
    </row>
    <row r="4016" spans="1:1" x14ac:dyDescent="0.2">
      <c r="A4016" s="18"/>
    </row>
    <row r="4017" spans="1:1" x14ac:dyDescent="0.2">
      <c r="A4017" s="18"/>
    </row>
    <row r="4018" spans="1:1" x14ac:dyDescent="0.2">
      <c r="A4018" s="18"/>
    </row>
    <row r="4019" spans="1:1" x14ac:dyDescent="0.2">
      <c r="A4019" s="18"/>
    </row>
    <row r="4020" spans="1:1" x14ac:dyDescent="0.2">
      <c r="A4020" s="18"/>
    </row>
    <row r="4021" spans="1:1" x14ac:dyDescent="0.2">
      <c r="A4021" s="18"/>
    </row>
    <row r="4022" spans="1:1" x14ac:dyDescent="0.2">
      <c r="A4022" s="18"/>
    </row>
    <row r="4023" spans="1:1" x14ac:dyDescent="0.2">
      <c r="A4023" s="18"/>
    </row>
    <row r="4024" spans="1:1" x14ac:dyDescent="0.2">
      <c r="A4024" s="18"/>
    </row>
    <row r="4025" spans="1:1" x14ac:dyDescent="0.2">
      <c r="A4025" s="18"/>
    </row>
    <row r="4026" spans="1:1" x14ac:dyDescent="0.2">
      <c r="A4026" s="18"/>
    </row>
    <row r="4027" spans="1:1" x14ac:dyDescent="0.2">
      <c r="A4027" s="18"/>
    </row>
    <row r="4028" spans="1:1" x14ac:dyDescent="0.2">
      <c r="A4028" s="18"/>
    </row>
    <row r="4029" spans="1:1" x14ac:dyDescent="0.2">
      <c r="A4029" s="18"/>
    </row>
    <row r="4030" spans="1:1" x14ac:dyDescent="0.2">
      <c r="A4030" s="18"/>
    </row>
    <row r="4031" spans="1:1" x14ac:dyDescent="0.2">
      <c r="A4031" s="18"/>
    </row>
    <row r="4032" spans="1:1" x14ac:dyDescent="0.2">
      <c r="A4032" s="18"/>
    </row>
    <row r="4033" spans="1:1" x14ac:dyDescent="0.2">
      <c r="A4033" s="18"/>
    </row>
    <row r="4034" spans="1:1" x14ac:dyDescent="0.2">
      <c r="A4034" s="18"/>
    </row>
    <row r="4035" spans="1:1" x14ac:dyDescent="0.2">
      <c r="A4035" s="18"/>
    </row>
    <row r="4036" spans="1:1" x14ac:dyDescent="0.2">
      <c r="A4036" s="18"/>
    </row>
    <row r="4037" spans="1:1" x14ac:dyDescent="0.2">
      <c r="A4037" s="18"/>
    </row>
    <row r="4038" spans="1:1" x14ac:dyDescent="0.2">
      <c r="A4038" s="18"/>
    </row>
    <row r="4039" spans="1:1" x14ac:dyDescent="0.2">
      <c r="A4039" s="18"/>
    </row>
    <row r="4040" spans="1:1" x14ac:dyDescent="0.2">
      <c r="A4040" s="18"/>
    </row>
    <row r="4041" spans="1:1" x14ac:dyDescent="0.2">
      <c r="A4041" s="18"/>
    </row>
    <row r="4042" spans="1:1" x14ac:dyDescent="0.2">
      <c r="A4042" s="18"/>
    </row>
    <row r="4043" spans="1:1" x14ac:dyDescent="0.2">
      <c r="A4043" s="18"/>
    </row>
    <row r="4044" spans="1:1" x14ac:dyDescent="0.2">
      <c r="A4044" s="18"/>
    </row>
    <row r="4045" spans="1:1" x14ac:dyDescent="0.2">
      <c r="A4045" s="18"/>
    </row>
    <row r="4046" spans="1:1" x14ac:dyDescent="0.2">
      <c r="A4046" s="18"/>
    </row>
    <row r="4047" spans="1:1" x14ac:dyDescent="0.2">
      <c r="A4047" s="18"/>
    </row>
    <row r="4048" spans="1:1" x14ac:dyDescent="0.2">
      <c r="A4048" s="18"/>
    </row>
    <row r="4049" spans="1:1" x14ac:dyDescent="0.2">
      <c r="A4049" s="18"/>
    </row>
    <row r="4050" spans="1:1" x14ac:dyDescent="0.2">
      <c r="A4050" s="18"/>
    </row>
    <row r="4051" spans="1:1" x14ac:dyDescent="0.2">
      <c r="A4051" s="18"/>
    </row>
    <row r="4052" spans="1:1" x14ac:dyDescent="0.2">
      <c r="A4052" s="18"/>
    </row>
    <row r="4053" spans="1:1" x14ac:dyDescent="0.2">
      <c r="A4053" s="18"/>
    </row>
    <row r="4054" spans="1:1" x14ac:dyDescent="0.2">
      <c r="A4054" s="18"/>
    </row>
    <row r="4055" spans="1:1" x14ac:dyDescent="0.2">
      <c r="A4055" s="18"/>
    </row>
    <row r="4056" spans="1:1" x14ac:dyDescent="0.2">
      <c r="A4056" s="18"/>
    </row>
    <row r="4057" spans="1:1" x14ac:dyDescent="0.2">
      <c r="A4057" s="18"/>
    </row>
    <row r="4058" spans="1:1" x14ac:dyDescent="0.2">
      <c r="A4058" s="18"/>
    </row>
    <row r="4059" spans="1:1" x14ac:dyDescent="0.2">
      <c r="A4059" s="18"/>
    </row>
    <row r="4060" spans="1:1" x14ac:dyDescent="0.2">
      <c r="A4060" s="18"/>
    </row>
    <row r="4061" spans="1:1" x14ac:dyDescent="0.2">
      <c r="A4061" s="18"/>
    </row>
    <row r="4062" spans="1:1" x14ac:dyDescent="0.2">
      <c r="A4062" s="18"/>
    </row>
    <row r="4063" spans="1:1" x14ac:dyDescent="0.2">
      <c r="A4063" s="18"/>
    </row>
    <row r="4064" spans="1:1" x14ac:dyDescent="0.2">
      <c r="A4064" s="18"/>
    </row>
    <row r="4065" spans="1:1" x14ac:dyDescent="0.2">
      <c r="A4065" s="18"/>
    </row>
    <row r="4066" spans="1:1" x14ac:dyDescent="0.2">
      <c r="A4066" s="18"/>
    </row>
    <row r="4067" spans="1:1" x14ac:dyDescent="0.2">
      <c r="A4067" s="18"/>
    </row>
    <row r="4068" spans="1:1" x14ac:dyDescent="0.2">
      <c r="A4068" s="18"/>
    </row>
    <row r="4069" spans="1:1" x14ac:dyDescent="0.2">
      <c r="A4069" s="18"/>
    </row>
    <row r="4070" spans="1:1" x14ac:dyDescent="0.2">
      <c r="A4070" s="18"/>
    </row>
    <row r="4071" spans="1:1" x14ac:dyDescent="0.2">
      <c r="A4071" s="18"/>
    </row>
    <row r="4072" spans="1:1" x14ac:dyDescent="0.2">
      <c r="A4072" s="18"/>
    </row>
    <row r="4073" spans="1:1" x14ac:dyDescent="0.2">
      <c r="A4073" s="18"/>
    </row>
    <row r="4074" spans="1:1" x14ac:dyDescent="0.2">
      <c r="A4074" s="18"/>
    </row>
    <row r="4075" spans="1:1" x14ac:dyDescent="0.2">
      <c r="A4075" s="18"/>
    </row>
    <row r="4076" spans="1:1" x14ac:dyDescent="0.2">
      <c r="A4076" s="18"/>
    </row>
    <row r="4077" spans="1:1" x14ac:dyDescent="0.2">
      <c r="A4077" s="18"/>
    </row>
    <row r="4078" spans="1:1" x14ac:dyDescent="0.2">
      <c r="A4078" s="18"/>
    </row>
    <row r="4079" spans="1:1" x14ac:dyDescent="0.2">
      <c r="A4079" s="18"/>
    </row>
    <row r="4080" spans="1:1" x14ac:dyDescent="0.2">
      <c r="A4080" s="18"/>
    </row>
    <row r="4081" spans="1:1" x14ac:dyDescent="0.2">
      <c r="A4081" s="18"/>
    </row>
    <row r="4082" spans="1:1" x14ac:dyDescent="0.2">
      <c r="A4082" s="18"/>
    </row>
    <row r="4083" spans="1:1" x14ac:dyDescent="0.2">
      <c r="A4083" s="18"/>
    </row>
    <row r="4084" spans="1:1" x14ac:dyDescent="0.2">
      <c r="A4084" s="18"/>
    </row>
    <row r="4085" spans="1:1" x14ac:dyDescent="0.2">
      <c r="A4085" s="18"/>
    </row>
    <row r="4086" spans="1:1" x14ac:dyDescent="0.2">
      <c r="A4086" s="18"/>
    </row>
    <row r="4087" spans="1:1" x14ac:dyDescent="0.2">
      <c r="A4087" s="18"/>
    </row>
    <row r="4088" spans="1:1" x14ac:dyDescent="0.2">
      <c r="A4088" s="18"/>
    </row>
    <row r="4089" spans="1:1" x14ac:dyDescent="0.2">
      <c r="A4089" s="18"/>
    </row>
    <row r="4090" spans="1:1" x14ac:dyDescent="0.2">
      <c r="A4090" s="18"/>
    </row>
    <row r="4091" spans="1:1" x14ac:dyDescent="0.2">
      <c r="A4091" s="18"/>
    </row>
    <row r="4092" spans="1:1" x14ac:dyDescent="0.2">
      <c r="A4092" s="18"/>
    </row>
    <row r="4093" spans="1:1" x14ac:dyDescent="0.2">
      <c r="A4093" s="18"/>
    </row>
    <row r="4094" spans="1:1" x14ac:dyDescent="0.2">
      <c r="A4094" s="18"/>
    </row>
    <row r="4095" spans="1:1" x14ac:dyDescent="0.2">
      <c r="A4095" s="18"/>
    </row>
    <row r="4096" spans="1:1" x14ac:dyDescent="0.2">
      <c r="A4096" s="18"/>
    </row>
    <row r="4097" spans="1:1" x14ac:dyDescent="0.2">
      <c r="A4097" s="18"/>
    </row>
    <row r="4098" spans="1:1" x14ac:dyDescent="0.2">
      <c r="A4098" s="18"/>
    </row>
    <row r="4099" spans="1:1" x14ac:dyDescent="0.2">
      <c r="A4099" s="18"/>
    </row>
    <row r="4100" spans="1:1" x14ac:dyDescent="0.2">
      <c r="A4100" s="18"/>
    </row>
    <row r="4101" spans="1:1" x14ac:dyDescent="0.2">
      <c r="A4101" s="18"/>
    </row>
    <row r="4102" spans="1:1" x14ac:dyDescent="0.2">
      <c r="A4102" s="18"/>
    </row>
    <row r="4103" spans="1:1" x14ac:dyDescent="0.2">
      <c r="A4103" s="18"/>
    </row>
    <row r="4104" spans="1:1" x14ac:dyDescent="0.2">
      <c r="A4104" s="18"/>
    </row>
    <row r="4105" spans="1:1" x14ac:dyDescent="0.2">
      <c r="A4105" s="18"/>
    </row>
    <row r="4106" spans="1:1" x14ac:dyDescent="0.2">
      <c r="A4106" s="18"/>
    </row>
    <row r="4107" spans="1:1" x14ac:dyDescent="0.2">
      <c r="A4107" s="18"/>
    </row>
    <row r="4108" spans="1:1" x14ac:dyDescent="0.2">
      <c r="A4108" s="18"/>
    </row>
    <row r="4109" spans="1:1" x14ac:dyDescent="0.2">
      <c r="A4109" s="18"/>
    </row>
    <row r="4110" spans="1:1" x14ac:dyDescent="0.2">
      <c r="A4110" s="18"/>
    </row>
    <row r="4111" spans="1:1" x14ac:dyDescent="0.2">
      <c r="A4111" s="18"/>
    </row>
    <row r="4112" spans="1:1" x14ac:dyDescent="0.2">
      <c r="A4112" s="18"/>
    </row>
    <row r="4113" spans="1:1" x14ac:dyDescent="0.2">
      <c r="A4113" s="18"/>
    </row>
    <row r="4114" spans="1:1" x14ac:dyDescent="0.2">
      <c r="A4114" s="18"/>
    </row>
    <row r="4115" spans="1:1" x14ac:dyDescent="0.2">
      <c r="A4115" s="18"/>
    </row>
    <row r="4116" spans="1:1" x14ac:dyDescent="0.2">
      <c r="A4116" s="18"/>
    </row>
    <row r="4117" spans="1:1" x14ac:dyDescent="0.2">
      <c r="A4117" s="18"/>
    </row>
    <row r="4118" spans="1:1" x14ac:dyDescent="0.2">
      <c r="A4118" s="18"/>
    </row>
    <row r="4119" spans="1:1" x14ac:dyDescent="0.2">
      <c r="A4119" s="18"/>
    </row>
    <row r="4120" spans="1:1" x14ac:dyDescent="0.2">
      <c r="A4120" s="18"/>
    </row>
    <row r="4121" spans="1:1" x14ac:dyDescent="0.2">
      <c r="A4121" s="18"/>
    </row>
    <row r="4122" spans="1:1" x14ac:dyDescent="0.2">
      <c r="A4122" s="18"/>
    </row>
    <row r="4123" spans="1:1" x14ac:dyDescent="0.2">
      <c r="A4123" s="18"/>
    </row>
    <row r="4124" spans="1:1" x14ac:dyDescent="0.2">
      <c r="A4124" s="18"/>
    </row>
    <row r="4125" spans="1:1" x14ac:dyDescent="0.2">
      <c r="A4125" s="18"/>
    </row>
    <row r="4126" spans="1:1" x14ac:dyDescent="0.2">
      <c r="A4126" s="18"/>
    </row>
    <row r="4127" spans="1:1" x14ac:dyDescent="0.2">
      <c r="A4127" s="18"/>
    </row>
    <row r="4128" spans="1:1" x14ac:dyDescent="0.2">
      <c r="A4128" s="18"/>
    </row>
    <row r="4129" spans="1:1" x14ac:dyDescent="0.2">
      <c r="A4129" s="18"/>
    </row>
    <row r="4130" spans="1:1" x14ac:dyDescent="0.2">
      <c r="A4130" s="18"/>
    </row>
    <row r="4131" spans="1:1" x14ac:dyDescent="0.2">
      <c r="A4131" s="18"/>
    </row>
    <row r="4132" spans="1:1" x14ac:dyDescent="0.2">
      <c r="A4132" s="18"/>
    </row>
    <row r="4133" spans="1:1" x14ac:dyDescent="0.2">
      <c r="A4133" s="18"/>
    </row>
    <row r="4134" spans="1:1" x14ac:dyDescent="0.2">
      <c r="A4134" s="18"/>
    </row>
    <row r="4135" spans="1:1" x14ac:dyDescent="0.2">
      <c r="A4135" s="18"/>
    </row>
    <row r="4136" spans="1:1" x14ac:dyDescent="0.2">
      <c r="A4136" s="18"/>
    </row>
    <row r="4137" spans="1:1" x14ac:dyDescent="0.2">
      <c r="A4137" s="18"/>
    </row>
    <row r="4138" spans="1:1" x14ac:dyDescent="0.2">
      <c r="A4138" s="18"/>
    </row>
    <row r="4139" spans="1:1" x14ac:dyDescent="0.2">
      <c r="A4139" s="18"/>
    </row>
    <row r="4140" spans="1:1" x14ac:dyDescent="0.2">
      <c r="A4140" s="18"/>
    </row>
    <row r="4141" spans="1:1" x14ac:dyDescent="0.2">
      <c r="A4141" s="18"/>
    </row>
    <row r="4142" spans="1:1" x14ac:dyDescent="0.2">
      <c r="A4142" s="18"/>
    </row>
    <row r="4143" spans="1:1" x14ac:dyDescent="0.2">
      <c r="A4143" s="18"/>
    </row>
    <row r="4144" spans="1:1" x14ac:dyDescent="0.2">
      <c r="A4144" s="18"/>
    </row>
    <row r="4145" spans="1:1" x14ac:dyDescent="0.2">
      <c r="A4145" s="18"/>
    </row>
    <row r="4146" spans="1:1" x14ac:dyDescent="0.2">
      <c r="A4146" s="18"/>
    </row>
    <row r="4147" spans="1:1" x14ac:dyDescent="0.2">
      <c r="A4147" s="18"/>
    </row>
    <row r="4148" spans="1:1" x14ac:dyDescent="0.2">
      <c r="A4148" s="18"/>
    </row>
    <row r="4149" spans="1:1" x14ac:dyDescent="0.2">
      <c r="A4149" s="18"/>
    </row>
    <row r="4150" spans="1:1" x14ac:dyDescent="0.2">
      <c r="A4150" s="18"/>
    </row>
    <row r="4151" spans="1:1" x14ac:dyDescent="0.2">
      <c r="A4151" s="18"/>
    </row>
    <row r="4152" spans="1:1" x14ac:dyDescent="0.2">
      <c r="A4152" s="18"/>
    </row>
    <row r="4153" spans="1:1" x14ac:dyDescent="0.2">
      <c r="A4153" s="18"/>
    </row>
    <row r="4154" spans="1:1" x14ac:dyDescent="0.2">
      <c r="A4154" s="18"/>
    </row>
    <row r="4155" spans="1:1" x14ac:dyDescent="0.2">
      <c r="A4155" s="18"/>
    </row>
    <row r="4156" spans="1:1" x14ac:dyDescent="0.2">
      <c r="A4156" s="18"/>
    </row>
    <row r="4157" spans="1:1" x14ac:dyDescent="0.2">
      <c r="A4157" s="18"/>
    </row>
    <row r="4158" spans="1:1" x14ac:dyDescent="0.2">
      <c r="A4158" s="18"/>
    </row>
    <row r="4159" spans="1:1" x14ac:dyDescent="0.2">
      <c r="A4159" s="18"/>
    </row>
    <row r="4160" spans="1:1" x14ac:dyDescent="0.2">
      <c r="A4160" s="18"/>
    </row>
    <row r="4161" spans="1:1" x14ac:dyDescent="0.2">
      <c r="A4161" s="18"/>
    </row>
    <row r="4162" spans="1:1" x14ac:dyDescent="0.2">
      <c r="A4162" s="18"/>
    </row>
    <row r="4163" spans="1:1" x14ac:dyDescent="0.2">
      <c r="A4163" s="18"/>
    </row>
    <row r="4164" spans="1:1" x14ac:dyDescent="0.2">
      <c r="A4164" s="18"/>
    </row>
    <row r="4165" spans="1:1" x14ac:dyDescent="0.2">
      <c r="A4165" s="18"/>
    </row>
    <row r="4166" spans="1:1" x14ac:dyDescent="0.2">
      <c r="A4166" s="18"/>
    </row>
    <row r="4167" spans="1:1" x14ac:dyDescent="0.2">
      <c r="A4167" s="18"/>
    </row>
    <row r="4168" spans="1:1" x14ac:dyDescent="0.2">
      <c r="A4168" s="18"/>
    </row>
    <row r="4169" spans="1:1" x14ac:dyDescent="0.2">
      <c r="A4169" s="18"/>
    </row>
    <row r="4170" spans="1:1" x14ac:dyDescent="0.2">
      <c r="A4170" s="18"/>
    </row>
    <row r="4171" spans="1:1" x14ac:dyDescent="0.2">
      <c r="A4171" s="18"/>
    </row>
    <row r="4172" spans="1:1" x14ac:dyDescent="0.2">
      <c r="A4172" s="18"/>
    </row>
    <row r="4173" spans="1:1" x14ac:dyDescent="0.2">
      <c r="A4173" s="18"/>
    </row>
    <row r="4174" spans="1:1" x14ac:dyDescent="0.2">
      <c r="A4174" s="18"/>
    </row>
    <row r="4175" spans="1:1" x14ac:dyDescent="0.2">
      <c r="A4175" s="18"/>
    </row>
    <row r="4176" spans="1:1" x14ac:dyDescent="0.2">
      <c r="A4176" s="18"/>
    </row>
    <row r="4177" spans="1:1" x14ac:dyDescent="0.2">
      <c r="A4177" s="18"/>
    </row>
    <row r="4178" spans="1:1" x14ac:dyDescent="0.2">
      <c r="A4178" s="18"/>
    </row>
    <row r="4179" spans="1:1" x14ac:dyDescent="0.2">
      <c r="A4179" s="18"/>
    </row>
    <row r="4180" spans="1:1" x14ac:dyDescent="0.2">
      <c r="A4180" s="18"/>
    </row>
    <row r="4181" spans="1:1" x14ac:dyDescent="0.2">
      <c r="A4181" s="18"/>
    </row>
    <row r="4182" spans="1:1" x14ac:dyDescent="0.2">
      <c r="A4182" s="18"/>
    </row>
    <row r="4183" spans="1:1" x14ac:dyDescent="0.2">
      <c r="A4183" s="18"/>
    </row>
    <row r="4184" spans="1:1" x14ac:dyDescent="0.2">
      <c r="A4184" s="18"/>
    </row>
    <row r="4185" spans="1:1" x14ac:dyDescent="0.2">
      <c r="A4185" s="18"/>
    </row>
    <row r="4186" spans="1:1" x14ac:dyDescent="0.2">
      <c r="A4186" s="18"/>
    </row>
    <row r="4187" spans="1:1" x14ac:dyDescent="0.2">
      <c r="A4187" s="18"/>
    </row>
    <row r="4188" spans="1:1" x14ac:dyDescent="0.2">
      <c r="A4188" s="18"/>
    </row>
    <row r="4189" spans="1:1" x14ac:dyDescent="0.2">
      <c r="A4189" s="18"/>
    </row>
    <row r="4190" spans="1:1" x14ac:dyDescent="0.2">
      <c r="A4190" s="18"/>
    </row>
    <row r="4191" spans="1:1" x14ac:dyDescent="0.2">
      <c r="A4191" s="18"/>
    </row>
    <row r="4192" spans="1:1" x14ac:dyDescent="0.2">
      <c r="A4192" s="18"/>
    </row>
    <row r="4193" spans="1:1" x14ac:dyDescent="0.2">
      <c r="A4193" s="18"/>
    </row>
    <row r="4194" spans="1:1" x14ac:dyDescent="0.2">
      <c r="A4194" s="18"/>
    </row>
    <row r="4195" spans="1:1" x14ac:dyDescent="0.2">
      <c r="A4195" s="18"/>
    </row>
    <row r="4196" spans="1:1" x14ac:dyDescent="0.2">
      <c r="A4196" s="18"/>
    </row>
    <row r="4197" spans="1:1" x14ac:dyDescent="0.2">
      <c r="A4197" s="18"/>
    </row>
    <row r="4198" spans="1:1" x14ac:dyDescent="0.2">
      <c r="A4198" s="18"/>
    </row>
    <row r="4199" spans="1:1" x14ac:dyDescent="0.2">
      <c r="A4199" s="18"/>
    </row>
    <row r="4200" spans="1:1" x14ac:dyDescent="0.2">
      <c r="A4200" s="18"/>
    </row>
    <row r="4201" spans="1:1" x14ac:dyDescent="0.2">
      <c r="A4201" s="18"/>
    </row>
    <row r="4202" spans="1:1" x14ac:dyDescent="0.2">
      <c r="A4202" s="18"/>
    </row>
    <row r="4203" spans="1:1" x14ac:dyDescent="0.2">
      <c r="A4203" s="18"/>
    </row>
    <row r="4204" spans="1:1" x14ac:dyDescent="0.2">
      <c r="A4204" s="18"/>
    </row>
    <row r="4205" spans="1:1" x14ac:dyDescent="0.2">
      <c r="A4205" s="18"/>
    </row>
    <row r="4206" spans="1:1" x14ac:dyDescent="0.2">
      <c r="A4206" s="18"/>
    </row>
    <row r="4207" spans="1:1" x14ac:dyDescent="0.2">
      <c r="A4207" s="18"/>
    </row>
    <row r="4208" spans="1:1" x14ac:dyDescent="0.2">
      <c r="A4208" s="18"/>
    </row>
    <row r="4209" spans="1:1" x14ac:dyDescent="0.2">
      <c r="A4209" s="18"/>
    </row>
    <row r="4210" spans="1:1" x14ac:dyDescent="0.2">
      <c r="A4210" s="18"/>
    </row>
    <row r="4211" spans="1:1" x14ac:dyDescent="0.2">
      <c r="A4211" s="18"/>
    </row>
    <row r="4212" spans="1:1" x14ac:dyDescent="0.2">
      <c r="A4212" s="18"/>
    </row>
    <row r="4213" spans="1:1" x14ac:dyDescent="0.2">
      <c r="A4213" s="18"/>
    </row>
    <row r="4214" spans="1:1" x14ac:dyDescent="0.2">
      <c r="A4214" s="18"/>
    </row>
    <row r="4215" spans="1:1" x14ac:dyDescent="0.2">
      <c r="A4215" s="18"/>
    </row>
    <row r="4216" spans="1:1" x14ac:dyDescent="0.2">
      <c r="A4216" s="18"/>
    </row>
    <row r="4217" spans="1:1" x14ac:dyDescent="0.2">
      <c r="A4217" s="18"/>
    </row>
    <row r="4218" spans="1:1" x14ac:dyDescent="0.2">
      <c r="A4218" s="18"/>
    </row>
    <row r="4219" spans="1:1" x14ac:dyDescent="0.2">
      <c r="A4219" s="18"/>
    </row>
    <row r="4220" spans="1:1" x14ac:dyDescent="0.2">
      <c r="A4220" s="18"/>
    </row>
    <row r="4221" spans="1:1" x14ac:dyDescent="0.2">
      <c r="A4221" s="18"/>
    </row>
    <row r="4222" spans="1:1" x14ac:dyDescent="0.2">
      <c r="A4222" s="18"/>
    </row>
    <row r="4223" spans="1:1" x14ac:dyDescent="0.2">
      <c r="A4223" s="18"/>
    </row>
    <row r="4224" spans="1:1" x14ac:dyDescent="0.2">
      <c r="A4224" s="18"/>
    </row>
    <row r="4225" spans="1:1" x14ac:dyDescent="0.2">
      <c r="A4225" s="18"/>
    </row>
    <row r="4226" spans="1:1" x14ac:dyDescent="0.2">
      <c r="A4226" s="18"/>
    </row>
    <row r="4227" spans="1:1" x14ac:dyDescent="0.2">
      <c r="A4227" s="18"/>
    </row>
    <row r="4228" spans="1:1" x14ac:dyDescent="0.2">
      <c r="A4228" s="18"/>
    </row>
    <row r="4229" spans="1:1" x14ac:dyDescent="0.2">
      <c r="A4229" s="18"/>
    </row>
    <row r="4230" spans="1:1" x14ac:dyDescent="0.2">
      <c r="A4230" s="18"/>
    </row>
    <row r="4231" spans="1:1" x14ac:dyDescent="0.2">
      <c r="A4231" s="18"/>
    </row>
    <row r="4232" spans="1:1" x14ac:dyDescent="0.2">
      <c r="A4232" s="18"/>
    </row>
    <row r="4233" spans="1:1" x14ac:dyDescent="0.2">
      <c r="A4233" s="18"/>
    </row>
    <row r="4234" spans="1:1" x14ac:dyDescent="0.2">
      <c r="A4234" s="18"/>
    </row>
    <row r="4235" spans="1:1" x14ac:dyDescent="0.2">
      <c r="A4235" s="18"/>
    </row>
    <row r="4236" spans="1:1" x14ac:dyDescent="0.2">
      <c r="A4236" s="18"/>
    </row>
    <row r="4237" spans="1:1" x14ac:dyDescent="0.2">
      <c r="A4237" s="18"/>
    </row>
    <row r="4238" spans="1:1" x14ac:dyDescent="0.2">
      <c r="A4238" s="18"/>
    </row>
    <row r="4239" spans="1:1" x14ac:dyDescent="0.2">
      <c r="A4239" s="18"/>
    </row>
    <row r="4240" spans="1:1" x14ac:dyDescent="0.2">
      <c r="A4240" s="18"/>
    </row>
    <row r="4241" spans="1:1" x14ac:dyDescent="0.2">
      <c r="A4241" s="18"/>
    </row>
    <row r="4242" spans="1:1" x14ac:dyDescent="0.2">
      <c r="A4242" s="18"/>
    </row>
    <row r="4243" spans="1:1" x14ac:dyDescent="0.2">
      <c r="A4243" s="18"/>
    </row>
    <row r="4244" spans="1:1" x14ac:dyDescent="0.2">
      <c r="A4244" s="18"/>
    </row>
    <row r="4245" spans="1:1" x14ac:dyDescent="0.2">
      <c r="A4245" s="18"/>
    </row>
    <row r="4246" spans="1:1" x14ac:dyDescent="0.2">
      <c r="A4246" s="18"/>
    </row>
    <row r="4247" spans="1:1" x14ac:dyDescent="0.2">
      <c r="A4247" s="18"/>
    </row>
    <row r="4248" spans="1:1" x14ac:dyDescent="0.2">
      <c r="A4248" s="18"/>
    </row>
    <row r="4249" spans="1:1" x14ac:dyDescent="0.2">
      <c r="A4249" s="18"/>
    </row>
    <row r="4250" spans="1:1" x14ac:dyDescent="0.2">
      <c r="A4250" s="18"/>
    </row>
    <row r="4251" spans="1:1" x14ac:dyDescent="0.2">
      <c r="A4251" s="18"/>
    </row>
    <row r="4252" spans="1:1" x14ac:dyDescent="0.2">
      <c r="A4252" s="18"/>
    </row>
    <row r="4253" spans="1:1" x14ac:dyDescent="0.2">
      <c r="A4253" s="18"/>
    </row>
    <row r="4254" spans="1:1" x14ac:dyDescent="0.2">
      <c r="A4254" s="18"/>
    </row>
    <row r="4255" spans="1:1" x14ac:dyDescent="0.2">
      <c r="A4255" s="18"/>
    </row>
    <row r="4256" spans="1:1" x14ac:dyDescent="0.2">
      <c r="A4256" s="18"/>
    </row>
    <row r="4257" spans="1:1" x14ac:dyDescent="0.2">
      <c r="A4257" s="18"/>
    </row>
    <row r="4258" spans="1:1" x14ac:dyDescent="0.2">
      <c r="A4258" s="18"/>
    </row>
    <row r="4259" spans="1:1" x14ac:dyDescent="0.2">
      <c r="A4259" s="18"/>
    </row>
    <row r="4260" spans="1:1" x14ac:dyDescent="0.2">
      <c r="A4260" s="18"/>
    </row>
    <row r="4261" spans="1:1" x14ac:dyDescent="0.2">
      <c r="A4261" s="18"/>
    </row>
    <row r="4262" spans="1:1" x14ac:dyDescent="0.2">
      <c r="A4262" s="18"/>
    </row>
    <row r="4263" spans="1:1" x14ac:dyDescent="0.2">
      <c r="A4263" s="18"/>
    </row>
    <row r="4264" spans="1:1" x14ac:dyDescent="0.2">
      <c r="A4264" s="18"/>
    </row>
    <row r="4265" spans="1:1" x14ac:dyDescent="0.2">
      <c r="A4265" s="18"/>
    </row>
    <row r="4266" spans="1:1" x14ac:dyDescent="0.2">
      <c r="A4266" s="18"/>
    </row>
    <row r="4267" spans="1:1" x14ac:dyDescent="0.2">
      <c r="A4267" s="18"/>
    </row>
    <row r="4268" spans="1:1" x14ac:dyDescent="0.2">
      <c r="A4268" s="18"/>
    </row>
    <row r="4269" spans="1:1" x14ac:dyDescent="0.2">
      <c r="A4269" s="18"/>
    </row>
    <row r="4270" spans="1:1" x14ac:dyDescent="0.2">
      <c r="A4270" s="18"/>
    </row>
    <row r="4271" spans="1:1" x14ac:dyDescent="0.2">
      <c r="A4271" s="18"/>
    </row>
    <row r="4272" spans="1:1" x14ac:dyDescent="0.2">
      <c r="A4272" s="18"/>
    </row>
    <row r="4273" spans="1:1" x14ac:dyDescent="0.2">
      <c r="A4273" s="18"/>
    </row>
    <row r="4274" spans="1:1" x14ac:dyDescent="0.2">
      <c r="A4274" s="18"/>
    </row>
    <row r="4275" spans="1:1" x14ac:dyDescent="0.2">
      <c r="A4275" s="18"/>
    </row>
    <row r="4276" spans="1:1" x14ac:dyDescent="0.2">
      <c r="A4276" s="18"/>
    </row>
    <row r="4277" spans="1:1" x14ac:dyDescent="0.2">
      <c r="A4277" s="18"/>
    </row>
    <row r="4278" spans="1:1" x14ac:dyDescent="0.2">
      <c r="A4278" s="18"/>
    </row>
    <row r="4279" spans="1:1" x14ac:dyDescent="0.2">
      <c r="A4279" s="18"/>
    </row>
    <row r="4280" spans="1:1" x14ac:dyDescent="0.2">
      <c r="A4280" s="18"/>
    </row>
    <row r="4281" spans="1:1" x14ac:dyDescent="0.2">
      <c r="A4281" s="18"/>
    </row>
    <row r="4282" spans="1:1" x14ac:dyDescent="0.2">
      <c r="A4282" s="18"/>
    </row>
    <row r="4283" spans="1:1" x14ac:dyDescent="0.2">
      <c r="A4283" s="18"/>
    </row>
    <row r="4284" spans="1:1" x14ac:dyDescent="0.2">
      <c r="A4284" s="18"/>
    </row>
    <row r="4285" spans="1:1" x14ac:dyDescent="0.2">
      <c r="A4285" s="18"/>
    </row>
    <row r="4286" spans="1:1" x14ac:dyDescent="0.2">
      <c r="A4286" s="18"/>
    </row>
    <row r="4287" spans="1:1" x14ac:dyDescent="0.2">
      <c r="A4287" s="18"/>
    </row>
    <row r="4288" spans="1:1" x14ac:dyDescent="0.2">
      <c r="A4288" s="18"/>
    </row>
    <row r="4289" spans="1:1" x14ac:dyDescent="0.2">
      <c r="A4289" s="18"/>
    </row>
    <row r="4290" spans="1:1" x14ac:dyDescent="0.2">
      <c r="A4290" s="18"/>
    </row>
    <row r="4291" spans="1:1" x14ac:dyDescent="0.2">
      <c r="A4291" s="18"/>
    </row>
    <row r="4292" spans="1:1" x14ac:dyDescent="0.2">
      <c r="A4292" s="18"/>
    </row>
    <row r="4293" spans="1:1" x14ac:dyDescent="0.2">
      <c r="A4293" s="18"/>
    </row>
    <row r="4294" spans="1:1" x14ac:dyDescent="0.2">
      <c r="A4294" s="18"/>
    </row>
    <row r="4295" spans="1:1" x14ac:dyDescent="0.2">
      <c r="A4295" s="18"/>
    </row>
    <row r="4296" spans="1:1" x14ac:dyDescent="0.2">
      <c r="A4296" s="18"/>
    </row>
    <row r="4297" spans="1:1" x14ac:dyDescent="0.2">
      <c r="A4297" s="18"/>
    </row>
    <row r="4298" spans="1:1" x14ac:dyDescent="0.2">
      <c r="A4298" s="18"/>
    </row>
    <row r="4299" spans="1:1" x14ac:dyDescent="0.2">
      <c r="A4299" s="18"/>
    </row>
    <row r="4300" spans="1:1" x14ac:dyDescent="0.2">
      <c r="A4300" s="18"/>
    </row>
    <row r="4301" spans="1:1" x14ac:dyDescent="0.2">
      <c r="A4301" s="18"/>
    </row>
    <row r="4302" spans="1:1" x14ac:dyDescent="0.2">
      <c r="A4302" s="18"/>
    </row>
    <row r="4303" spans="1:1" x14ac:dyDescent="0.2">
      <c r="A4303" s="18"/>
    </row>
    <row r="4304" spans="1:1" x14ac:dyDescent="0.2">
      <c r="A4304" s="18"/>
    </row>
    <row r="4305" spans="1:1" x14ac:dyDescent="0.2">
      <c r="A4305" s="18"/>
    </row>
    <row r="4306" spans="1:1" x14ac:dyDescent="0.2">
      <c r="A4306" s="18"/>
    </row>
    <row r="4307" spans="1:1" x14ac:dyDescent="0.2">
      <c r="A4307" s="18"/>
    </row>
    <row r="4308" spans="1:1" x14ac:dyDescent="0.2">
      <c r="A4308" s="18"/>
    </row>
    <row r="4309" spans="1:1" x14ac:dyDescent="0.2">
      <c r="A4309" s="18"/>
    </row>
    <row r="4310" spans="1:1" x14ac:dyDescent="0.2">
      <c r="A4310" s="18"/>
    </row>
    <row r="4311" spans="1:1" x14ac:dyDescent="0.2">
      <c r="A4311" s="18"/>
    </row>
    <row r="4312" spans="1:1" x14ac:dyDescent="0.2">
      <c r="A4312" s="18"/>
    </row>
    <row r="4313" spans="1:1" x14ac:dyDescent="0.2">
      <c r="A4313" s="18"/>
    </row>
    <row r="4314" spans="1:1" x14ac:dyDescent="0.2">
      <c r="A4314" s="18"/>
    </row>
    <row r="4315" spans="1:1" x14ac:dyDescent="0.2">
      <c r="A4315" s="18"/>
    </row>
    <row r="4316" spans="1:1" x14ac:dyDescent="0.2">
      <c r="A4316" s="18"/>
    </row>
    <row r="4317" spans="1:1" x14ac:dyDescent="0.2">
      <c r="A4317" s="18"/>
    </row>
    <row r="4318" spans="1:1" x14ac:dyDescent="0.2">
      <c r="A4318" s="18"/>
    </row>
    <row r="4319" spans="1:1" x14ac:dyDescent="0.2">
      <c r="A4319" s="18"/>
    </row>
    <row r="4320" spans="1:1" x14ac:dyDescent="0.2">
      <c r="A4320" s="18"/>
    </row>
    <row r="4321" spans="1:1" x14ac:dyDescent="0.2">
      <c r="A4321" s="18"/>
    </row>
    <row r="4322" spans="1:1" x14ac:dyDescent="0.2">
      <c r="A4322" s="18"/>
    </row>
    <row r="4323" spans="1:1" x14ac:dyDescent="0.2">
      <c r="A4323" s="18"/>
    </row>
    <row r="4324" spans="1:1" x14ac:dyDescent="0.2">
      <c r="A4324" s="18"/>
    </row>
    <row r="4325" spans="1:1" x14ac:dyDescent="0.2">
      <c r="A4325" s="18"/>
    </row>
    <row r="4326" spans="1:1" x14ac:dyDescent="0.2">
      <c r="A4326" s="18"/>
    </row>
    <row r="4327" spans="1:1" x14ac:dyDescent="0.2">
      <c r="A4327" s="18"/>
    </row>
    <row r="4328" spans="1:1" x14ac:dyDescent="0.2">
      <c r="A4328" s="18"/>
    </row>
    <row r="4329" spans="1:1" x14ac:dyDescent="0.2">
      <c r="A4329" s="18"/>
    </row>
    <row r="4330" spans="1:1" x14ac:dyDescent="0.2">
      <c r="A4330" s="18"/>
    </row>
    <row r="4331" spans="1:1" x14ac:dyDescent="0.2">
      <c r="A4331" s="18"/>
    </row>
    <row r="4332" spans="1:1" x14ac:dyDescent="0.2">
      <c r="A4332" s="18"/>
    </row>
    <row r="4333" spans="1:1" x14ac:dyDescent="0.2">
      <c r="A4333" s="18"/>
    </row>
    <row r="4334" spans="1:1" x14ac:dyDescent="0.2">
      <c r="A4334" s="18"/>
    </row>
    <row r="4335" spans="1:1" x14ac:dyDescent="0.2">
      <c r="A4335" s="18"/>
    </row>
    <row r="4336" spans="1:1" x14ac:dyDescent="0.2">
      <c r="A4336" s="18"/>
    </row>
    <row r="4337" spans="1:1" x14ac:dyDescent="0.2">
      <c r="A4337" s="18"/>
    </row>
    <row r="4338" spans="1:1" x14ac:dyDescent="0.2">
      <c r="A4338" s="18"/>
    </row>
    <row r="4339" spans="1:1" x14ac:dyDescent="0.2">
      <c r="A4339" s="18"/>
    </row>
    <row r="4340" spans="1:1" x14ac:dyDescent="0.2">
      <c r="A4340" s="18"/>
    </row>
    <row r="4341" spans="1:1" x14ac:dyDescent="0.2">
      <c r="A4341" s="18"/>
    </row>
    <row r="4342" spans="1:1" x14ac:dyDescent="0.2">
      <c r="A4342" s="18"/>
    </row>
    <row r="4343" spans="1:1" x14ac:dyDescent="0.2">
      <c r="A4343" s="18"/>
    </row>
    <row r="4344" spans="1:1" x14ac:dyDescent="0.2">
      <c r="A4344" s="18"/>
    </row>
    <row r="4345" spans="1:1" x14ac:dyDescent="0.2">
      <c r="A4345" s="18"/>
    </row>
    <row r="4346" spans="1:1" x14ac:dyDescent="0.2">
      <c r="A4346" s="18"/>
    </row>
    <row r="4347" spans="1:1" x14ac:dyDescent="0.2">
      <c r="A4347" s="18"/>
    </row>
    <row r="4348" spans="1:1" x14ac:dyDescent="0.2">
      <c r="A4348" s="18"/>
    </row>
    <row r="4349" spans="1:1" x14ac:dyDescent="0.2">
      <c r="A4349" s="18"/>
    </row>
    <row r="4350" spans="1:1" x14ac:dyDescent="0.2">
      <c r="A4350" s="18"/>
    </row>
    <row r="4351" spans="1:1" x14ac:dyDescent="0.2">
      <c r="A4351" s="18"/>
    </row>
    <row r="4352" spans="1:1" x14ac:dyDescent="0.2">
      <c r="A4352" s="18"/>
    </row>
    <row r="4353" spans="1:1" x14ac:dyDescent="0.2">
      <c r="A4353" s="18"/>
    </row>
    <row r="4354" spans="1:1" x14ac:dyDescent="0.2">
      <c r="A4354" s="18"/>
    </row>
    <row r="4355" spans="1:1" x14ac:dyDescent="0.2">
      <c r="A4355" s="18"/>
    </row>
    <row r="4356" spans="1:1" x14ac:dyDescent="0.2">
      <c r="A4356" s="18"/>
    </row>
    <row r="4357" spans="1:1" x14ac:dyDescent="0.2">
      <c r="A4357" s="18"/>
    </row>
    <row r="4358" spans="1:1" x14ac:dyDescent="0.2">
      <c r="A4358" s="18"/>
    </row>
    <row r="4359" spans="1:1" x14ac:dyDescent="0.2">
      <c r="A4359" s="18"/>
    </row>
    <row r="4360" spans="1:1" x14ac:dyDescent="0.2">
      <c r="A4360" s="18"/>
    </row>
    <row r="4361" spans="1:1" x14ac:dyDescent="0.2">
      <c r="A4361" s="18"/>
    </row>
    <row r="4362" spans="1:1" x14ac:dyDescent="0.2">
      <c r="A4362" s="18"/>
    </row>
    <row r="4363" spans="1:1" x14ac:dyDescent="0.2">
      <c r="A4363" s="18"/>
    </row>
    <row r="4364" spans="1:1" x14ac:dyDescent="0.2">
      <c r="A4364" s="18"/>
    </row>
    <row r="4365" spans="1:1" x14ac:dyDescent="0.2">
      <c r="A4365" s="18"/>
    </row>
    <row r="4366" spans="1:1" x14ac:dyDescent="0.2">
      <c r="A4366" s="18"/>
    </row>
    <row r="4367" spans="1:1" x14ac:dyDescent="0.2">
      <c r="A4367" s="18"/>
    </row>
    <row r="4368" spans="1:1" x14ac:dyDescent="0.2">
      <c r="A4368" s="18"/>
    </row>
    <row r="4369" spans="1:1" x14ac:dyDescent="0.2">
      <c r="A4369" s="18"/>
    </row>
    <row r="4370" spans="1:1" x14ac:dyDescent="0.2">
      <c r="A4370" s="18"/>
    </row>
    <row r="4371" spans="1:1" x14ac:dyDescent="0.2">
      <c r="A4371" s="18"/>
    </row>
    <row r="4372" spans="1:1" x14ac:dyDescent="0.2">
      <c r="A4372" s="18"/>
    </row>
    <row r="4373" spans="1:1" x14ac:dyDescent="0.2">
      <c r="A4373" s="18"/>
    </row>
    <row r="4374" spans="1:1" x14ac:dyDescent="0.2">
      <c r="A4374" s="18"/>
    </row>
    <row r="4375" spans="1:1" x14ac:dyDescent="0.2">
      <c r="A4375" s="18"/>
    </row>
    <row r="4376" spans="1:1" x14ac:dyDescent="0.2">
      <c r="A4376" s="18"/>
    </row>
    <row r="4377" spans="1:1" x14ac:dyDescent="0.2">
      <c r="A4377" s="18"/>
    </row>
    <row r="4378" spans="1:1" x14ac:dyDescent="0.2">
      <c r="A4378" s="18"/>
    </row>
    <row r="4379" spans="1:1" x14ac:dyDescent="0.2">
      <c r="A4379" s="18"/>
    </row>
    <row r="4380" spans="1:1" x14ac:dyDescent="0.2">
      <c r="A4380" s="18"/>
    </row>
    <row r="4381" spans="1:1" x14ac:dyDescent="0.2">
      <c r="A4381" s="18"/>
    </row>
    <row r="4382" spans="1:1" x14ac:dyDescent="0.2">
      <c r="A4382" s="18"/>
    </row>
    <row r="4383" spans="1:1" x14ac:dyDescent="0.2">
      <c r="A4383" s="18"/>
    </row>
    <row r="4384" spans="1:1" x14ac:dyDescent="0.2">
      <c r="A4384" s="18"/>
    </row>
    <row r="4385" spans="1:1" x14ac:dyDescent="0.2">
      <c r="A4385" s="18"/>
    </row>
    <row r="4386" spans="1:1" x14ac:dyDescent="0.2">
      <c r="A4386" s="18"/>
    </row>
    <row r="4387" spans="1:1" x14ac:dyDescent="0.2">
      <c r="A4387" s="18"/>
    </row>
    <row r="4388" spans="1:1" x14ac:dyDescent="0.2">
      <c r="A4388" s="18"/>
    </row>
    <row r="4389" spans="1:1" x14ac:dyDescent="0.2">
      <c r="A4389" s="18"/>
    </row>
    <row r="4390" spans="1:1" x14ac:dyDescent="0.2">
      <c r="A4390" s="18"/>
    </row>
    <row r="4391" spans="1:1" x14ac:dyDescent="0.2">
      <c r="A4391" s="18"/>
    </row>
    <row r="4392" spans="1:1" x14ac:dyDescent="0.2">
      <c r="A4392" s="18"/>
    </row>
    <row r="4393" spans="1:1" x14ac:dyDescent="0.2">
      <c r="A4393" s="18"/>
    </row>
    <row r="4394" spans="1:1" x14ac:dyDescent="0.2">
      <c r="A4394" s="18"/>
    </row>
    <row r="4395" spans="1:1" x14ac:dyDescent="0.2">
      <c r="A4395" s="18"/>
    </row>
    <row r="4396" spans="1:1" x14ac:dyDescent="0.2">
      <c r="A4396" s="18"/>
    </row>
    <row r="4397" spans="1:1" x14ac:dyDescent="0.2">
      <c r="A4397" s="18"/>
    </row>
    <row r="4398" spans="1:1" x14ac:dyDescent="0.2">
      <c r="A4398" s="18"/>
    </row>
    <row r="4399" spans="1:1" x14ac:dyDescent="0.2">
      <c r="A4399" s="18"/>
    </row>
    <row r="4400" spans="1:1" x14ac:dyDescent="0.2">
      <c r="A4400" s="18"/>
    </row>
    <row r="4401" spans="1:1" x14ac:dyDescent="0.2">
      <c r="A4401" s="18"/>
    </row>
    <row r="4402" spans="1:1" x14ac:dyDescent="0.2">
      <c r="A4402" s="18"/>
    </row>
    <row r="4403" spans="1:1" x14ac:dyDescent="0.2">
      <c r="A4403" s="18"/>
    </row>
    <row r="4404" spans="1:1" x14ac:dyDescent="0.2">
      <c r="A4404" s="18"/>
    </row>
    <row r="4405" spans="1:1" x14ac:dyDescent="0.2">
      <c r="A4405" s="18"/>
    </row>
    <row r="4406" spans="1:1" x14ac:dyDescent="0.2">
      <c r="A4406" s="18"/>
    </row>
    <row r="4407" spans="1:1" x14ac:dyDescent="0.2">
      <c r="A4407" s="18"/>
    </row>
    <row r="4408" spans="1:1" x14ac:dyDescent="0.2">
      <c r="A4408" s="18"/>
    </row>
    <row r="4409" spans="1:1" x14ac:dyDescent="0.2">
      <c r="A4409" s="18"/>
    </row>
    <row r="4410" spans="1:1" x14ac:dyDescent="0.2">
      <c r="A4410" s="18"/>
    </row>
    <row r="4411" spans="1:1" x14ac:dyDescent="0.2">
      <c r="A4411" s="18"/>
    </row>
    <row r="4412" spans="1:1" x14ac:dyDescent="0.2">
      <c r="A4412" s="18"/>
    </row>
    <row r="4413" spans="1:1" x14ac:dyDescent="0.2">
      <c r="A4413" s="18"/>
    </row>
    <row r="4414" spans="1:1" x14ac:dyDescent="0.2">
      <c r="A4414" s="18"/>
    </row>
    <row r="4415" spans="1:1" x14ac:dyDescent="0.2">
      <c r="A4415" s="18"/>
    </row>
    <row r="4416" spans="1:1" x14ac:dyDescent="0.2">
      <c r="A4416" s="18"/>
    </row>
    <row r="4417" spans="1:1" x14ac:dyDescent="0.2">
      <c r="A4417" s="18"/>
    </row>
    <row r="4418" spans="1:1" x14ac:dyDescent="0.2">
      <c r="A4418" s="18"/>
    </row>
    <row r="4419" spans="1:1" x14ac:dyDescent="0.2">
      <c r="A4419" s="18"/>
    </row>
    <row r="4420" spans="1:1" x14ac:dyDescent="0.2">
      <c r="A4420" s="18"/>
    </row>
    <row r="4421" spans="1:1" x14ac:dyDescent="0.2">
      <c r="A4421" s="18"/>
    </row>
    <row r="4422" spans="1:1" x14ac:dyDescent="0.2">
      <c r="A4422" s="18"/>
    </row>
    <row r="4423" spans="1:1" x14ac:dyDescent="0.2">
      <c r="A4423" s="18"/>
    </row>
    <row r="4424" spans="1:1" x14ac:dyDescent="0.2">
      <c r="A4424" s="18"/>
    </row>
    <row r="4425" spans="1:1" x14ac:dyDescent="0.2">
      <c r="A4425" s="18"/>
    </row>
    <row r="4426" spans="1:1" x14ac:dyDescent="0.2">
      <c r="A4426" s="18"/>
    </row>
    <row r="4427" spans="1:1" x14ac:dyDescent="0.2">
      <c r="A4427" s="18"/>
    </row>
    <row r="4428" spans="1:1" x14ac:dyDescent="0.2">
      <c r="A4428" s="18"/>
    </row>
    <row r="4429" spans="1:1" x14ac:dyDescent="0.2">
      <c r="A4429" s="18"/>
    </row>
    <row r="4430" spans="1:1" x14ac:dyDescent="0.2">
      <c r="A4430" s="18"/>
    </row>
    <row r="4431" spans="1:1" x14ac:dyDescent="0.2">
      <c r="A4431" s="18"/>
    </row>
    <row r="4432" spans="1:1" x14ac:dyDescent="0.2">
      <c r="A4432" s="18"/>
    </row>
    <row r="4433" spans="1:1" x14ac:dyDescent="0.2">
      <c r="A4433" s="18"/>
    </row>
    <row r="4434" spans="1:1" x14ac:dyDescent="0.2">
      <c r="A4434" s="18"/>
    </row>
    <row r="4435" spans="1:1" x14ac:dyDescent="0.2">
      <c r="A4435" s="18"/>
    </row>
    <row r="4436" spans="1:1" x14ac:dyDescent="0.2">
      <c r="A4436" s="18"/>
    </row>
    <row r="4437" spans="1:1" x14ac:dyDescent="0.2">
      <c r="A4437" s="18"/>
    </row>
    <row r="4438" spans="1:1" x14ac:dyDescent="0.2">
      <c r="A4438" s="18"/>
    </row>
    <row r="4439" spans="1:1" x14ac:dyDescent="0.2">
      <c r="A4439" s="18"/>
    </row>
    <row r="4440" spans="1:1" x14ac:dyDescent="0.2">
      <c r="A4440" s="18"/>
    </row>
    <row r="4441" spans="1:1" x14ac:dyDescent="0.2">
      <c r="A4441" s="18"/>
    </row>
    <row r="4442" spans="1:1" x14ac:dyDescent="0.2">
      <c r="A4442" s="18"/>
    </row>
    <row r="4443" spans="1:1" x14ac:dyDescent="0.2">
      <c r="A4443" s="18"/>
    </row>
    <row r="4444" spans="1:1" x14ac:dyDescent="0.2">
      <c r="A4444" s="18"/>
    </row>
    <row r="4445" spans="1:1" x14ac:dyDescent="0.2">
      <c r="A4445" s="18"/>
    </row>
    <row r="4446" spans="1:1" x14ac:dyDescent="0.2">
      <c r="A4446" s="18"/>
    </row>
    <row r="4447" spans="1:1" x14ac:dyDescent="0.2">
      <c r="A4447" s="18"/>
    </row>
    <row r="4448" spans="1:1" x14ac:dyDescent="0.2">
      <c r="A4448" s="18"/>
    </row>
    <row r="4449" spans="1:1" x14ac:dyDescent="0.2">
      <c r="A4449" s="18"/>
    </row>
    <row r="4450" spans="1:1" x14ac:dyDescent="0.2">
      <c r="A4450" s="18"/>
    </row>
    <row r="4451" spans="1:1" x14ac:dyDescent="0.2">
      <c r="A4451" s="18"/>
    </row>
    <row r="4452" spans="1:1" x14ac:dyDescent="0.2">
      <c r="A4452" s="18"/>
    </row>
    <row r="4453" spans="1:1" x14ac:dyDescent="0.2">
      <c r="A4453" s="18"/>
    </row>
    <row r="4454" spans="1:1" x14ac:dyDescent="0.2">
      <c r="A4454" s="18"/>
    </row>
    <row r="4455" spans="1:1" x14ac:dyDescent="0.2">
      <c r="A4455" s="18"/>
    </row>
    <row r="4456" spans="1:1" x14ac:dyDescent="0.2">
      <c r="A4456" s="18"/>
    </row>
    <row r="4457" spans="1:1" x14ac:dyDescent="0.2">
      <c r="A4457" s="18"/>
    </row>
    <row r="4458" spans="1:1" x14ac:dyDescent="0.2">
      <c r="A4458" s="18"/>
    </row>
    <row r="4459" spans="1:1" x14ac:dyDescent="0.2">
      <c r="A4459" s="18"/>
    </row>
    <row r="4460" spans="1:1" x14ac:dyDescent="0.2">
      <c r="A4460" s="18"/>
    </row>
    <row r="4461" spans="1:1" x14ac:dyDescent="0.2">
      <c r="A4461" s="18"/>
    </row>
    <row r="4462" spans="1:1" x14ac:dyDescent="0.2">
      <c r="A4462" s="18"/>
    </row>
    <row r="4463" spans="1:1" x14ac:dyDescent="0.2">
      <c r="A4463" s="18"/>
    </row>
    <row r="4464" spans="1:1" x14ac:dyDescent="0.2">
      <c r="A4464" s="18"/>
    </row>
    <row r="4465" spans="1:1" x14ac:dyDescent="0.2">
      <c r="A4465" s="18"/>
    </row>
    <row r="4466" spans="1:1" x14ac:dyDescent="0.2">
      <c r="A4466" s="18"/>
    </row>
    <row r="4467" spans="1:1" x14ac:dyDescent="0.2">
      <c r="A4467" s="18"/>
    </row>
    <row r="4468" spans="1:1" x14ac:dyDescent="0.2">
      <c r="A4468" s="18"/>
    </row>
    <row r="4469" spans="1:1" x14ac:dyDescent="0.2">
      <c r="A4469" s="18"/>
    </row>
    <row r="4470" spans="1:1" x14ac:dyDescent="0.2">
      <c r="A4470" s="18"/>
    </row>
    <row r="4471" spans="1:1" x14ac:dyDescent="0.2">
      <c r="A4471" s="18"/>
    </row>
    <row r="4472" spans="1:1" x14ac:dyDescent="0.2">
      <c r="A4472" s="18"/>
    </row>
    <row r="4473" spans="1:1" x14ac:dyDescent="0.2">
      <c r="A4473" s="18"/>
    </row>
    <row r="4474" spans="1:1" x14ac:dyDescent="0.2">
      <c r="A4474" s="18"/>
    </row>
    <row r="4475" spans="1:1" x14ac:dyDescent="0.2">
      <c r="A4475" s="18"/>
    </row>
    <row r="4476" spans="1:1" x14ac:dyDescent="0.2">
      <c r="A4476" s="18"/>
    </row>
    <row r="4477" spans="1:1" x14ac:dyDescent="0.2">
      <c r="A4477" s="18"/>
    </row>
    <row r="4478" spans="1:1" x14ac:dyDescent="0.2">
      <c r="A4478" s="18"/>
    </row>
    <row r="4479" spans="1:1" x14ac:dyDescent="0.2">
      <c r="A4479" s="18"/>
    </row>
    <row r="4480" spans="1:1" x14ac:dyDescent="0.2">
      <c r="A4480" s="18"/>
    </row>
    <row r="4481" spans="1:1" x14ac:dyDescent="0.2">
      <c r="A4481" s="18"/>
    </row>
    <row r="4482" spans="1:1" x14ac:dyDescent="0.2">
      <c r="A4482" s="18"/>
    </row>
    <row r="4483" spans="1:1" x14ac:dyDescent="0.2">
      <c r="A4483" s="18"/>
    </row>
    <row r="4484" spans="1:1" x14ac:dyDescent="0.2">
      <c r="A4484" s="18"/>
    </row>
    <row r="4485" spans="1:1" x14ac:dyDescent="0.2">
      <c r="A4485" s="18"/>
    </row>
    <row r="4486" spans="1:1" x14ac:dyDescent="0.2">
      <c r="A4486" s="18"/>
    </row>
    <row r="4487" spans="1:1" x14ac:dyDescent="0.2">
      <c r="A4487" s="18"/>
    </row>
    <row r="4488" spans="1:1" x14ac:dyDescent="0.2">
      <c r="A4488" s="18"/>
    </row>
    <row r="4489" spans="1:1" x14ac:dyDescent="0.2">
      <c r="A4489" s="18"/>
    </row>
    <row r="4490" spans="1:1" x14ac:dyDescent="0.2">
      <c r="A4490" s="18"/>
    </row>
    <row r="4491" spans="1:1" x14ac:dyDescent="0.2">
      <c r="A4491" s="18"/>
    </row>
    <row r="4492" spans="1:1" x14ac:dyDescent="0.2">
      <c r="A4492" s="18"/>
    </row>
    <row r="4493" spans="1:1" x14ac:dyDescent="0.2">
      <c r="A4493" s="18"/>
    </row>
    <row r="4494" spans="1:1" x14ac:dyDescent="0.2">
      <c r="A4494" s="18"/>
    </row>
    <row r="4495" spans="1:1" x14ac:dyDescent="0.2">
      <c r="A4495" s="18"/>
    </row>
    <row r="4496" spans="1:1" x14ac:dyDescent="0.2">
      <c r="A4496" s="18"/>
    </row>
    <row r="4497" spans="1:1" x14ac:dyDescent="0.2">
      <c r="A4497" s="18"/>
    </row>
    <row r="4498" spans="1:1" x14ac:dyDescent="0.2">
      <c r="A4498" s="18"/>
    </row>
    <row r="4499" spans="1:1" x14ac:dyDescent="0.2">
      <c r="A4499" s="18"/>
    </row>
    <row r="4500" spans="1:1" x14ac:dyDescent="0.2">
      <c r="A4500" s="18"/>
    </row>
    <row r="4501" spans="1:1" x14ac:dyDescent="0.2">
      <c r="A4501" s="18"/>
    </row>
    <row r="4502" spans="1:1" x14ac:dyDescent="0.2">
      <c r="A4502" s="18"/>
    </row>
    <row r="4503" spans="1:1" x14ac:dyDescent="0.2">
      <c r="A4503" s="18"/>
    </row>
    <row r="4504" spans="1:1" x14ac:dyDescent="0.2">
      <c r="A4504" s="18"/>
    </row>
    <row r="4505" spans="1:1" x14ac:dyDescent="0.2">
      <c r="A4505" s="18"/>
    </row>
    <row r="4506" spans="1:1" x14ac:dyDescent="0.2">
      <c r="A4506" s="18"/>
    </row>
    <row r="4507" spans="1:1" x14ac:dyDescent="0.2">
      <c r="A4507" s="18"/>
    </row>
    <row r="4508" spans="1:1" x14ac:dyDescent="0.2">
      <c r="A4508" s="18"/>
    </row>
    <row r="4509" spans="1:1" x14ac:dyDescent="0.2">
      <c r="A4509" s="18"/>
    </row>
    <row r="4510" spans="1:1" x14ac:dyDescent="0.2">
      <c r="A4510" s="18"/>
    </row>
    <row r="4511" spans="1:1" x14ac:dyDescent="0.2">
      <c r="A4511" s="18"/>
    </row>
    <row r="4512" spans="1:1" x14ac:dyDescent="0.2">
      <c r="A4512" s="18"/>
    </row>
    <row r="4513" spans="1:1" x14ac:dyDescent="0.2">
      <c r="A4513" s="18"/>
    </row>
    <row r="4514" spans="1:1" x14ac:dyDescent="0.2">
      <c r="A4514" s="18"/>
    </row>
    <row r="4515" spans="1:1" x14ac:dyDescent="0.2">
      <c r="A4515" s="18"/>
    </row>
    <row r="4516" spans="1:1" x14ac:dyDescent="0.2">
      <c r="A4516" s="18"/>
    </row>
    <row r="4517" spans="1:1" x14ac:dyDescent="0.2">
      <c r="A4517" s="18"/>
    </row>
    <row r="4518" spans="1:1" x14ac:dyDescent="0.2">
      <c r="A4518" s="18"/>
    </row>
    <row r="4519" spans="1:1" x14ac:dyDescent="0.2">
      <c r="A4519" s="18"/>
    </row>
    <row r="4520" spans="1:1" x14ac:dyDescent="0.2">
      <c r="A4520" s="18"/>
    </row>
    <row r="4521" spans="1:1" x14ac:dyDescent="0.2">
      <c r="A4521" s="18"/>
    </row>
    <row r="4522" spans="1:1" x14ac:dyDescent="0.2">
      <c r="A4522" s="18"/>
    </row>
    <row r="4523" spans="1:1" x14ac:dyDescent="0.2">
      <c r="A4523" s="18"/>
    </row>
    <row r="4524" spans="1:1" x14ac:dyDescent="0.2">
      <c r="A4524" s="18"/>
    </row>
    <row r="4525" spans="1:1" x14ac:dyDescent="0.2">
      <c r="A4525" s="18"/>
    </row>
    <row r="4526" spans="1:1" x14ac:dyDescent="0.2">
      <c r="A4526" s="18"/>
    </row>
    <row r="4527" spans="1:1" x14ac:dyDescent="0.2">
      <c r="A4527" s="18"/>
    </row>
    <row r="4528" spans="1:1" x14ac:dyDescent="0.2">
      <c r="A4528" s="18"/>
    </row>
    <row r="4529" spans="1:1" x14ac:dyDescent="0.2">
      <c r="A4529" s="18"/>
    </row>
    <row r="4530" spans="1:1" x14ac:dyDescent="0.2">
      <c r="A4530" s="18"/>
    </row>
    <row r="4531" spans="1:1" x14ac:dyDescent="0.2">
      <c r="A4531" s="18"/>
    </row>
    <row r="4532" spans="1:1" x14ac:dyDescent="0.2">
      <c r="A4532" s="18"/>
    </row>
    <row r="4533" spans="1:1" x14ac:dyDescent="0.2">
      <c r="A4533" s="18"/>
    </row>
    <row r="4534" spans="1:1" x14ac:dyDescent="0.2">
      <c r="A4534" s="18"/>
    </row>
    <row r="4535" spans="1:1" x14ac:dyDescent="0.2">
      <c r="A4535" s="18"/>
    </row>
    <row r="4536" spans="1:1" x14ac:dyDescent="0.2">
      <c r="A4536" s="18"/>
    </row>
    <row r="4537" spans="1:1" x14ac:dyDescent="0.2">
      <c r="A4537" s="18"/>
    </row>
    <row r="4538" spans="1:1" x14ac:dyDescent="0.2">
      <c r="A4538" s="18"/>
    </row>
    <row r="4539" spans="1:1" x14ac:dyDescent="0.2">
      <c r="A4539" s="18"/>
    </row>
    <row r="4540" spans="1:1" x14ac:dyDescent="0.2">
      <c r="A4540" s="18"/>
    </row>
    <row r="4541" spans="1:1" x14ac:dyDescent="0.2">
      <c r="A4541" s="18"/>
    </row>
    <row r="4542" spans="1:1" x14ac:dyDescent="0.2">
      <c r="A4542" s="18"/>
    </row>
    <row r="4543" spans="1:1" x14ac:dyDescent="0.2">
      <c r="A4543" s="18"/>
    </row>
    <row r="4544" spans="1:1" x14ac:dyDescent="0.2">
      <c r="A4544" s="18"/>
    </row>
    <row r="4545" spans="1:1" x14ac:dyDescent="0.2">
      <c r="A4545" s="18"/>
    </row>
    <row r="4546" spans="1:1" x14ac:dyDescent="0.2">
      <c r="A4546" s="18"/>
    </row>
    <row r="4547" spans="1:1" x14ac:dyDescent="0.2">
      <c r="A4547" s="18"/>
    </row>
    <row r="4548" spans="1:1" x14ac:dyDescent="0.2">
      <c r="A4548" s="18"/>
    </row>
    <row r="4549" spans="1:1" x14ac:dyDescent="0.2">
      <c r="A4549" s="18"/>
    </row>
    <row r="4550" spans="1:1" x14ac:dyDescent="0.2">
      <c r="A4550" s="18"/>
    </row>
    <row r="4551" spans="1:1" x14ac:dyDescent="0.2">
      <c r="A4551" s="18"/>
    </row>
    <row r="4552" spans="1:1" x14ac:dyDescent="0.2">
      <c r="A4552" s="18"/>
    </row>
    <row r="4553" spans="1:1" x14ac:dyDescent="0.2">
      <c r="A4553" s="18"/>
    </row>
    <row r="4554" spans="1:1" x14ac:dyDescent="0.2">
      <c r="A4554" s="18"/>
    </row>
    <row r="4555" spans="1:1" x14ac:dyDescent="0.2">
      <c r="A4555" s="18"/>
    </row>
    <row r="4556" spans="1:1" x14ac:dyDescent="0.2">
      <c r="A4556" s="18"/>
    </row>
    <row r="4557" spans="1:1" x14ac:dyDescent="0.2">
      <c r="A4557" s="18"/>
    </row>
    <row r="4558" spans="1:1" x14ac:dyDescent="0.2">
      <c r="A4558" s="18"/>
    </row>
    <row r="4559" spans="1:1" x14ac:dyDescent="0.2">
      <c r="A4559" s="18"/>
    </row>
    <row r="4560" spans="1:1" x14ac:dyDescent="0.2">
      <c r="A4560" s="18"/>
    </row>
    <row r="4561" spans="1:1" x14ac:dyDescent="0.2">
      <c r="A4561" s="18"/>
    </row>
    <row r="4562" spans="1:1" x14ac:dyDescent="0.2">
      <c r="A4562" s="18"/>
    </row>
    <row r="4563" spans="1:1" x14ac:dyDescent="0.2">
      <c r="A4563" s="18"/>
    </row>
    <row r="4564" spans="1:1" x14ac:dyDescent="0.2">
      <c r="A4564" s="18"/>
    </row>
    <row r="4565" spans="1:1" x14ac:dyDescent="0.2">
      <c r="A4565" s="18"/>
    </row>
    <row r="4566" spans="1:1" x14ac:dyDescent="0.2">
      <c r="A4566" s="18"/>
    </row>
    <row r="4567" spans="1:1" x14ac:dyDescent="0.2">
      <c r="A4567" s="18"/>
    </row>
    <row r="4568" spans="1:1" x14ac:dyDescent="0.2">
      <c r="A4568" s="18"/>
    </row>
    <row r="4569" spans="1:1" x14ac:dyDescent="0.2">
      <c r="A4569" s="18"/>
    </row>
    <row r="4570" spans="1:1" x14ac:dyDescent="0.2">
      <c r="A4570" s="18"/>
    </row>
    <row r="4571" spans="1:1" x14ac:dyDescent="0.2">
      <c r="A4571" s="18"/>
    </row>
    <row r="4572" spans="1:1" x14ac:dyDescent="0.2">
      <c r="A4572" s="18"/>
    </row>
    <row r="4573" spans="1:1" x14ac:dyDescent="0.2">
      <c r="A4573" s="18"/>
    </row>
    <row r="4574" spans="1:1" x14ac:dyDescent="0.2">
      <c r="A4574" s="18"/>
    </row>
    <row r="4575" spans="1:1" x14ac:dyDescent="0.2">
      <c r="A4575" s="18"/>
    </row>
    <row r="4576" spans="1:1" x14ac:dyDescent="0.2">
      <c r="A4576" s="18"/>
    </row>
    <row r="4577" spans="1:1" x14ac:dyDescent="0.2">
      <c r="A4577" s="18"/>
    </row>
    <row r="4578" spans="1:1" x14ac:dyDescent="0.2">
      <c r="A4578" s="18"/>
    </row>
    <row r="4579" spans="1:1" x14ac:dyDescent="0.2">
      <c r="A4579" s="18"/>
    </row>
    <row r="4580" spans="1:1" x14ac:dyDescent="0.2">
      <c r="A4580" s="18"/>
    </row>
    <row r="4581" spans="1:1" x14ac:dyDescent="0.2">
      <c r="A4581" s="18"/>
    </row>
    <row r="4582" spans="1:1" x14ac:dyDescent="0.2">
      <c r="A4582" s="18"/>
    </row>
    <row r="4583" spans="1:1" x14ac:dyDescent="0.2">
      <c r="A4583" s="18"/>
    </row>
    <row r="4584" spans="1:1" x14ac:dyDescent="0.2">
      <c r="A4584" s="18"/>
    </row>
    <row r="4585" spans="1:1" x14ac:dyDescent="0.2">
      <c r="A4585" s="18"/>
    </row>
    <row r="4586" spans="1:1" x14ac:dyDescent="0.2">
      <c r="A4586" s="18"/>
    </row>
    <row r="4587" spans="1:1" x14ac:dyDescent="0.2">
      <c r="A4587" s="18"/>
    </row>
    <row r="4588" spans="1:1" x14ac:dyDescent="0.2">
      <c r="A4588" s="18"/>
    </row>
    <row r="4589" spans="1:1" x14ac:dyDescent="0.2">
      <c r="A4589" s="18"/>
    </row>
    <row r="4590" spans="1:1" x14ac:dyDescent="0.2">
      <c r="A4590" s="18"/>
    </row>
    <row r="4591" spans="1:1" x14ac:dyDescent="0.2">
      <c r="A4591" s="18"/>
    </row>
    <row r="4592" spans="1:1" x14ac:dyDescent="0.2">
      <c r="A4592" s="18"/>
    </row>
    <row r="4593" spans="1:1" x14ac:dyDescent="0.2">
      <c r="A4593" s="18"/>
    </row>
    <row r="4594" spans="1:1" x14ac:dyDescent="0.2">
      <c r="A4594" s="18"/>
    </row>
    <row r="4595" spans="1:1" x14ac:dyDescent="0.2">
      <c r="A4595" s="18"/>
    </row>
    <row r="4596" spans="1:1" x14ac:dyDescent="0.2">
      <c r="A4596" s="18"/>
    </row>
    <row r="4597" spans="1:1" x14ac:dyDescent="0.2">
      <c r="A4597" s="18"/>
    </row>
    <row r="4598" spans="1:1" x14ac:dyDescent="0.2">
      <c r="A4598" s="18"/>
    </row>
    <row r="4599" spans="1:1" x14ac:dyDescent="0.2">
      <c r="A4599" s="18"/>
    </row>
    <row r="4600" spans="1:1" x14ac:dyDescent="0.2">
      <c r="A4600" s="18"/>
    </row>
    <row r="4601" spans="1:1" x14ac:dyDescent="0.2">
      <c r="A4601" s="18"/>
    </row>
    <row r="4602" spans="1:1" x14ac:dyDescent="0.2">
      <c r="A4602" s="18"/>
    </row>
    <row r="4603" spans="1:1" x14ac:dyDescent="0.2">
      <c r="A4603" s="18"/>
    </row>
    <row r="4604" spans="1:1" x14ac:dyDescent="0.2">
      <c r="A4604" s="18"/>
    </row>
    <row r="4605" spans="1:1" x14ac:dyDescent="0.2">
      <c r="A4605" s="18"/>
    </row>
    <row r="4606" spans="1:1" x14ac:dyDescent="0.2">
      <c r="A4606" s="18"/>
    </row>
    <row r="4607" spans="1:1" x14ac:dyDescent="0.2">
      <c r="A4607" s="18"/>
    </row>
    <row r="4608" spans="1:1" x14ac:dyDescent="0.2">
      <c r="A4608" s="18"/>
    </row>
    <row r="4609" spans="1:1" x14ac:dyDescent="0.2">
      <c r="A4609" s="18"/>
    </row>
    <row r="4610" spans="1:1" x14ac:dyDescent="0.2">
      <c r="A4610" s="18"/>
    </row>
    <row r="4611" spans="1:1" x14ac:dyDescent="0.2">
      <c r="A4611" s="18"/>
    </row>
    <row r="4612" spans="1:1" x14ac:dyDescent="0.2">
      <c r="A4612" s="18"/>
    </row>
    <row r="4613" spans="1:1" x14ac:dyDescent="0.2">
      <c r="A4613" s="18"/>
    </row>
    <row r="4614" spans="1:1" x14ac:dyDescent="0.2">
      <c r="A4614" s="18"/>
    </row>
    <row r="4615" spans="1:1" x14ac:dyDescent="0.2">
      <c r="A4615" s="18"/>
    </row>
    <row r="4616" spans="1:1" x14ac:dyDescent="0.2">
      <c r="A4616" s="18"/>
    </row>
    <row r="4617" spans="1:1" x14ac:dyDescent="0.2">
      <c r="A4617" s="18"/>
    </row>
    <row r="4618" spans="1:1" x14ac:dyDescent="0.2">
      <c r="A4618" s="18"/>
    </row>
    <row r="4619" spans="1:1" x14ac:dyDescent="0.2">
      <c r="A4619" s="18"/>
    </row>
    <row r="4620" spans="1:1" x14ac:dyDescent="0.2">
      <c r="A4620" s="18"/>
    </row>
    <row r="4621" spans="1:1" x14ac:dyDescent="0.2">
      <c r="A4621" s="18"/>
    </row>
    <row r="4622" spans="1:1" x14ac:dyDescent="0.2">
      <c r="A4622" s="18"/>
    </row>
    <row r="4623" spans="1:1" x14ac:dyDescent="0.2">
      <c r="A4623" s="18"/>
    </row>
    <row r="4624" spans="1:1" x14ac:dyDescent="0.2">
      <c r="A4624" s="18"/>
    </row>
    <row r="4625" spans="1:1" x14ac:dyDescent="0.2">
      <c r="A4625" s="18"/>
    </row>
    <row r="4626" spans="1:1" x14ac:dyDescent="0.2">
      <c r="A4626" s="18"/>
    </row>
    <row r="4627" spans="1:1" x14ac:dyDescent="0.2">
      <c r="A4627" s="18"/>
    </row>
    <row r="4628" spans="1:1" x14ac:dyDescent="0.2">
      <c r="A4628" s="18"/>
    </row>
    <row r="4629" spans="1:1" x14ac:dyDescent="0.2">
      <c r="A4629" s="18"/>
    </row>
    <row r="4630" spans="1:1" x14ac:dyDescent="0.2">
      <c r="A4630" s="18"/>
    </row>
    <row r="4631" spans="1:1" x14ac:dyDescent="0.2">
      <c r="A4631" s="18"/>
    </row>
    <row r="4632" spans="1:1" x14ac:dyDescent="0.2">
      <c r="A4632" s="18"/>
    </row>
    <row r="4633" spans="1:1" x14ac:dyDescent="0.2">
      <c r="A4633" s="18"/>
    </row>
    <row r="4634" spans="1:1" x14ac:dyDescent="0.2">
      <c r="A4634" s="18"/>
    </row>
    <row r="4635" spans="1:1" x14ac:dyDescent="0.2">
      <c r="A4635" s="18"/>
    </row>
    <row r="4636" spans="1:1" x14ac:dyDescent="0.2">
      <c r="A4636" s="18"/>
    </row>
    <row r="4637" spans="1:1" x14ac:dyDescent="0.2">
      <c r="A4637" s="18"/>
    </row>
    <row r="4638" spans="1:1" x14ac:dyDescent="0.2">
      <c r="A4638" s="18"/>
    </row>
    <row r="4639" spans="1:1" x14ac:dyDescent="0.2">
      <c r="A4639" s="18"/>
    </row>
    <row r="4640" spans="1:1" x14ac:dyDescent="0.2">
      <c r="A4640" s="18"/>
    </row>
    <row r="4641" spans="1:1" x14ac:dyDescent="0.2">
      <c r="A4641" s="18"/>
    </row>
    <row r="4642" spans="1:1" x14ac:dyDescent="0.2">
      <c r="A4642" s="18"/>
    </row>
    <row r="4643" spans="1:1" x14ac:dyDescent="0.2">
      <c r="A4643" s="18"/>
    </row>
    <row r="4644" spans="1:1" x14ac:dyDescent="0.2">
      <c r="A4644" s="18"/>
    </row>
    <row r="4645" spans="1:1" x14ac:dyDescent="0.2">
      <c r="A4645" s="18"/>
    </row>
    <row r="4646" spans="1:1" x14ac:dyDescent="0.2">
      <c r="A4646" s="18"/>
    </row>
    <row r="4647" spans="1:1" x14ac:dyDescent="0.2">
      <c r="A4647" s="18"/>
    </row>
    <row r="4648" spans="1:1" x14ac:dyDescent="0.2">
      <c r="A4648" s="18"/>
    </row>
    <row r="4649" spans="1:1" x14ac:dyDescent="0.2">
      <c r="A4649" s="18"/>
    </row>
    <row r="4650" spans="1:1" x14ac:dyDescent="0.2">
      <c r="A4650" s="18"/>
    </row>
    <row r="4651" spans="1:1" x14ac:dyDescent="0.2">
      <c r="A4651" s="18"/>
    </row>
    <row r="4652" spans="1:1" x14ac:dyDescent="0.2">
      <c r="A4652" s="18"/>
    </row>
    <row r="4653" spans="1:1" x14ac:dyDescent="0.2">
      <c r="A4653" s="18"/>
    </row>
    <row r="4654" spans="1:1" x14ac:dyDescent="0.2">
      <c r="A4654" s="18"/>
    </row>
    <row r="4655" spans="1:1" x14ac:dyDescent="0.2">
      <c r="A4655" s="18"/>
    </row>
    <row r="4656" spans="1:1" x14ac:dyDescent="0.2">
      <c r="A4656" s="18"/>
    </row>
    <row r="4657" spans="1:1" x14ac:dyDescent="0.2">
      <c r="A4657" s="18"/>
    </row>
    <row r="4658" spans="1:1" x14ac:dyDescent="0.2">
      <c r="A4658" s="18"/>
    </row>
    <row r="4659" spans="1:1" x14ac:dyDescent="0.2">
      <c r="A4659" s="18"/>
    </row>
    <row r="4660" spans="1:1" x14ac:dyDescent="0.2">
      <c r="A4660" s="18"/>
    </row>
    <row r="4661" spans="1:1" x14ac:dyDescent="0.2">
      <c r="A4661" s="18"/>
    </row>
    <row r="4662" spans="1:1" x14ac:dyDescent="0.2">
      <c r="A4662" s="18"/>
    </row>
    <row r="4663" spans="1:1" x14ac:dyDescent="0.2">
      <c r="A4663" s="18"/>
    </row>
    <row r="4664" spans="1:1" x14ac:dyDescent="0.2">
      <c r="A4664" s="18"/>
    </row>
    <row r="4665" spans="1:1" x14ac:dyDescent="0.2">
      <c r="A4665" s="18"/>
    </row>
    <row r="4666" spans="1:1" x14ac:dyDescent="0.2">
      <c r="A4666" s="18"/>
    </row>
    <row r="4667" spans="1:1" x14ac:dyDescent="0.2">
      <c r="A4667" s="18"/>
    </row>
    <row r="4668" spans="1:1" x14ac:dyDescent="0.2">
      <c r="A4668" s="18"/>
    </row>
    <row r="4669" spans="1:1" x14ac:dyDescent="0.2">
      <c r="A4669" s="18"/>
    </row>
    <row r="4670" spans="1:1" x14ac:dyDescent="0.2">
      <c r="A4670" s="18"/>
    </row>
    <row r="4671" spans="1:1" x14ac:dyDescent="0.2">
      <c r="A4671" s="18"/>
    </row>
    <row r="4672" spans="1:1" x14ac:dyDescent="0.2">
      <c r="A4672" s="18"/>
    </row>
    <row r="4673" spans="1:1" x14ac:dyDescent="0.2">
      <c r="A4673" s="18"/>
    </row>
    <row r="4674" spans="1:1" x14ac:dyDescent="0.2">
      <c r="A4674" s="18"/>
    </row>
    <row r="4675" spans="1:1" x14ac:dyDescent="0.2">
      <c r="A4675" s="18"/>
    </row>
    <row r="4676" spans="1:1" x14ac:dyDescent="0.2">
      <c r="A4676" s="18"/>
    </row>
    <row r="4677" spans="1:1" x14ac:dyDescent="0.2">
      <c r="A4677" s="18"/>
    </row>
    <row r="4678" spans="1:1" x14ac:dyDescent="0.2">
      <c r="A4678" s="18"/>
    </row>
    <row r="4679" spans="1:1" x14ac:dyDescent="0.2">
      <c r="A4679" s="18"/>
    </row>
    <row r="4680" spans="1:1" x14ac:dyDescent="0.2">
      <c r="A4680" s="18"/>
    </row>
    <row r="4681" spans="1:1" x14ac:dyDescent="0.2">
      <c r="A4681" s="18"/>
    </row>
    <row r="4682" spans="1:1" x14ac:dyDescent="0.2">
      <c r="A4682" s="18"/>
    </row>
    <row r="4683" spans="1:1" x14ac:dyDescent="0.2">
      <c r="A4683" s="18"/>
    </row>
    <row r="4684" spans="1:1" x14ac:dyDescent="0.2">
      <c r="A4684" s="18"/>
    </row>
    <row r="4685" spans="1:1" x14ac:dyDescent="0.2">
      <c r="A4685" s="18"/>
    </row>
    <row r="4686" spans="1:1" x14ac:dyDescent="0.2">
      <c r="A4686" s="18"/>
    </row>
    <row r="4687" spans="1:1" x14ac:dyDescent="0.2">
      <c r="A4687" s="18"/>
    </row>
    <row r="4688" spans="1:1" x14ac:dyDescent="0.2">
      <c r="A4688" s="18"/>
    </row>
    <row r="4689" spans="1:1" x14ac:dyDescent="0.2">
      <c r="A4689" s="18"/>
    </row>
    <row r="4690" spans="1:1" x14ac:dyDescent="0.2">
      <c r="A4690" s="18"/>
    </row>
    <row r="4691" spans="1:1" x14ac:dyDescent="0.2">
      <c r="A4691" s="18"/>
    </row>
    <row r="4692" spans="1:1" x14ac:dyDescent="0.2">
      <c r="A4692" s="18"/>
    </row>
    <row r="4693" spans="1:1" x14ac:dyDescent="0.2">
      <c r="A4693" s="18"/>
    </row>
    <row r="4694" spans="1:1" x14ac:dyDescent="0.2">
      <c r="A4694" s="18"/>
    </row>
    <row r="4695" spans="1:1" x14ac:dyDescent="0.2">
      <c r="A4695" s="18"/>
    </row>
    <row r="4696" spans="1:1" x14ac:dyDescent="0.2">
      <c r="A4696" s="18"/>
    </row>
    <row r="4697" spans="1:1" x14ac:dyDescent="0.2">
      <c r="A4697" s="18"/>
    </row>
    <row r="4698" spans="1:1" x14ac:dyDescent="0.2">
      <c r="A4698" s="18"/>
    </row>
    <row r="4699" spans="1:1" x14ac:dyDescent="0.2">
      <c r="A4699" s="18"/>
    </row>
    <row r="4700" spans="1:1" x14ac:dyDescent="0.2">
      <c r="A4700" s="18"/>
    </row>
    <row r="4701" spans="1:1" x14ac:dyDescent="0.2">
      <c r="A4701" s="18"/>
    </row>
    <row r="4702" spans="1:1" x14ac:dyDescent="0.2">
      <c r="A4702" s="18"/>
    </row>
    <row r="4703" spans="1:1" x14ac:dyDescent="0.2">
      <c r="A4703" s="18"/>
    </row>
    <row r="4704" spans="1:1" x14ac:dyDescent="0.2">
      <c r="A4704" s="18"/>
    </row>
    <row r="4705" spans="1:1" x14ac:dyDescent="0.2">
      <c r="A4705" s="18"/>
    </row>
    <row r="4706" spans="1:1" x14ac:dyDescent="0.2">
      <c r="A4706" s="18"/>
    </row>
    <row r="4707" spans="1:1" x14ac:dyDescent="0.2">
      <c r="A4707" s="18"/>
    </row>
    <row r="4708" spans="1:1" x14ac:dyDescent="0.2">
      <c r="A4708" s="18"/>
    </row>
    <row r="4709" spans="1:1" x14ac:dyDescent="0.2">
      <c r="A4709" s="18"/>
    </row>
    <row r="4710" spans="1:1" x14ac:dyDescent="0.2">
      <c r="A4710" s="18"/>
    </row>
    <row r="4711" spans="1:1" x14ac:dyDescent="0.2">
      <c r="A4711" s="18"/>
    </row>
    <row r="4712" spans="1:1" x14ac:dyDescent="0.2">
      <c r="A4712" s="18"/>
    </row>
    <row r="4713" spans="1:1" x14ac:dyDescent="0.2">
      <c r="A4713" s="18"/>
    </row>
    <row r="4714" spans="1:1" x14ac:dyDescent="0.2">
      <c r="A4714" s="18"/>
    </row>
    <row r="4715" spans="1:1" x14ac:dyDescent="0.2">
      <c r="A4715" s="18"/>
    </row>
    <row r="4716" spans="1:1" x14ac:dyDescent="0.2">
      <c r="A4716" s="18"/>
    </row>
    <row r="4717" spans="1:1" x14ac:dyDescent="0.2">
      <c r="A4717" s="18"/>
    </row>
    <row r="4718" spans="1:1" x14ac:dyDescent="0.2">
      <c r="A4718" s="18"/>
    </row>
    <row r="4719" spans="1:1" x14ac:dyDescent="0.2">
      <c r="A4719" s="18"/>
    </row>
    <row r="4720" spans="1:1" x14ac:dyDescent="0.2">
      <c r="A4720" s="18"/>
    </row>
    <row r="4721" spans="1:1" x14ac:dyDescent="0.2">
      <c r="A4721" s="18"/>
    </row>
    <row r="4722" spans="1:1" x14ac:dyDescent="0.2">
      <c r="A4722" s="18"/>
    </row>
    <row r="4723" spans="1:1" x14ac:dyDescent="0.2">
      <c r="A4723" s="18"/>
    </row>
    <row r="4724" spans="1:1" x14ac:dyDescent="0.2">
      <c r="A4724" s="18"/>
    </row>
    <row r="4725" spans="1:1" x14ac:dyDescent="0.2">
      <c r="A4725" s="18"/>
    </row>
    <row r="4726" spans="1:1" x14ac:dyDescent="0.2">
      <c r="A4726" s="18"/>
    </row>
    <row r="4727" spans="1:1" x14ac:dyDescent="0.2">
      <c r="A4727" s="18"/>
    </row>
    <row r="4728" spans="1:1" x14ac:dyDescent="0.2">
      <c r="A4728" s="18"/>
    </row>
    <row r="4729" spans="1:1" x14ac:dyDescent="0.2">
      <c r="A4729" s="18"/>
    </row>
    <row r="4730" spans="1:1" x14ac:dyDescent="0.2">
      <c r="A4730" s="18"/>
    </row>
    <row r="4731" spans="1:1" x14ac:dyDescent="0.2">
      <c r="A4731" s="18"/>
    </row>
    <row r="4732" spans="1:1" x14ac:dyDescent="0.2">
      <c r="A4732" s="18"/>
    </row>
    <row r="4733" spans="1:1" x14ac:dyDescent="0.2">
      <c r="A4733" s="18"/>
    </row>
    <row r="4734" spans="1:1" x14ac:dyDescent="0.2">
      <c r="A4734" s="18"/>
    </row>
    <row r="4735" spans="1:1" x14ac:dyDescent="0.2">
      <c r="A4735" s="18"/>
    </row>
    <row r="4736" spans="1:1" x14ac:dyDescent="0.2">
      <c r="A4736" s="18"/>
    </row>
    <row r="4737" spans="1:1" x14ac:dyDescent="0.2">
      <c r="A4737" s="18"/>
    </row>
    <row r="4738" spans="1:1" x14ac:dyDescent="0.2">
      <c r="A4738" s="18"/>
    </row>
    <row r="4739" spans="1:1" x14ac:dyDescent="0.2">
      <c r="A4739" s="18"/>
    </row>
    <row r="4740" spans="1:1" x14ac:dyDescent="0.2">
      <c r="A4740" s="18"/>
    </row>
    <row r="4741" spans="1:1" x14ac:dyDescent="0.2">
      <c r="A4741" s="18"/>
    </row>
    <row r="4742" spans="1:1" x14ac:dyDescent="0.2">
      <c r="A4742" s="18"/>
    </row>
    <row r="4743" spans="1:1" x14ac:dyDescent="0.2">
      <c r="A4743" s="18"/>
    </row>
    <row r="4744" spans="1:1" x14ac:dyDescent="0.2">
      <c r="A4744" s="18"/>
    </row>
    <row r="4745" spans="1:1" x14ac:dyDescent="0.2">
      <c r="A4745" s="18"/>
    </row>
    <row r="4746" spans="1:1" x14ac:dyDescent="0.2">
      <c r="A4746" s="18"/>
    </row>
    <row r="4747" spans="1:1" x14ac:dyDescent="0.2">
      <c r="A4747" s="18"/>
    </row>
    <row r="4748" spans="1:1" x14ac:dyDescent="0.2">
      <c r="A4748" s="18"/>
    </row>
    <row r="4749" spans="1:1" x14ac:dyDescent="0.2">
      <c r="A4749" s="18"/>
    </row>
    <row r="4750" spans="1:1" x14ac:dyDescent="0.2">
      <c r="A4750" s="18"/>
    </row>
    <row r="4751" spans="1:1" x14ac:dyDescent="0.2">
      <c r="A4751" s="18"/>
    </row>
    <row r="4752" spans="1:1" x14ac:dyDescent="0.2">
      <c r="A4752" s="18"/>
    </row>
    <row r="4753" spans="1:1" x14ac:dyDescent="0.2">
      <c r="A4753" s="18"/>
    </row>
    <row r="4754" spans="1:1" x14ac:dyDescent="0.2">
      <c r="A4754" s="18"/>
    </row>
    <row r="4755" spans="1:1" x14ac:dyDescent="0.2">
      <c r="A4755" s="18"/>
    </row>
    <row r="4756" spans="1:1" x14ac:dyDescent="0.2">
      <c r="A4756" s="18"/>
    </row>
    <row r="4757" spans="1:1" x14ac:dyDescent="0.2">
      <c r="A4757" s="18"/>
    </row>
    <row r="4758" spans="1:1" x14ac:dyDescent="0.2">
      <c r="A4758" s="18"/>
    </row>
    <row r="4759" spans="1:1" x14ac:dyDescent="0.2">
      <c r="A4759" s="18"/>
    </row>
    <row r="4760" spans="1:1" x14ac:dyDescent="0.2">
      <c r="A4760" s="18"/>
    </row>
    <row r="4761" spans="1:1" x14ac:dyDescent="0.2">
      <c r="A4761" s="18"/>
    </row>
    <row r="4762" spans="1:1" x14ac:dyDescent="0.2">
      <c r="A4762" s="18"/>
    </row>
    <row r="4763" spans="1:1" x14ac:dyDescent="0.2">
      <c r="A4763" s="18"/>
    </row>
    <row r="4764" spans="1:1" x14ac:dyDescent="0.2">
      <c r="A4764" s="18"/>
    </row>
    <row r="4765" spans="1:1" x14ac:dyDescent="0.2">
      <c r="A4765" s="18"/>
    </row>
    <row r="4766" spans="1:1" x14ac:dyDescent="0.2">
      <c r="A4766" s="18"/>
    </row>
    <row r="4767" spans="1:1" x14ac:dyDescent="0.2">
      <c r="A4767" s="18"/>
    </row>
    <row r="4768" spans="1:1" x14ac:dyDescent="0.2">
      <c r="A4768" s="18"/>
    </row>
    <row r="4769" spans="1:1" x14ac:dyDescent="0.2">
      <c r="A4769" s="18"/>
    </row>
    <row r="4770" spans="1:1" x14ac:dyDescent="0.2">
      <c r="A4770" s="18"/>
    </row>
    <row r="4771" spans="1:1" x14ac:dyDescent="0.2">
      <c r="A4771" s="18"/>
    </row>
    <row r="4772" spans="1:1" x14ac:dyDescent="0.2">
      <c r="A4772" s="18"/>
    </row>
    <row r="4773" spans="1:1" x14ac:dyDescent="0.2">
      <c r="A4773" s="18"/>
    </row>
    <row r="4774" spans="1:1" x14ac:dyDescent="0.2">
      <c r="A4774" s="18"/>
    </row>
    <row r="4775" spans="1:1" x14ac:dyDescent="0.2">
      <c r="A4775" s="18"/>
    </row>
    <row r="4776" spans="1:1" x14ac:dyDescent="0.2">
      <c r="A4776" s="18"/>
    </row>
    <row r="4777" spans="1:1" x14ac:dyDescent="0.2">
      <c r="A4777" s="18"/>
    </row>
    <row r="4778" spans="1:1" x14ac:dyDescent="0.2">
      <c r="A4778" s="18"/>
    </row>
    <row r="4779" spans="1:1" x14ac:dyDescent="0.2">
      <c r="A4779" s="18"/>
    </row>
    <row r="4780" spans="1:1" x14ac:dyDescent="0.2">
      <c r="A4780" s="18"/>
    </row>
    <row r="4781" spans="1:1" x14ac:dyDescent="0.2">
      <c r="A4781" s="18"/>
    </row>
    <row r="4782" spans="1:1" x14ac:dyDescent="0.2">
      <c r="A4782" s="18"/>
    </row>
    <row r="4783" spans="1:1" x14ac:dyDescent="0.2">
      <c r="A4783" s="18"/>
    </row>
    <row r="4784" spans="1:1" x14ac:dyDescent="0.2">
      <c r="A4784" s="18"/>
    </row>
    <row r="4785" spans="1:1" x14ac:dyDescent="0.2">
      <c r="A4785" s="18"/>
    </row>
    <row r="4786" spans="1:1" x14ac:dyDescent="0.2">
      <c r="A4786" s="18"/>
    </row>
    <row r="4787" spans="1:1" x14ac:dyDescent="0.2">
      <c r="A4787" s="18"/>
    </row>
    <row r="4788" spans="1:1" x14ac:dyDescent="0.2">
      <c r="A4788" s="18"/>
    </row>
    <row r="4789" spans="1:1" x14ac:dyDescent="0.2">
      <c r="A4789" s="18"/>
    </row>
    <row r="4790" spans="1:1" x14ac:dyDescent="0.2">
      <c r="A4790" s="18"/>
    </row>
    <row r="4791" spans="1:1" x14ac:dyDescent="0.2">
      <c r="A4791" s="18"/>
    </row>
    <row r="4792" spans="1:1" x14ac:dyDescent="0.2">
      <c r="A4792" s="18"/>
    </row>
    <row r="4793" spans="1:1" x14ac:dyDescent="0.2">
      <c r="A4793" s="18"/>
    </row>
    <row r="4794" spans="1:1" x14ac:dyDescent="0.2">
      <c r="A4794" s="18"/>
    </row>
    <row r="4795" spans="1:1" x14ac:dyDescent="0.2">
      <c r="A4795" s="18"/>
    </row>
    <row r="4796" spans="1:1" x14ac:dyDescent="0.2">
      <c r="A4796" s="18"/>
    </row>
    <row r="4797" spans="1:1" x14ac:dyDescent="0.2">
      <c r="A4797" s="18"/>
    </row>
    <row r="4798" spans="1:1" x14ac:dyDescent="0.2">
      <c r="A4798" s="18"/>
    </row>
    <row r="4799" spans="1:1" x14ac:dyDescent="0.2">
      <c r="A4799" s="18"/>
    </row>
    <row r="4800" spans="1:1" x14ac:dyDescent="0.2">
      <c r="A4800" s="18"/>
    </row>
    <row r="4801" spans="1:1" x14ac:dyDescent="0.2">
      <c r="A4801" s="18"/>
    </row>
    <row r="4802" spans="1:1" x14ac:dyDescent="0.2">
      <c r="A4802" s="18"/>
    </row>
    <row r="4803" spans="1:1" x14ac:dyDescent="0.2">
      <c r="A4803" s="18"/>
    </row>
    <row r="4804" spans="1:1" x14ac:dyDescent="0.2">
      <c r="A4804" s="18"/>
    </row>
    <row r="4805" spans="1:1" x14ac:dyDescent="0.2">
      <c r="A4805" s="18"/>
    </row>
    <row r="4806" spans="1:1" x14ac:dyDescent="0.2">
      <c r="A4806" s="18"/>
    </row>
    <row r="4807" spans="1:1" x14ac:dyDescent="0.2">
      <c r="A4807" s="18"/>
    </row>
    <row r="4808" spans="1:1" x14ac:dyDescent="0.2">
      <c r="A4808" s="18"/>
    </row>
    <row r="4809" spans="1:1" x14ac:dyDescent="0.2">
      <c r="A4809" s="18"/>
    </row>
    <row r="4810" spans="1:1" x14ac:dyDescent="0.2">
      <c r="A4810" s="18"/>
    </row>
    <row r="4811" spans="1:1" x14ac:dyDescent="0.2">
      <c r="A4811" s="18"/>
    </row>
    <row r="4812" spans="1:1" x14ac:dyDescent="0.2">
      <c r="A4812" s="18"/>
    </row>
    <row r="4813" spans="1:1" x14ac:dyDescent="0.2">
      <c r="A4813" s="18"/>
    </row>
    <row r="4814" spans="1:1" x14ac:dyDescent="0.2">
      <c r="A4814" s="18"/>
    </row>
    <row r="4815" spans="1:1" x14ac:dyDescent="0.2">
      <c r="A4815" s="18"/>
    </row>
    <row r="4816" spans="1:1" x14ac:dyDescent="0.2">
      <c r="A4816" s="18"/>
    </row>
    <row r="4817" spans="1:1" x14ac:dyDescent="0.2">
      <c r="A4817" s="18"/>
    </row>
    <row r="4818" spans="1:1" x14ac:dyDescent="0.2">
      <c r="A4818" s="18"/>
    </row>
    <row r="4819" spans="1:1" x14ac:dyDescent="0.2">
      <c r="A4819" s="18"/>
    </row>
    <row r="4820" spans="1:1" x14ac:dyDescent="0.2">
      <c r="A4820" s="18"/>
    </row>
    <row r="4821" spans="1:1" x14ac:dyDescent="0.2">
      <c r="A4821" s="18"/>
    </row>
    <row r="4822" spans="1:1" x14ac:dyDescent="0.2">
      <c r="A4822" s="18"/>
    </row>
    <row r="4823" spans="1:1" x14ac:dyDescent="0.2">
      <c r="A4823" s="18"/>
    </row>
    <row r="4824" spans="1:1" x14ac:dyDescent="0.2">
      <c r="A4824" s="18"/>
    </row>
    <row r="4825" spans="1:1" x14ac:dyDescent="0.2">
      <c r="A4825" s="18"/>
    </row>
    <row r="4826" spans="1:1" x14ac:dyDescent="0.2">
      <c r="A4826" s="18"/>
    </row>
    <row r="4827" spans="1:1" x14ac:dyDescent="0.2">
      <c r="A4827" s="18"/>
    </row>
    <row r="4828" spans="1:1" x14ac:dyDescent="0.2">
      <c r="A4828" s="18"/>
    </row>
    <row r="4829" spans="1:1" x14ac:dyDescent="0.2">
      <c r="A4829" s="18"/>
    </row>
    <row r="4830" spans="1:1" x14ac:dyDescent="0.2">
      <c r="A4830" s="18"/>
    </row>
    <row r="4831" spans="1:1" x14ac:dyDescent="0.2">
      <c r="A4831" s="18"/>
    </row>
    <row r="4832" spans="1:1" x14ac:dyDescent="0.2">
      <c r="A4832" s="18"/>
    </row>
    <row r="4833" spans="1:1" x14ac:dyDescent="0.2">
      <c r="A4833" s="18"/>
    </row>
    <row r="4834" spans="1:1" x14ac:dyDescent="0.2">
      <c r="A4834" s="18"/>
    </row>
    <row r="4835" spans="1:1" x14ac:dyDescent="0.2">
      <c r="A4835" s="18"/>
    </row>
    <row r="4836" spans="1:1" x14ac:dyDescent="0.2">
      <c r="A4836" s="18"/>
    </row>
    <row r="4837" spans="1:1" x14ac:dyDescent="0.2">
      <c r="A4837" s="18"/>
    </row>
    <row r="4838" spans="1:1" x14ac:dyDescent="0.2">
      <c r="A4838" s="18"/>
    </row>
    <row r="4839" spans="1:1" x14ac:dyDescent="0.2">
      <c r="A4839" s="18"/>
    </row>
    <row r="4840" spans="1:1" x14ac:dyDescent="0.2">
      <c r="A4840" s="18"/>
    </row>
    <row r="4841" spans="1:1" x14ac:dyDescent="0.2">
      <c r="A4841" s="18"/>
    </row>
    <row r="4842" spans="1:1" x14ac:dyDescent="0.2">
      <c r="A4842" s="18"/>
    </row>
    <row r="4843" spans="1:1" x14ac:dyDescent="0.2">
      <c r="A4843" s="18"/>
    </row>
    <row r="4844" spans="1:1" x14ac:dyDescent="0.2">
      <c r="A4844" s="18"/>
    </row>
    <row r="4845" spans="1:1" x14ac:dyDescent="0.2">
      <c r="A4845" s="18"/>
    </row>
    <row r="4846" spans="1:1" x14ac:dyDescent="0.2">
      <c r="A4846" s="18"/>
    </row>
    <row r="4847" spans="1:1" x14ac:dyDescent="0.2">
      <c r="A4847" s="18"/>
    </row>
    <row r="4848" spans="1:1" x14ac:dyDescent="0.2">
      <c r="A4848" s="18"/>
    </row>
    <row r="4849" spans="1:1" x14ac:dyDescent="0.2">
      <c r="A4849" s="18"/>
    </row>
    <row r="4850" spans="1:1" x14ac:dyDescent="0.2">
      <c r="A4850" s="18"/>
    </row>
    <row r="4851" spans="1:1" x14ac:dyDescent="0.2">
      <c r="A4851" s="18"/>
    </row>
    <row r="4852" spans="1:1" x14ac:dyDescent="0.2">
      <c r="A4852" s="18"/>
    </row>
    <row r="4853" spans="1:1" x14ac:dyDescent="0.2">
      <c r="A4853" s="18"/>
    </row>
    <row r="4854" spans="1:1" x14ac:dyDescent="0.2">
      <c r="A4854" s="18"/>
    </row>
    <row r="4855" spans="1:1" x14ac:dyDescent="0.2">
      <c r="A4855" s="18"/>
    </row>
    <row r="4856" spans="1:1" x14ac:dyDescent="0.2">
      <c r="A4856" s="18"/>
    </row>
    <row r="4857" spans="1:1" x14ac:dyDescent="0.2">
      <c r="A4857" s="18"/>
    </row>
    <row r="4858" spans="1:1" x14ac:dyDescent="0.2">
      <c r="A4858" s="18"/>
    </row>
    <row r="4859" spans="1:1" x14ac:dyDescent="0.2">
      <c r="A4859" s="18"/>
    </row>
    <row r="4860" spans="1:1" x14ac:dyDescent="0.2">
      <c r="A4860" s="18"/>
    </row>
    <row r="4861" spans="1:1" x14ac:dyDescent="0.2">
      <c r="A4861" s="18"/>
    </row>
    <row r="4862" spans="1:1" x14ac:dyDescent="0.2">
      <c r="A4862" s="18"/>
    </row>
    <row r="4863" spans="1:1" x14ac:dyDescent="0.2">
      <c r="A4863" s="18"/>
    </row>
    <row r="4864" spans="1:1" x14ac:dyDescent="0.2">
      <c r="A4864" s="18"/>
    </row>
    <row r="4865" spans="1:1" x14ac:dyDescent="0.2">
      <c r="A4865" s="18"/>
    </row>
    <row r="4866" spans="1:1" x14ac:dyDescent="0.2">
      <c r="A4866" s="18"/>
    </row>
    <row r="4867" spans="1:1" x14ac:dyDescent="0.2">
      <c r="A4867" s="18"/>
    </row>
    <row r="4868" spans="1:1" x14ac:dyDescent="0.2">
      <c r="A4868" s="18"/>
    </row>
    <row r="4869" spans="1:1" x14ac:dyDescent="0.2">
      <c r="A4869" s="18"/>
    </row>
    <row r="4870" spans="1:1" x14ac:dyDescent="0.2">
      <c r="A4870" s="18"/>
    </row>
    <row r="4871" spans="1:1" x14ac:dyDescent="0.2">
      <c r="A4871" s="18"/>
    </row>
    <row r="4872" spans="1:1" x14ac:dyDescent="0.2">
      <c r="A4872" s="18"/>
    </row>
    <row r="4873" spans="1:1" x14ac:dyDescent="0.2">
      <c r="A4873" s="18"/>
    </row>
    <row r="4874" spans="1:1" x14ac:dyDescent="0.2">
      <c r="A4874" s="18"/>
    </row>
    <row r="4875" spans="1:1" x14ac:dyDescent="0.2">
      <c r="A4875" s="18"/>
    </row>
    <row r="4876" spans="1:1" x14ac:dyDescent="0.2">
      <c r="A4876" s="18"/>
    </row>
    <row r="4877" spans="1:1" x14ac:dyDescent="0.2">
      <c r="A4877" s="18"/>
    </row>
    <row r="4878" spans="1:1" x14ac:dyDescent="0.2">
      <c r="A4878" s="18"/>
    </row>
    <row r="4879" spans="1:1" x14ac:dyDescent="0.2">
      <c r="A4879" s="18"/>
    </row>
    <row r="4880" spans="1:1" x14ac:dyDescent="0.2">
      <c r="A4880" s="18"/>
    </row>
    <row r="4881" spans="1:1" x14ac:dyDescent="0.2">
      <c r="A4881" s="18"/>
    </row>
    <row r="4882" spans="1:1" x14ac:dyDescent="0.2">
      <c r="A4882" s="18"/>
    </row>
    <row r="4883" spans="1:1" x14ac:dyDescent="0.2">
      <c r="A4883" s="18"/>
    </row>
    <row r="4884" spans="1:1" x14ac:dyDescent="0.2">
      <c r="A4884" s="18"/>
    </row>
    <row r="4885" spans="1:1" x14ac:dyDescent="0.2">
      <c r="A4885" s="18"/>
    </row>
    <row r="4886" spans="1:1" x14ac:dyDescent="0.2">
      <c r="A4886" s="18"/>
    </row>
    <row r="4887" spans="1:1" x14ac:dyDescent="0.2">
      <c r="A4887" s="18"/>
    </row>
    <row r="4888" spans="1:1" x14ac:dyDescent="0.2">
      <c r="A4888" s="18"/>
    </row>
    <row r="4889" spans="1:1" x14ac:dyDescent="0.2">
      <c r="A4889" s="18"/>
    </row>
    <row r="4890" spans="1:1" x14ac:dyDescent="0.2">
      <c r="A4890" s="18"/>
    </row>
    <row r="4891" spans="1:1" x14ac:dyDescent="0.2">
      <c r="A4891" s="18"/>
    </row>
    <row r="4892" spans="1:1" x14ac:dyDescent="0.2">
      <c r="A4892" s="18"/>
    </row>
    <row r="4893" spans="1:1" x14ac:dyDescent="0.2">
      <c r="A4893" s="18"/>
    </row>
    <row r="4894" spans="1:1" x14ac:dyDescent="0.2">
      <c r="A4894" s="18"/>
    </row>
    <row r="4895" spans="1:1" x14ac:dyDescent="0.2">
      <c r="A4895" s="18"/>
    </row>
    <row r="4896" spans="1:1" x14ac:dyDescent="0.2">
      <c r="A4896" s="18"/>
    </row>
    <row r="4897" spans="1:1" x14ac:dyDescent="0.2">
      <c r="A4897" s="18"/>
    </row>
    <row r="4898" spans="1:1" x14ac:dyDescent="0.2">
      <c r="A4898" s="18"/>
    </row>
    <row r="4899" spans="1:1" x14ac:dyDescent="0.2">
      <c r="A4899" s="18"/>
    </row>
    <row r="4900" spans="1:1" x14ac:dyDescent="0.2">
      <c r="A4900" s="18"/>
    </row>
    <row r="4901" spans="1:1" x14ac:dyDescent="0.2">
      <c r="A4901" s="18"/>
    </row>
    <row r="4902" spans="1:1" x14ac:dyDescent="0.2">
      <c r="A4902" s="18"/>
    </row>
    <row r="4903" spans="1:1" x14ac:dyDescent="0.2">
      <c r="A4903" s="18"/>
    </row>
    <row r="4904" spans="1:1" x14ac:dyDescent="0.2">
      <c r="A4904" s="18"/>
    </row>
    <row r="4905" spans="1:1" x14ac:dyDescent="0.2">
      <c r="A4905" s="18"/>
    </row>
    <row r="4906" spans="1:1" x14ac:dyDescent="0.2">
      <c r="A4906" s="18"/>
    </row>
    <row r="4907" spans="1:1" x14ac:dyDescent="0.2">
      <c r="A4907" s="18"/>
    </row>
    <row r="4908" spans="1:1" x14ac:dyDescent="0.2">
      <c r="A4908" s="18"/>
    </row>
    <row r="4909" spans="1:1" x14ac:dyDescent="0.2">
      <c r="A4909" s="18"/>
    </row>
    <row r="4910" spans="1:1" x14ac:dyDescent="0.2">
      <c r="A4910" s="18"/>
    </row>
    <row r="4911" spans="1:1" x14ac:dyDescent="0.2">
      <c r="A4911" s="18"/>
    </row>
    <row r="4912" spans="1:1" x14ac:dyDescent="0.2">
      <c r="A4912" s="18"/>
    </row>
    <row r="4913" spans="1:1" x14ac:dyDescent="0.2">
      <c r="A4913" s="18"/>
    </row>
    <row r="4914" spans="1:1" x14ac:dyDescent="0.2">
      <c r="A4914" s="18"/>
    </row>
    <row r="4915" spans="1:1" x14ac:dyDescent="0.2">
      <c r="A4915" s="18"/>
    </row>
    <row r="4916" spans="1:1" x14ac:dyDescent="0.2">
      <c r="A4916" s="18"/>
    </row>
    <row r="4917" spans="1:1" x14ac:dyDescent="0.2">
      <c r="A4917" s="18"/>
    </row>
    <row r="4918" spans="1:1" x14ac:dyDescent="0.2">
      <c r="A4918" s="18"/>
    </row>
    <row r="4919" spans="1:1" x14ac:dyDescent="0.2">
      <c r="A4919" s="18"/>
    </row>
    <row r="4920" spans="1:1" x14ac:dyDescent="0.2">
      <c r="A4920" s="18"/>
    </row>
    <row r="4921" spans="1:1" x14ac:dyDescent="0.2">
      <c r="A4921" s="18"/>
    </row>
    <row r="4922" spans="1:1" x14ac:dyDescent="0.2">
      <c r="A4922" s="18"/>
    </row>
    <row r="4923" spans="1:1" x14ac:dyDescent="0.2">
      <c r="A4923" s="18"/>
    </row>
    <row r="4924" spans="1:1" x14ac:dyDescent="0.2">
      <c r="A4924" s="18"/>
    </row>
    <row r="4925" spans="1:1" x14ac:dyDescent="0.2">
      <c r="A4925" s="18"/>
    </row>
    <row r="4926" spans="1:1" x14ac:dyDescent="0.2">
      <c r="A4926" s="18"/>
    </row>
    <row r="4927" spans="1:1" x14ac:dyDescent="0.2">
      <c r="A4927" s="18"/>
    </row>
    <row r="4928" spans="1:1" x14ac:dyDescent="0.2">
      <c r="A4928" s="18"/>
    </row>
    <row r="4929" spans="1:1" x14ac:dyDescent="0.2">
      <c r="A4929" s="18"/>
    </row>
    <row r="4930" spans="1:1" x14ac:dyDescent="0.2">
      <c r="A4930" s="18"/>
    </row>
    <row r="4931" spans="1:1" x14ac:dyDescent="0.2">
      <c r="A4931" s="18"/>
    </row>
    <row r="4932" spans="1:1" x14ac:dyDescent="0.2">
      <c r="A4932" s="18"/>
    </row>
    <row r="4933" spans="1:1" x14ac:dyDescent="0.2">
      <c r="A4933" s="18"/>
    </row>
    <row r="4934" spans="1:1" x14ac:dyDescent="0.2">
      <c r="A4934" s="18"/>
    </row>
    <row r="4935" spans="1:1" x14ac:dyDescent="0.2">
      <c r="A4935" s="18"/>
    </row>
    <row r="4936" spans="1:1" x14ac:dyDescent="0.2">
      <c r="A4936" s="18"/>
    </row>
    <row r="4937" spans="1:1" x14ac:dyDescent="0.2">
      <c r="A4937" s="18"/>
    </row>
    <row r="4938" spans="1:1" x14ac:dyDescent="0.2">
      <c r="A4938" s="18"/>
    </row>
    <row r="4939" spans="1:1" x14ac:dyDescent="0.2">
      <c r="A4939" s="18"/>
    </row>
    <row r="4940" spans="1:1" x14ac:dyDescent="0.2">
      <c r="A4940" s="18"/>
    </row>
    <row r="4941" spans="1:1" x14ac:dyDescent="0.2">
      <c r="A4941" s="18"/>
    </row>
    <row r="4942" spans="1:1" x14ac:dyDescent="0.2">
      <c r="A4942" s="18"/>
    </row>
    <row r="4943" spans="1:1" x14ac:dyDescent="0.2">
      <c r="A4943" s="18"/>
    </row>
    <row r="4944" spans="1:1" x14ac:dyDescent="0.2">
      <c r="A4944" s="18"/>
    </row>
    <row r="4945" spans="1:1" x14ac:dyDescent="0.2">
      <c r="A4945" s="18"/>
    </row>
    <row r="4946" spans="1:1" x14ac:dyDescent="0.2">
      <c r="A4946" s="18"/>
    </row>
    <row r="4947" spans="1:1" x14ac:dyDescent="0.2">
      <c r="A4947" s="18"/>
    </row>
    <row r="4948" spans="1:1" x14ac:dyDescent="0.2">
      <c r="A4948" s="18"/>
    </row>
    <row r="4949" spans="1:1" x14ac:dyDescent="0.2">
      <c r="A4949" s="18"/>
    </row>
    <row r="4950" spans="1:1" x14ac:dyDescent="0.2">
      <c r="A4950" s="18"/>
    </row>
    <row r="4951" spans="1:1" x14ac:dyDescent="0.2">
      <c r="A4951" s="18"/>
    </row>
    <row r="4952" spans="1:1" x14ac:dyDescent="0.2">
      <c r="A4952" s="18"/>
    </row>
    <row r="4953" spans="1:1" x14ac:dyDescent="0.2">
      <c r="A4953" s="18"/>
    </row>
    <row r="4954" spans="1:1" x14ac:dyDescent="0.2">
      <c r="A4954" s="18"/>
    </row>
    <row r="4955" spans="1:1" x14ac:dyDescent="0.2">
      <c r="A4955" s="18"/>
    </row>
    <row r="4956" spans="1:1" x14ac:dyDescent="0.2">
      <c r="A4956" s="18"/>
    </row>
    <row r="4957" spans="1:1" x14ac:dyDescent="0.2">
      <c r="A4957" s="18"/>
    </row>
    <row r="4958" spans="1:1" x14ac:dyDescent="0.2">
      <c r="A4958" s="18"/>
    </row>
    <row r="4959" spans="1:1" x14ac:dyDescent="0.2">
      <c r="A4959" s="18"/>
    </row>
    <row r="4960" spans="1:1" x14ac:dyDescent="0.2">
      <c r="A4960" s="18"/>
    </row>
    <row r="4961" spans="1:1" x14ac:dyDescent="0.2">
      <c r="A4961" s="18"/>
    </row>
    <row r="4962" spans="1:1" x14ac:dyDescent="0.2">
      <c r="A4962" s="18"/>
    </row>
    <row r="4963" spans="1:1" x14ac:dyDescent="0.2">
      <c r="A4963" s="18"/>
    </row>
    <row r="4964" spans="1:1" x14ac:dyDescent="0.2">
      <c r="A4964" s="18"/>
    </row>
    <row r="4965" spans="1:1" x14ac:dyDescent="0.2">
      <c r="A4965" s="18"/>
    </row>
    <row r="4966" spans="1:1" x14ac:dyDescent="0.2">
      <c r="A4966" s="18"/>
    </row>
    <row r="4967" spans="1:1" x14ac:dyDescent="0.2">
      <c r="A4967" s="18"/>
    </row>
    <row r="4968" spans="1:1" x14ac:dyDescent="0.2">
      <c r="A4968" s="18"/>
    </row>
    <row r="4969" spans="1:1" x14ac:dyDescent="0.2">
      <c r="A4969" s="18"/>
    </row>
    <row r="4970" spans="1:1" x14ac:dyDescent="0.2">
      <c r="A4970" s="18"/>
    </row>
    <row r="4971" spans="1:1" x14ac:dyDescent="0.2">
      <c r="A4971" s="18"/>
    </row>
    <row r="4972" spans="1:1" x14ac:dyDescent="0.2">
      <c r="A4972" s="18"/>
    </row>
    <row r="4973" spans="1:1" x14ac:dyDescent="0.2">
      <c r="A4973" s="18"/>
    </row>
    <row r="4974" spans="1:1" x14ac:dyDescent="0.2">
      <c r="A4974" s="18"/>
    </row>
    <row r="4975" spans="1:1" x14ac:dyDescent="0.2">
      <c r="A4975" s="18"/>
    </row>
    <row r="4976" spans="1:1" x14ac:dyDescent="0.2">
      <c r="A4976" s="18"/>
    </row>
    <row r="4977" spans="1:1" x14ac:dyDescent="0.2">
      <c r="A4977" s="18"/>
    </row>
    <row r="4978" spans="1:1" x14ac:dyDescent="0.2">
      <c r="A4978" s="18"/>
    </row>
    <row r="4979" spans="1:1" x14ac:dyDescent="0.2">
      <c r="A4979" s="18"/>
    </row>
    <row r="4980" spans="1:1" x14ac:dyDescent="0.2">
      <c r="A4980" s="18"/>
    </row>
    <row r="4981" spans="1:1" x14ac:dyDescent="0.2">
      <c r="A4981" s="18"/>
    </row>
    <row r="4982" spans="1:1" x14ac:dyDescent="0.2">
      <c r="A4982" s="18"/>
    </row>
    <row r="4983" spans="1:1" x14ac:dyDescent="0.2">
      <c r="A4983" s="18"/>
    </row>
    <row r="4984" spans="1:1" x14ac:dyDescent="0.2">
      <c r="A4984" s="18"/>
    </row>
    <row r="4985" spans="1:1" x14ac:dyDescent="0.2">
      <c r="A4985" s="18"/>
    </row>
    <row r="4986" spans="1:1" x14ac:dyDescent="0.2">
      <c r="A4986" s="18"/>
    </row>
    <row r="4987" spans="1:1" x14ac:dyDescent="0.2">
      <c r="A4987" s="18"/>
    </row>
    <row r="4988" spans="1:1" x14ac:dyDescent="0.2">
      <c r="A4988" s="18"/>
    </row>
    <row r="4989" spans="1:1" x14ac:dyDescent="0.2">
      <c r="A4989" s="18"/>
    </row>
    <row r="4990" spans="1:1" x14ac:dyDescent="0.2">
      <c r="A4990" s="18"/>
    </row>
    <row r="4991" spans="1:1" x14ac:dyDescent="0.2">
      <c r="A4991" s="18"/>
    </row>
    <row r="4992" spans="1:1" x14ac:dyDescent="0.2">
      <c r="A4992" s="18"/>
    </row>
    <row r="4993" spans="1:1" x14ac:dyDescent="0.2">
      <c r="A4993" s="18"/>
    </row>
    <row r="4994" spans="1:1" x14ac:dyDescent="0.2">
      <c r="A4994" s="18"/>
    </row>
    <row r="4995" spans="1:1" x14ac:dyDescent="0.2">
      <c r="A4995" s="18"/>
    </row>
    <row r="4996" spans="1:1" x14ac:dyDescent="0.2">
      <c r="A4996" s="18"/>
    </row>
    <row r="4997" spans="1:1" x14ac:dyDescent="0.2">
      <c r="A4997" s="18"/>
    </row>
    <row r="4998" spans="1:1" x14ac:dyDescent="0.2">
      <c r="A4998" s="18"/>
    </row>
    <row r="4999" spans="1:1" x14ac:dyDescent="0.2">
      <c r="A4999" s="18"/>
    </row>
    <row r="5000" spans="1:1" x14ac:dyDescent="0.2">
      <c r="A5000" s="18"/>
    </row>
    <row r="5001" spans="1:1" x14ac:dyDescent="0.2">
      <c r="A5001" s="18"/>
    </row>
    <row r="5002" spans="1:1" x14ac:dyDescent="0.2">
      <c r="A5002" s="18"/>
    </row>
    <row r="5003" spans="1:1" x14ac:dyDescent="0.2">
      <c r="A5003" s="18"/>
    </row>
    <row r="5004" spans="1:1" x14ac:dyDescent="0.2">
      <c r="A5004" s="18"/>
    </row>
    <row r="5005" spans="1:1" x14ac:dyDescent="0.2">
      <c r="A5005" s="18"/>
    </row>
    <row r="5006" spans="1:1" x14ac:dyDescent="0.2">
      <c r="A5006" s="18"/>
    </row>
    <row r="5007" spans="1:1" x14ac:dyDescent="0.2">
      <c r="A5007" s="18"/>
    </row>
    <row r="5008" spans="1:1" x14ac:dyDescent="0.2">
      <c r="A5008" s="18"/>
    </row>
    <row r="5009" spans="1:1" x14ac:dyDescent="0.2">
      <c r="A5009" s="18"/>
    </row>
    <row r="5010" spans="1:1" x14ac:dyDescent="0.2">
      <c r="A5010" s="18"/>
    </row>
    <row r="5011" spans="1:1" x14ac:dyDescent="0.2">
      <c r="A5011" s="18"/>
    </row>
    <row r="5012" spans="1:1" x14ac:dyDescent="0.2">
      <c r="A5012" s="18"/>
    </row>
    <row r="5013" spans="1:1" x14ac:dyDescent="0.2">
      <c r="A5013" s="18"/>
    </row>
    <row r="5014" spans="1:1" x14ac:dyDescent="0.2">
      <c r="A5014" s="18"/>
    </row>
    <row r="5015" spans="1:1" x14ac:dyDescent="0.2">
      <c r="A5015" s="18"/>
    </row>
    <row r="5016" spans="1:1" x14ac:dyDescent="0.2">
      <c r="A5016" s="18"/>
    </row>
    <row r="5017" spans="1:1" x14ac:dyDescent="0.2">
      <c r="A5017" s="18"/>
    </row>
    <row r="5018" spans="1:1" x14ac:dyDescent="0.2">
      <c r="A5018" s="18"/>
    </row>
    <row r="5019" spans="1:1" x14ac:dyDescent="0.2">
      <c r="A5019" s="18"/>
    </row>
    <row r="5020" spans="1:1" x14ac:dyDescent="0.2">
      <c r="A5020" s="18"/>
    </row>
    <row r="5021" spans="1:1" x14ac:dyDescent="0.2">
      <c r="A5021" s="18"/>
    </row>
    <row r="5022" spans="1:1" x14ac:dyDescent="0.2">
      <c r="A5022" s="18"/>
    </row>
    <row r="5023" spans="1:1" x14ac:dyDescent="0.2">
      <c r="A5023" s="18"/>
    </row>
    <row r="5024" spans="1:1" x14ac:dyDescent="0.2">
      <c r="A5024" s="18"/>
    </row>
    <row r="5025" spans="1:1" x14ac:dyDescent="0.2">
      <c r="A5025" s="18"/>
    </row>
    <row r="5026" spans="1:1" x14ac:dyDescent="0.2">
      <c r="A5026" s="18"/>
    </row>
    <row r="5027" spans="1:1" x14ac:dyDescent="0.2">
      <c r="A5027" s="18"/>
    </row>
    <row r="5028" spans="1:1" x14ac:dyDescent="0.2">
      <c r="A5028" s="18"/>
    </row>
    <row r="5029" spans="1:1" x14ac:dyDescent="0.2">
      <c r="A5029" s="18"/>
    </row>
    <row r="5030" spans="1:1" x14ac:dyDescent="0.2">
      <c r="A5030" s="18"/>
    </row>
    <row r="5031" spans="1:1" x14ac:dyDescent="0.2">
      <c r="A5031" s="18"/>
    </row>
    <row r="5032" spans="1:1" x14ac:dyDescent="0.2">
      <c r="A5032" s="18"/>
    </row>
    <row r="5033" spans="1:1" x14ac:dyDescent="0.2">
      <c r="A5033" s="18"/>
    </row>
    <row r="5034" spans="1:1" x14ac:dyDescent="0.2">
      <c r="A5034" s="18"/>
    </row>
    <row r="5035" spans="1:1" x14ac:dyDescent="0.2">
      <c r="A5035" s="18"/>
    </row>
    <row r="5036" spans="1:1" x14ac:dyDescent="0.2">
      <c r="A5036" s="18"/>
    </row>
    <row r="5037" spans="1:1" x14ac:dyDescent="0.2">
      <c r="A5037" s="18"/>
    </row>
    <row r="5038" spans="1:1" x14ac:dyDescent="0.2">
      <c r="A5038" s="18"/>
    </row>
    <row r="5039" spans="1:1" x14ac:dyDescent="0.2">
      <c r="A5039" s="18"/>
    </row>
    <row r="5040" spans="1:1" x14ac:dyDescent="0.2">
      <c r="A5040" s="18"/>
    </row>
    <row r="5041" spans="1:1" x14ac:dyDescent="0.2">
      <c r="A5041" s="18"/>
    </row>
    <row r="5042" spans="1:1" x14ac:dyDescent="0.2">
      <c r="A5042" s="18"/>
    </row>
    <row r="5043" spans="1:1" x14ac:dyDescent="0.2">
      <c r="A5043" s="18"/>
    </row>
    <row r="5044" spans="1:1" x14ac:dyDescent="0.2">
      <c r="A5044" s="18"/>
    </row>
    <row r="5045" spans="1:1" x14ac:dyDescent="0.2">
      <c r="A5045" s="18"/>
    </row>
    <row r="5046" spans="1:1" x14ac:dyDescent="0.2">
      <c r="A5046" s="18"/>
    </row>
    <row r="5047" spans="1:1" x14ac:dyDescent="0.2">
      <c r="A5047" s="18"/>
    </row>
    <row r="5048" spans="1:1" x14ac:dyDescent="0.2">
      <c r="A5048" s="18"/>
    </row>
    <row r="5049" spans="1:1" x14ac:dyDescent="0.2">
      <c r="A5049" s="18"/>
    </row>
    <row r="5050" spans="1:1" x14ac:dyDescent="0.2">
      <c r="A5050" s="18"/>
    </row>
    <row r="5051" spans="1:1" x14ac:dyDescent="0.2">
      <c r="A5051" s="18"/>
    </row>
    <row r="5052" spans="1:1" x14ac:dyDescent="0.2">
      <c r="A5052" s="18"/>
    </row>
    <row r="5053" spans="1:1" x14ac:dyDescent="0.2">
      <c r="A5053" s="18"/>
    </row>
    <row r="5054" spans="1:1" x14ac:dyDescent="0.2">
      <c r="A5054" s="18"/>
    </row>
    <row r="5055" spans="1:1" x14ac:dyDescent="0.2">
      <c r="A5055" s="18"/>
    </row>
    <row r="5056" spans="1:1" x14ac:dyDescent="0.2">
      <c r="A5056" s="18"/>
    </row>
    <row r="5057" spans="1:1" x14ac:dyDescent="0.2">
      <c r="A5057" s="18"/>
    </row>
    <row r="5058" spans="1:1" x14ac:dyDescent="0.2">
      <c r="A5058" s="18"/>
    </row>
    <row r="5059" spans="1:1" x14ac:dyDescent="0.2">
      <c r="A5059" s="18"/>
    </row>
    <row r="5060" spans="1:1" x14ac:dyDescent="0.2">
      <c r="A5060" s="18"/>
    </row>
    <row r="5061" spans="1:1" x14ac:dyDescent="0.2">
      <c r="A5061" s="18"/>
    </row>
    <row r="5062" spans="1:1" x14ac:dyDescent="0.2">
      <c r="A5062" s="18"/>
    </row>
    <row r="5063" spans="1:1" x14ac:dyDescent="0.2">
      <c r="A5063" s="18"/>
    </row>
    <row r="5064" spans="1:1" x14ac:dyDescent="0.2">
      <c r="A5064" s="18"/>
    </row>
    <row r="5065" spans="1:1" x14ac:dyDescent="0.2">
      <c r="A5065" s="18"/>
    </row>
    <row r="5066" spans="1:1" x14ac:dyDescent="0.2">
      <c r="A5066" s="18"/>
    </row>
    <row r="5067" spans="1:1" x14ac:dyDescent="0.2">
      <c r="A5067" s="18"/>
    </row>
    <row r="5068" spans="1:1" x14ac:dyDescent="0.2">
      <c r="A5068" s="18"/>
    </row>
    <row r="5069" spans="1:1" x14ac:dyDescent="0.2">
      <c r="A5069" s="18"/>
    </row>
    <row r="5070" spans="1:1" x14ac:dyDescent="0.2">
      <c r="A5070" s="18"/>
    </row>
    <row r="5071" spans="1:1" x14ac:dyDescent="0.2">
      <c r="A5071" s="18"/>
    </row>
    <row r="5072" spans="1:1" x14ac:dyDescent="0.2">
      <c r="A5072" s="18"/>
    </row>
    <row r="5073" spans="1:1" x14ac:dyDescent="0.2">
      <c r="A5073" s="18"/>
    </row>
    <row r="5074" spans="1:1" x14ac:dyDescent="0.2">
      <c r="A5074" s="18"/>
    </row>
    <row r="5075" spans="1:1" x14ac:dyDescent="0.2">
      <c r="A5075" s="18"/>
    </row>
    <row r="5076" spans="1:1" x14ac:dyDescent="0.2">
      <c r="A5076" s="18"/>
    </row>
    <row r="5077" spans="1:1" x14ac:dyDescent="0.2">
      <c r="A5077" s="18"/>
    </row>
    <row r="5078" spans="1:1" x14ac:dyDescent="0.2">
      <c r="A5078" s="18"/>
    </row>
    <row r="5079" spans="1:1" x14ac:dyDescent="0.2">
      <c r="A5079" s="18"/>
    </row>
    <row r="5080" spans="1:1" x14ac:dyDescent="0.2">
      <c r="A5080" s="18"/>
    </row>
    <row r="5081" spans="1:1" x14ac:dyDescent="0.2">
      <c r="A5081" s="18"/>
    </row>
    <row r="5082" spans="1:1" x14ac:dyDescent="0.2">
      <c r="A5082" s="18"/>
    </row>
    <row r="5083" spans="1:1" x14ac:dyDescent="0.2">
      <c r="A5083" s="18"/>
    </row>
    <row r="5084" spans="1:1" x14ac:dyDescent="0.2">
      <c r="A5084" s="18"/>
    </row>
    <row r="5085" spans="1:1" x14ac:dyDescent="0.2">
      <c r="A5085" s="18"/>
    </row>
    <row r="5086" spans="1:1" x14ac:dyDescent="0.2">
      <c r="A5086" s="18"/>
    </row>
    <row r="5087" spans="1:1" x14ac:dyDescent="0.2">
      <c r="A5087" s="18"/>
    </row>
    <row r="5088" spans="1:1" x14ac:dyDescent="0.2">
      <c r="A5088" s="18"/>
    </row>
    <row r="5089" spans="1:1" x14ac:dyDescent="0.2">
      <c r="A5089" s="18"/>
    </row>
    <row r="5090" spans="1:1" x14ac:dyDescent="0.2">
      <c r="A5090" s="18"/>
    </row>
    <row r="5091" spans="1:1" x14ac:dyDescent="0.2">
      <c r="A5091" s="18"/>
    </row>
    <row r="5092" spans="1:1" x14ac:dyDescent="0.2">
      <c r="A5092" s="18"/>
    </row>
    <row r="5093" spans="1:1" x14ac:dyDescent="0.2">
      <c r="A5093" s="18"/>
    </row>
    <row r="5094" spans="1:1" x14ac:dyDescent="0.2">
      <c r="A5094" s="18"/>
    </row>
    <row r="5095" spans="1:1" x14ac:dyDescent="0.2">
      <c r="A5095" s="18"/>
    </row>
    <row r="5096" spans="1:1" x14ac:dyDescent="0.2">
      <c r="A5096" s="18"/>
    </row>
    <row r="5097" spans="1:1" x14ac:dyDescent="0.2">
      <c r="A5097" s="18"/>
    </row>
    <row r="5098" spans="1:1" x14ac:dyDescent="0.2">
      <c r="A5098" s="18"/>
    </row>
    <row r="5099" spans="1:1" x14ac:dyDescent="0.2">
      <c r="A5099" s="18"/>
    </row>
    <row r="5100" spans="1:1" x14ac:dyDescent="0.2">
      <c r="A5100" s="18"/>
    </row>
    <row r="5101" spans="1:1" x14ac:dyDescent="0.2">
      <c r="A5101" s="18"/>
    </row>
    <row r="5102" spans="1:1" x14ac:dyDescent="0.2">
      <c r="A5102" s="18"/>
    </row>
    <row r="5103" spans="1:1" x14ac:dyDescent="0.2">
      <c r="A5103" s="18"/>
    </row>
    <row r="5104" spans="1:1" x14ac:dyDescent="0.2">
      <c r="A5104" s="18"/>
    </row>
    <row r="5105" spans="1:1" x14ac:dyDescent="0.2">
      <c r="A5105" s="18"/>
    </row>
    <row r="5106" spans="1:1" x14ac:dyDescent="0.2">
      <c r="A5106" s="18"/>
    </row>
    <row r="5107" spans="1:1" x14ac:dyDescent="0.2">
      <c r="A5107" s="18"/>
    </row>
    <row r="5108" spans="1:1" x14ac:dyDescent="0.2">
      <c r="A5108" s="18"/>
    </row>
    <row r="5109" spans="1:1" x14ac:dyDescent="0.2">
      <c r="A5109" s="18"/>
    </row>
    <row r="5110" spans="1:1" x14ac:dyDescent="0.2">
      <c r="A5110" s="18"/>
    </row>
    <row r="5111" spans="1:1" x14ac:dyDescent="0.2">
      <c r="A5111" s="18"/>
    </row>
    <row r="5112" spans="1:1" x14ac:dyDescent="0.2">
      <c r="A5112" s="18"/>
    </row>
    <row r="5113" spans="1:1" x14ac:dyDescent="0.2">
      <c r="A5113" s="18"/>
    </row>
    <row r="5114" spans="1:1" x14ac:dyDescent="0.2">
      <c r="A5114" s="18"/>
    </row>
    <row r="5115" spans="1:1" x14ac:dyDescent="0.2">
      <c r="A5115" s="18"/>
    </row>
    <row r="5116" spans="1:1" x14ac:dyDescent="0.2">
      <c r="A5116" s="18"/>
    </row>
    <row r="5117" spans="1:1" x14ac:dyDescent="0.2">
      <c r="A5117" s="18"/>
    </row>
    <row r="5118" spans="1:1" x14ac:dyDescent="0.2">
      <c r="A5118" s="18"/>
    </row>
    <row r="5119" spans="1:1" x14ac:dyDescent="0.2">
      <c r="A5119" s="18"/>
    </row>
    <row r="5120" spans="1:1" x14ac:dyDescent="0.2">
      <c r="A5120" s="18"/>
    </row>
    <row r="5121" spans="1:1" x14ac:dyDescent="0.2">
      <c r="A5121" s="18"/>
    </row>
    <row r="5122" spans="1:1" x14ac:dyDescent="0.2">
      <c r="A5122" s="18"/>
    </row>
    <row r="5123" spans="1:1" x14ac:dyDescent="0.2">
      <c r="A5123" s="18"/>
    </row>
    <row r="5124" spans="1:1" x14ac:dyDescent="0.2">
      <c r="A5124" s="18"/>
    </row>
    <row r="5125" spans="1:1" x14ac:dyDescent="0.2">
      <c r="A5125" s="18"/>
    </row>
    <row r="5126" spans="1:1" x14ac:dyDescent="0.2">
      <c r="A5126" s="18"/>
    </row>
    <row r="5127" spans="1:1" x14ac:dyDescent="0.2">
      <c r="A5127" s="18"/>
    </row>
    <row r="5128" spans="1:1" x14ac:dyDescent="0.2">
      <c r="A5128" s="18"/>
    </row>
    <row r="5129" spans="1:1" x14ac:dyDescent="0.2">
      <c r="A5129" s="18"/>
    </row>
    <row r="5130" spans="1:1" x14ac:dyDescent="0.2">
      <c r="A5130" s="18"/>
    </row>
    <row r="5131" spans="1:1" x14ac:dyDescent="0.2">
      <c r="A5131" s="18"/>
    </row>
    <row r="5132" spans="1:1" x14ac:dyDescent="0.2">
      <c r="A5132" s="18"/>
    </row>
    <row r="5133" spans="1:1" x14ac:dyDescent="0.2">
      <c r="A5133" s="18"/>
    </row>
    <row r="5134" spans="1:1" x14ac:dyDescent="0.2">
      <c r="A5134" s="18"/>
    </row>
    <row r="5135" spans="1:1" x14ac:dyDescent="0.2">
      <c r="A5135" s="18"/>
    </row>
    <row r="5136" spans="1:1" x14ac:dyDescent="0.2">
      <c r="A5136" s="18"/>
    </row>
    <row r="5137" spans="1:1" x14ac:dyDescent="0.2">
      <c r="A5137" s="18"/>
    </row>
    <row r="5138" spans="1:1" x14ac:dyDescent="0.2">
      <c r="A5138" s="18"/>
    </row>
    <row r="5139" spans="1:1" x14ac:dyDescent="0.2">
      <c r="A5139" s="18"/>
    </row>
    <row r="5140" spans="1:1" x14ac:dyDescent="0.2">
      <c r="A5140" s="18"/>
    </row>
    <row r="5141" spans="1:1" x14ac:dyDescent="0.2">
      <c r="A5141" s="18"/>
    </row>
    <row r="5142" spans="1:1" x14ac:dyDescent="0.2">
      <c r="A5142" s="18"/>
    </row>
    <row r="5143" spans="1:1" x14ac:dyDescent="0.2">
      <c r="A5143" s="18"/>
    </row>
    <row r="5144" spans="1:1" x14ac:dyDescent="0.2">
      <c r="A5144" s="18"/>
    </row>
    <row r="5145" spans="1:1" x14ac:dyDescent="0.2">
      <c r="A5145" s="18"/>
    </row>
    <row r="5146" spans="1:1" x14ac:dyDescent="0.2">
      <c r="A5146" s="18"/>
    </row>
    <row r="5147" spans="1:1" x14ac:dyDescent="0.2">
      <c r="A5147" s="18"/>
    </row>
    <row r="5148" spans="1:1" x14ac:dyDescent="0.2">
      <c r="A5148" s="18"/>
    </row>
    <row r="5149" spans="1:1" x14ac:dyDescent="0.2">
      <c r="A5149" s="18"/>
    </row>
    <row r="5150" spans="1:1" x14ac:dyDescent="0.2">
      <c r="A5150" s="18"/>
    </row>
    <row r="5151" spans="1:1" x14ac:dyDescent="0.2">
      <c r="A5151" s="18"/>
    </row>
    <row r="5152" spans="1:1" x14ac:dyDescent="0.2">
      <c r="A5152" s="18"/>
    </row>
    <row r="5153" spans="1:1" x14ac:dyDescent="0.2">
      <c r="A5153" s="18"/>
    </row>
    <row r="5154" spans="1:1" x14ac:dyDescent="0.2">
      <c r="A5154" s="18"/>
    </row>
    <row r="5155" spans="1:1" x14ac:dyDescent="0.2">
      <c r="A5155" s="18"/>
    </row>
    <row r="5156" spans="1:1" x14ac:dyDescent="0.2">
      <c r="A5156" s="18"/>
    </row>
    <row r="5157" spans="1:1" x14ac:dyDescent="0.2">
      <c r="A5157" s="18"/>
    </row>
    <row r="5158" spans="1:1" x14ac:dyDescent="0.2">
      <c r="A5158" s="18"/>
    </row>
    <row r="5159" spans="1:1" x14ac:dyDescent="0.2">
      <c r="A5159" s="18"/>
    </row>
    <row r="5160" spans="1:1" x14ac:dyDescent="0.2">
      <c r="A5160" s="18"/>
    </row>
    <row r="5161" spans="1:1" x14ac:dyDescent="0.2">
      <c r="A5161" s="18"/>
    </row>
    <row r="5162" spans="1:1" x14ac:dyDescent="0.2">
      <c r="A5162" s="18"/>
    </row>
    <row r="5163" spans="1:1" x14ac:dyDescent="0.2">
      <c r="A5163" s="18"/>
    </row>
    <row r="5164" spans="1:1" x14ac:dyDescent="0.2">
      <c r="A5164" s="18"/>
    </row>
    <row r="5165" spans="1:1" x14ac:dyDescent="0.2">
      <c r="A5165" s="18"/>
    </row>
    <row r="5166" spans="1:1" x14ac:dyDescent="0.2">
      <c r="A5166" s="18"/>
    </row>
    <row r="5167" spans="1:1" x14ac:dyDescent="0.2">
      <c r="A5167" s="18"/>
    </row>
    <row r="5168" spans="1:1" x14ac:dyDescent="0.2">
      <c r="A5168" s="18"/>
    </row>
    <row r="5169" spans="1:1" x14ac:dyDescent="0.2">
      <c r="A5169" s="18"/>
    </row>
    <row r="5170" spans="1:1" x14ac:dyDescent="0.2">
      <c r="A5170" s="18"/>
    </row>
    <row r="5171" spans="1:1" x14ac:dyDescent="0.2">
      <c r="A5171" s="18"/>
    </row>
    <row r="5172" spans="1:1" x14ac:dyDescent="0.2">
      <c r="A5172" s="18"/>
    </row>
    <row r="5173" spans="1:1" x14ac:dyDescent="0.2">
      <c r="A5173" s="18"/>
    </row>
    <row r="5174" spans="1:1" x14ac:dyDescent="0.2">
      <c r="A5174" s="18"/>
    </row>
    <row r="5175" spans="1:1" x14ac:dyDescent="0.2">
      <c r="A5175" s="18"/>
    </row>
    <row r="5176" spans="1:1" x14ac:dyDescent="0.2">
      <c r="A5176" s="18"/>
    </row>
    <row r="5177" spans="1:1" x14ac:dyDescent="0.2">
      <c r="A5177" s="18"/>
    </row>
    <row r="5178" spans="1:1" x14ac:dyDescent="0.2">
      <c r="A5178" s="18"/>
    </row>
    <row r="5179" spans="1:1" x14ac:dyDescent="0.2">
      <c r="A5179" s="18"/>
    </row>
    <row r="5180" spans="1:1" x14ac:dyDescent="0.2">
      <c r="A5180" s="18"/>
    </row>
    <row r="5181" spans="1:1" x14ac:dyDescent="0.2">
      <c r="A5181" s="18"/>
    </row>
    <row r="5182" spans="1:1" x14ac:dyDescent="0.2">
      <c r="A5182" s="18"/>
    </row>
    <row r="5183" spans="1:1" x14ac:dyDescent="0.2">
      <c r="A5183" s="18"/>
    </row>
    <row r="5184" spans="1:1" x14ac:dyDescent="0.2">
      <c r="A5184" s="18"/>
    </row>
    <row r="5185" spans="1:1" x14ac:dyDescent="0.2">
      <c r="A5185" s="18"/>
    </row>
    <row r="5186" spans="1:1" x14ac:dyDescent="0.2">
      <c r="A5186" s="18"/>
    </row>
    <row r="5187" spans="1:1" x14ac:dyDescent="0.2">
      <c r="A5187" s="18"/>
    </row>
    <row r="5188" spans="1:1" x14ac:dyDescent="0.2">
      <c r="A5188" s="18"/>
    </row>
    <row r="5189" spans="1:1" x14ac:dyDescent="0.2">
      <c r="A5189" s="18"/>
    </row>
    <row r="5190" spans="1:1" x14ac:dyDescent="0.2">
      <c r="A5190" s="18"/>
    </row>
    <row r="5191" spans="1:1" x14ac:dyDescent="0.2">
      <c r="A5191" s="18"/>
    </row>
    <row r="5192" spans="1:1" x14ac:dyDescent="0.2">
      <c r="A5192" s="18"/>
    </row>
    <row r="5193" spans="1:1" x14ac:dyDescent="0.2">
      <c r="A5193" s="18"/>
    </row>
    <row r="5194" spans="1:1" x14ac:dyDescent="0.2">
      <c r="A5194" s="18"/>
    </row>
    <row r="5195" spans="1:1" x14ac:dyDescent="0.2">
      <c r="A5195" s="18"/>
    </row>
    <row r="5196" spans="1:1" x14ac:dyDescent="0.2">
      <c r="A5196" s="18"/>
    </row>
    <row r="5197" spans="1:1" x14ac:dyDescent="0.2">
      <c r="A5197" s="18"/>
    </row>
    <row r="5198" spans="1:1" x14ac:dyDescent="0.2">
      <c r="A5198" s="18"/>
    </row>
    <row r="5199" spans="1:1" x14ac:dyDescent="0.2">
      <c r="A5199" s="18"/>
    </row>
    <row r="5200" spans="1:1" x14ac:dyDescent="0.2">
      <c r="A5200" s="18"/>
    </row>
    <row r="5201" spans="1:1" x14ac:dyDescent="0.2">
      <c r="A5201" s="18"/>
    </row>
    <row r="5202" spans="1:1" x14ac:dyDescent="0.2">
      <c r="A5202" s="18"/>
    </row>
    <row r="5203" spans="1:1" x14ac:dyDescent="0.2">
      <c r="A5203" s="18"/>
    </row>
    <row r="5204" spans="1:1" x14ac:dyDescent="0.2">
      <c r="A5204" s="18"/>
    </row>
    <row r="5205" spans="1:1" x14ac:dyDescent="0.2">
      <c r="A5205" s="18"/>
    </row>
    <row r="5206" spans="1:1" x14ac:dyDescent="0.2">
      <c r="A5206" s="18"/>
    </row>
    <row r="5207" spans="1:1" x14ac:dyDescent="0.2">
      <c r="A5207" s="18"/>
    </row>
    <row r="5208" spans="1:1" x14ac:dyDescent="0.2">
      <c r="A5208" s="18"/>
    </row>
    <row r="5209" spans="1:1" x14ac:dyDescent="0.2">
      <c r="A5209" s="18"/>
    </row>
    <row r="5210" spans="1:1" x14ac:dyDescent="0.2">
      <c r="A5210" s="18"/>
    </row>
    <row r="5211" spans="1:1" x14ac:dyDescent="0.2">
      <c r="A5211" s="18"/>
    </row>
    <row r="5212" spans="1:1" x14ac:dyDescent="0.2">
      <c r="A5212" s="18"/>
    </row>
    <row r="5213" spans="1:1" x14ac:dyDescent="0.2">
      <c r="A5213" s="18"/>
    </row>
    <row r="5214" spans="1:1" x14ac:dyDescent="0.2">
      <c r="A5214" s="18"/>
    </row>
    <row r="5215" spans="1:1" x14ac:dyDescent="0.2">
      <c r="A5215" s="18"/>
    </row>
    <row r="5216" spans="1:1" x14ac:dyDescent="0.2">
      <c r="A5216" s="18"/>
    </row>
    <row r="5217" spans="1:1" x14ac:dyDescent="0.2">
      <c r="A5217" s="18"/>
    </row>
    <row r="5218" spans="1:1" x14ac:dyDescent="0.2">
      <c r="A5218" s="18"/>
    </row>
    <row r="5219" spans="1:1" x14ac:dyDescent="0.2">
      <c r="A5219" s="18"/>
    </row>
    <row r="5220" spans="1:1" x14ac:dyDescent="0.2">
      <c r="A5220" s="18"/>
    </row>
    <row r="5221" spans="1:1" x14ac:dyDescent="0.2">
      <c r="A5221" s="18"/>
    </row>
    <row r="5222" spans="1:1" x14ac:dyDescent="0.2">
      <c r="A5222" s="18"/>
    </row>
    <row r="5223" spans="1:1" x14ac:dyDescent="0.2">
      <c r="A5223" s="18"/>
    </row>
    <row r="5224" spans="1:1" x14ac:dyDescent="0.2">
      <c r="A5224" s="18"/>
    </row>
    <row r="5225" spans="1:1" x14ac:dyDescent="0.2">
      <c r="A5225" s="18"/>
    </row>
    <row r="5226" spans="1:1" x14ac:dyDescent="0.2">
      <c r="A5226" s="18"/>
    </row>
    <row r="5227" spans="1:1" x14ac:dyDescent="0.2">
      <c r="A5227" s="18"/>
    </row>
    <row r="5228" spans="1:1" x14ac:dyDescent="0.2">
      <c r="A5228" s="18"/>
    </row>
    <row r="5229" spans="1:1" x14ac:dyDescent="0.2">
      <c r="A5229" s="18"/>
    </row>
    <row r="5230" spans="1:1" x14ac:dyDescent="0.2">
      <c r="A5230" s="18"/>
    </row>
    <row r="5231" spans="1:1" x14ac:dyDescent="0.2">
      <c r="A5231" s="18"/>
    </row>
    <row r="5232" spans="1:1" x14ac:dyDescent="0.2">
      <c r="A5232" s="18"/>
    </row>
    <row r="5233" spans="1:1" x14ac:dyDescent="0.2">
      <c r="A5233" s="18"/>
    </row>
    <row r="5234" spans="1:1" x14ac:dyDescent="0.2">
      <c r="A5234" s="18"/>
    </row>
    <row r="5235" spans="1:1" x14ac:dyDescent="0.2">
      <c r="A5235" s="18"/>
    </row>
    <row r="5236" spans="1:1" x14ac:dyDescent="0.2">
      <c r="A5236" s="18"/>
    </row>
    <row r="5237" spans="1:1" x14ac:dyDescent="0.2">
      <c r="A5237" s="18"/>
    </row>
    <row r="5238" spans="1:1" x14ac:dyDescent="0.2">
      <c r="A5238" s="18"/>
    </row>
    <row r="5239" spans="1:1" x14ac:dyDescent="0.2">
      <c r="A5239" s="18"/>
    </row>
    <row r="5240" spans="1:1" x14ac:dyDescent="0.2">
      <c r="A5240" s="18"/>
    </row>
    <row r="5241" spans="1:1" x14ac:dyDescent="0.2">
      <c r="A5241" s="18"/>
    </row>
    <row r="5242" spans="1:1" x14ac:dyDescent="0.2">
      <c r="A5242" s="18"/>
    </row>
    <row r="5243" spans="1:1" x14ac:dyDescent="0.2">
      <c r="A5243" s="18"/>
    </row>
    <row r="5244" spans="1:1" x14ac:dyDescent="0.2">
      <c r="A5244" s="18"/>
    </row>
    <row r="5245" spans="1:1" x14ac:dyDescent="0.2">
      <c r="A5245" s="18"/>
    </row>
    <row r="5246" spans="1:1" x14ac:dyDescent="0.2">
      <c r="A5246" s="18"/>
    </row>
    <row r="5247" spans="1:1" x14ac:dyDescent="0.2">
      <c r="A5247" s="18"/>
    </row>
    <row r="5248" spans="1:1" x14ac:dyDescent="0.2">
      <c r="A5248" s="18"/>
    </row>
    <row r="5249" spans="1:1" x14ac:dyDescent="0.2">
      <c r="A5249" s="18"/>
    </row>
    <row r="5250" spans="1:1" x14ac:dyDescent="0.2">
      <c r="A5250" s="18"/>
    </row>
    <row r="5251" spans="1:1" x14ac:dyDescent="0.2">
      <c r="A5251" s="18"/>
    </row>
    <row r="5252" spans="1:1" x14ac:dyDescent="0.2">
      <c r="A5252" s="18"/>
    </row>
    <row r="5253" spans="1:1" x14ac:dyDescent="0.2">
      <c r="A5253" s="18"/>
    </row>
    <row r="5254" spans="1:1" x14ac:dyDescent="0.2">
      <c r="A5254" s="18"/>
    </row>
    <row r="5255" spans="1:1" x14ac:dyDescent="0.2">
      <c r="A5255" s="18"/>
    </row>
    <row r="5256" spans="1:1" x14ac:dyDescent="0.2">
      <c r="A5256" s="18"/>
    </row>
    <row r="5257" spans="1:1" x14ac:dyDescent="0.2">
      <c r="A5257" s="18"/>
    </row>
    <row r="5258" spans="1:1" x14ac:dyDescent="0.2">
      <c r="A5258" s="18"/>
    </row>
    <row r="5259" spans="1:1" x14ac:dyDescent="0.2">
      <c r="A5259" s="18"/>
    </row>
    <row r="5260" spans="1:1" x14ac:dyDescent="0.2">
      <c r="A5260" s="18"/>
    </row>
    <row r="5261" spans="1:1" x14ac:dyDescent="0.2">
      <c r="A5261" s="18"/>
    </row>
    <row r="5262" spans="1:1" x14ac:dyDescent="0.2">
      <c r="A5262" s="18"/>
    </row>
    <row r="5263" spans="1:1" x14ac:dyDescent="0.2">
      <c r="A5263" s="18"/>
    </row>
    <row r="5264" spans="1:1" x14ac:dyDescent="0.2">
      <c r="A5264" s="18"/>
    </row>
    <row r="5265" spans="1:1" x14ac:dyDescent="0.2">
      <c r="A5265" s="18"/>
    </row>
    <row r="5266" spans="1:1" x14ac:dyDescent="0.2">
      <c r="A5266" s="18"/>
    </row>
    <row r="5267" spans="1:1" x14ac:dyDescent="0.2">
      <c r="A5267" s="18"/>
    </row>
    <row r="5268" spans="1:1" x14ac:dyDescent="0.2">
      <c r="A5268" s="18"/>
    </row>
    <row r="5269" spans="1:1" x14ac:dyDescent="0.2">
      <c r="A5269" s="18"/>
    </row>
    <row r="5270" spans="1:1" x14ac:dyDescent="0.2">
      <c r="A5270" s="18"/>
    </row>
    <row r="5271" spans="1:1" x14ac:dyDescent="0.2">
      <c r="A5271" s="18"/>
    </row>
    <row r="5272" spans="1:1" x14ac:dyDescent="0.2">
      <c r="A5272" s="18"/>
    </row>
    <row r="5273" spans="1:1" x14ac:dyDescent="0.2">
      <c r="A5273" s="18"/>
    </row>
    <row r="5274" spans="1:1" x14ac:dyDescent="0.2">
      <c r="A5274" s="18"/>
    </row>
    <row r="5275" spans="1:1" x14ac:dyDescent="0.2">
      <c r="A5275" s="18"/>
    </row>
    <row r="5276" spans="1:1" x14ac:dyDescent="0.2">
      <c r="A5276" s="18"/>
    </row>
    <row r="5277" spans="1:1" x14ac:dyDescent="0.2">
      <c r="A5277" s="18"/>
    </row>
    <row r="5278" spans="1:1" x14ac:dyDescent="0.2">
      <c r="A5278" s="18"/>
    </row>
    <row r="5279" spans="1:1" x14ac:dyDescent="0.2">
      <c r="A5279" s="18"/>
    </row>
    <row r="5280" spans="1:1" x14ac:dyDescent="0.2">
      <c r="A5280" s="18"/>
    </row>
    <row r="5281" spans="1:1" x14ac:dyDescent="0.2">
      <c r="A5281" s="18"/>
    </row>
    <row r="5282" spans="1:1" x14ac:dyDescent="0.2">
      <c r="A5282" s="18"/>
    </row>
    <row r="5283" spans="1:1" x14ac:dyDescent="0.2">
      <c r="A5283" s="18"/>
    </row>
    <row r="5284" spans="1:1" x14ac:dyDescent="0.2">
      <c r="A5284" s="18"/>
    </row>
    <row r="5285" spans="1:1" x14ac:dyDescent="0.2">
      <c r="A5285" s="18"/>
    </row>
    <row r="5286" spans="1:1" x14ac:dyDescent="0.2">
      <c r="A5286" s="18"/>
    </row>
    <row r="5287" spans="1:1" x14ac:dyDescent="0.2">
      <c r="A5287" s="18"/>
    </row>
    <row r="5288" spans="1:1" x14ac:dyDescent="0.2">
      <c r="A5288" s="18"/>
    </row>
    <row r="5289" spans="1:1" x14ac:dyDescent="0.2">
      <c r="A5289" s="18"/>
    </row>
    <row r="5290" spans="1:1" x14ac:dyDescent="0.2">
      <c r="A5290" s="18"/>
    </row>
    <row r="5291" spans="1:1" x14ac:dyDescent="0.2">
      <c r="A5291" s="18"/>
    </row>
    <row r="5292" spans="1:1" x14ac:dyDescent="0.2">
      <c r="A5292" s="18"/>
    </row>
    <row r="5293" spans="1:1" x14ac:dyDescent="0.2">
      <c r="A5293" s="18"/>
    </row>
    <row r="5294" spans="1:1" x14ac:dyDescent="0.2">
      <c r="A5294" s="18"/>
    </row>
    <row r="5295" spans="1:1" x14ac:dyDescent="0.2">
      <c r="A5295" s="18"/>
    </row>
    <row r="5296" spans="1:1" x14ac:dyDescent="0.2">
      <c r="A5296" s="18"/>
    </row>
    <row r="5297" spans="1:1" x14ac:dyDescent="0.2">
      <c r="A5297" s="18"/>
    </row>
    <row r="5298" spans="1:1" x14ac:dyDescent="0.2">
      <c r="A5298" s="18"/>
    </row>
    <row r="5299" spans="1:1" x14ac:dyDescent="0.2">
      <c r="A5299" s="18"/>
    </row>
    <row r="5300" spans="1:1" x14ac:dyDescent="0.2">
      <c r="A5300" s="18"/>
    </row>
    <row r="5301" spans="1:1" x14ac:dyDescent="0.2">
      <c r="A5301" s="18"/>
    </row>
    <row r="5302" spans="1:1" x14ac:dyDescent="0.2">
      <c r="A5302" s="18"/>
    </row>
    <row r="5303" spans="1:1" x14ac:dyDescent="0.2">
      <c r="A5303" s="18"/>
    </row>
    <row r="5304" spans="1:1" x14ac:dyDescent="0.2">
      <c r="A5304" s="18"/>
    </row>
    <row r="5305" spans="1:1" x14ac:dyDescent="0.2">
      <c r="A5305" s="18"/>
    </row>
    <row r="5306" spans="1:1" x14ac:dyDescent="0.2">
      <c r="A5306" s="18"/>
    </row>
    <row r="5307" spans="1:1" x14ac:dyDescent="0.2">
      <c r="A5307" s="18"/>
    </row>
    <row r="5308" spans="1:1" x14ac:dyDescent="0.2">
      <c r="A5308" s="18"/>
    </row>
    <row r="5309" spans="1:1" x14ac:dyDescent="0.2">
      <c r="A5309" s="18"/>
    </row>
    <row r="5310" spans="1:1" x14ac:dyDescent="0.2">
      <c r="A5310" s="18"/>
    </row>
    <row r="5311" spans="1:1" x14ac:dyDescent="0.2">
      <c r="A5311" s="18"/>
    </row>
    <row r="5312" spans="1:1" x14ac:dyDescent="0.2">
      <c r="A5312" s="18"/>
    </row>
    <row r="5313" spans="1:1" x14ac:dyDescent="0.2">
      <c r="A5313" s="18"/>
    </row>
    <row r="5314" spans="1:1" x14ac:dyDescent="0.2">
      <c r="A5314" s="18"/>
    </row>
    <row r="5315" spans="1:1" x14ac:dyDescent="0.2">
      <c r="A5315" s="18"/>
    </row>
    <row r="5316" spans="1:1" x14ac:dyDescent="0.2">
      <c r="A5316" s="18"/>
    </row>
    <row r="5317" spans="1:1" x14ac:dyDescent="0.2">
      <c r="A5317" s="18"/>
    </row>
    <row r="5318" spans="1:1" x14ac:dyDescent="0.2">
      <c r="A5318" s="18"/>
    </row>
    <row r="5319" spans="1:1" x14ac:dyDescent="0.2">
      <c r="A5319" s="18"/>
    </row>
    <row r="5320" spans="1:1" x14ac:dyDescent="0.2">
      <c r="A5320" s="18"/>
    </row>
    <row r="5321" spans="1:1" x14ac:dyDescent="0.2">
      <c r="A5321" s="18"/>
    </row>
    <row r="5322" spans="1:1" x14ac:dyDescent="0.2">
      <c r="A5322" s="18"/>
    </row>
    <row r="5323" spans="1:1" x14ac:dyDescent="0.2">
      <c r="A5323" s="18"/>
    </row>
    <row r="5324" spans="1:1" x14ac:dyDescent="0.2">
      <c r="A5324" s="18"/>
    </row>
    <row r="5325" spans="1:1" x14ac:dyDescent="0.2">
      <c r="A5325" s="18"/>
    </row>
    <row r="5326" spans="1:1" x14ac:dyDescent="0.2">
      <c r="A5326" s="18"/>
    </row>
    <row r="5327" spans="1:1" x14ac:dyDescent="0.2">
      <c r="A5327" s="18"/>
    </row>
    <row r="5328" spans="1:1" x14ac:dyDescent="0.2">
      <c r="A5328" s="18"/>
    </row>
    <row r="5329" spans="1:1" x14ac:dyDescent="0.2">
      <c r="A5329" s="18"/>
    </row>
    <row r="5330" spans="1:1" x14ac:dyDescent="0.2">
      <c r="A5330" s="18"/>
    </row>
    <row r="5331" spans="1:1" x14ac:dyDescent="0.2">
      <c r="A5331" s="18"/>
    </row>
    <row r="5332" spans="1:1" x14ac:dyDescent="0.2">
      <c r="A5332" s="18"/>
    </row>
    <row r="5333" spans="1:1" x14ac:dyDescent="0.2">
      <c r="A5333" s="18"/>
    </row>
    <row r="5334" spans="1:1" x14ac:dyDescent="0.2">
      <c r="A5334" s="18"/>
    </row>
    <row r="5335" spans="1:1" x14ac:dyDescent="0.2">
      <c r="A5335" s="18"/>
    </row>
    <row r="5336" spans="1:1" x14ac:dyDescent="0.2">
      <c r="A5336" s="18"/>
    </row>
    <row r="5337" spans="1:1" x14ac:dyDescent="0.2">
      <c r="A5337" s="18"/>
    </row>
    <row r="5338" spans="1:1" x14ac:dyDescent="0.2">
      <c r="A5338" s="18"/>
    </row>
    <row r="5339" spans="1:1" x14ac:dyDescent="0.2">
      <c r="A5339" s="18"/>
    </row>
    <row r="5340" spans="1:1" x14ac:dyDescent="0.2">
      <c r="A5340" s="18"/>
    </row>
    <row r="5341" spans="1:1" x14ac:dyDescent="0.2">
      <c r="A5341" s="18"/>
    </row>
    <row r="5342" spans="1:1" x14ac:dyDescent="0.2">
      <c r="A5342" s="18"/>
    </row>
    <row r="5343" spans="1:1" x14ac:dyDescent="0.2">
      <c r="A5343" s="18"/>
    </row>
    <row r="5344" spans="1:1" x14ac:dyDescent="0.2">
      <c r="A5344" s="18"/>
    </row>
    <row r="5345" spans="1:1" x14ac:dyDescent="0.2">
      <c r="A5345" s="18"/>
    </row>
    <row r="5346" spans="1:1" x14ac:dyDescent="0.2">
      <c r="A5346" s="18"/>
    </row>
    <row r="5347" spans="1:1" x14ac:dyDescent="0.2">
      <c r="A5347" s="18"/>
    </row>
    <row r="5348" spans="1:1" x14ac:dyDescent="0.2">
      <c r="A5348" s="18"/>
    </row>
    <row r="5349" spans="1:1" x14ac:dyDescent="0.2">
      <c r="A5349" s="18"/>
    </row>
    <row r="5350" spans="1:1" x14ac:dyDescent="0.2">
      <c r="A5350" s="18"/>
    </row>
    <row r="5351" spans="1:1" x14ac:dyDescent="0.2">
      <c r="A5351" s="18"/>
    </row>
    <row r="5352" spans="1:1" x14ac:dyDescent="0.2">
      <c r="A5352" s="18"/>
    </row>
    <row r="5353" spans="1:1" x14ac:dyDescent="0.2">
      <c r="A5353" s="18"/>
    </row>
    <row r="5354" spans="1:1" x14ac:dyDescent="0.2">
      <c r="A5354" s="18"/>
    </row>
    <row r="5355" spans="1:1" x14ac:dyDescent="0.2">
      <c r="A5355" s="18"/>
    </row>
    <row r="5356" spans="1:1" x14ac:dyDescent="0.2">
      <c r="A5356" s="18"/>
    </row>
    <row r="5357" spans="1:1" x14ac:dyDescent="0.2">
      <c r="A5357" s="18"/>
    </row>
    <row r="5358" spans="1:1" x14ac:dyDescent="0.2">
      <c r="A5358" s="18"/>
    </row>
    <row r="5359" spans="1:1" x14ac:dyDescent="0.2">
      <c r="A5359" s="18"/>
    </row>
    <row r="5360" spans="1:1" x14ac:dyDescent="0.2">
      <c r="A5360" s="18"/>
    </row>
    <row r="5361" spans="1:1" x14ac:dyDescent="0.2">
      <c r="A5361" s="18"/>
    </row>
    <row r="5362" spans="1:1" x14ac:dyDescent="0.2">
      <c r="A5362" s="18"/>
    </row>
    <row r="5363" spans="1:1" x14ac:dyDescent="0.2">
      <c r="A5363" s="18"/>
    </row>
    <row r="5364" spans="1:1" x14ac:dyDescent="0.2">
      <c r="A5364" s="18"/>
    </row>
    <row r="5365" spans="1:1" x14ac:dyDescent="0.2">
      <c r="A5365" s="18"/>
    </row>
    <row r="5366" spans="1:1" x14ac:dyDescent="0.2">
      <c r="A5366" s="18"/>
    </row>
    <row r="5367" spans="1:1" x14ac:dyDescent="0.2">
      <c r="A5367" s="18"/>
    </row>
    <row r="5368" spans="1:1" x14ac:dyDescent="0.2">
      <c r="A5368" s="18"/>
    </row>
    <row r="5369" spans="1:1" x14ac:dyDescent="0.2">
      <c r="A5369" s="18"/>
    </row>
    <row r="5370" spans="1:1" x14ac:dyDescent="0.2">
      <c r="A5370" s="18"/>
    </row>
    <row r="5371" spans="1:1" x14ac:dyDescent="0.2">
      <c r="A5371" s="18"/>
    </row>
    <row r="5372" spans="1:1" x14ac:dyDescent="0.2">
      <c r="A5372" s="18"/>
    </row>
    <row r="5373" spans="1:1" x14ac:dyDescent="0.2">
      <c r="A5373" s="18"/>
    </row>
    <row r="5374" spans="1:1" x14ac:dyDescent="0.2">
      <c r="A5374" s="18"/>
    </row>
    <row r="5375" spans="1:1" x14ac:dyDescent="0.2">
      <c r="A5375" s="18"/>
    </row>
    <row r="5376" spans="1:1" x14ac:dyDescent="0.2">
      <c r="A5376" s="18"/>
    </row>
    <row r="5377" spans="1:1" x14ac:dyDescent="0.2">
      <c r="A5377" s="18"/>
    </row>
    <row r="5378" spans="1:1" x14ac:dyDescent="0.2">
      <c r="A5378" s="18"/>
    </row>
    <row r="5379" spans="1:1" x14ac:dyDescent="0.2">
      <c r="A5379" s="18"/>
    </row>
    <row r="5380" spans="1:1" x14ac:dyDescent="0.2">
      <c r="A5380" s="18"/>
    </row>
    <row r="5381" spans="1:1" x14ac:dyDescent="0.2">
      <c r="A5381" s="18"/>
    </row>
    <row r="5382" spans="1:1" x14ac:dyDescent="0.2">
      <c r="A5382" s="18"/>
    </row>
    <row r="5383" spans="1:1" x14ac:dyDescent="0.2">
      <c r="A5383" s="18"/>
    </row>
    <row r="5384" spans="1:1" x14ac:dyDescent="0.2">
      <c r="A5384" s="18"/>
    </row>
    <row r="5385" spans="1:1" x14ac:dyDescent="0.2">
      <c r="A5385" s="18"/>
    </row>
    <row r="5386" spans="1:1" x14ac:dyDescent="0.2">
      <c r="A5386" s="18"/>
    </row>
    <row r="5387" spans="1:1" x14ac:dyDescent="0.2">
      <c r="A5387" s="18"/>
    </row>
    <row r="5388" spans="1:1" x14ac:dyDescent="0.2">
      <c r="A5388" s="18"/>
    </row>
    <row r="5389" spans="1:1" x14ac:dyDescent="0.2">
      <c r="A5389" s="18"/>
    </row>
    <row r="5390" spans="1:1" x14ac:dyDescent="0.2">
      <c r="A5390" s="18"/>
    </row>
    <row r="5391" spans="1:1" x14ac:dyDescent="0.2">
      <c r="A5391" s="18"/>
    </row>
    <row r="5392" spans="1:1" x14ac:dyDescent="0.2">
      <c r="A5392" s="18"/>
    </row>
    <row r="5393" spans="1:1" x14ac:dyDescent="0.2">
      <c r="A5393" s="18"/>
    </row>
    <row r="5394" spans="1:1" x14ac:dyDescent="0.2">
      <c r="A5394" s="18"/>
    </row>
    <row r="5395" spans="1:1" x14ac:dyDescent="0.2">
      <c r="A5395" s="18"/>
    </row>
    <row r="5396" spans="1:1" x14ac:dyDescent="0.2">
      <c r="A5396" s="18"/>
    </row>
    <row r="5397" spans="1:1" x14ac:dyDescent="0.2">
      <c r="A5397" s="18"/>
    </row>
    <row r="5398" spans="1:1" x14ac:dyDescent="0.2">
      <c r="A5398" s="18"/>
    </row>
    <row r="5399" spans="1:1" x14ac:dyDescent="0.2">
      <c r="A5399" s="18"/>
    </row>
    <row r="5400" spans="1:1" x14ac:dyDescent="0.2">
      <c r="A5400" s="18"/>
    </row>
    <row r="5401" spans="1:1" x14ac:dyDescent="0.2">
      <c r="A5401" s="18"/>
    </row>
    <row r="5402" spans="1:1" x14ac:dyDescent="0.2">
      <c r="A5402" s="18"/>
    </row>
    <row r="5403" spans="1:1" x14ac:dyDescent="0.2">
      <c r="A5403" s="18"/>
    </row>
    <row r="5404" spans="1:1" x14ac:dyDescent="0.2">
      <c r="A5404" s="18"/>
    </row>
    <row r="5405" spans="1:1" x14ac:dyDescent="0.2">
      <c r="A5405" s="18"/>
    </row>
    <row r="5406" spans="1:1" x14ac:dyDescent="0.2">
      <c r="A5406" s="18"/>
    </row>
    <row r="5407" spans="1:1" x14ac:dyDescent="0.2">
      <c r="A5407" s="18"/>
    </row>
    <row r="5408" spans="1:1" x14ac:dyDescent="0.2">
      <c r="A5408" s="18"/>
    </row>
    <row r="5409" spans="1:1" x14ac:dyDescent="0.2">
      <c r="A5409" s="18"/>
    </row>
    <row r="5410" spans="1:1" x14ac:dyDescent="0.2">
      <c r="A5410" s="18"/>
    </row>
    <row r="5411" spans="1:1" x14ac:dyDescent="0.2">
      <c r="A5411" s="18"/>
    </row>
    <row r="5412" spans="1:1" x14ac:dyDescent="0.2">
      <c r="A5412" s="18"/>
    </row>
    <row r="5413" spans="1:1" x14ac:dyDescent="0.2">
      <c r="A5413" s="18"/>
    </row>
    <row r="5414" spans="1:1" x14ac:dyDescent="0.2">
      <c r="A5414" s="18"/>
    </row>
    <row r="5415" spans="1:1" x14ac:dyDescent="0.2">
      <c r="A5415" s="18"/>
    </row>
    <row r="5416" spans="1:1" x14ac:dyDescent="0.2">
      <c r="A5416" s="18"/>
    </row>
    <row r="5417" spans="1:1" x14ac:dyDescent="0.2">
      <c r="A5417" s="18"/>
    </row>
    <row r="5418" spans="1:1" x14ac:dyDescent="0.2">
      <c r="A5418" s="18"/>
    </row>
    <row r="5419" spans="1:1" x14ac:dyDescent="0.2">
      <c r="A5419" s="18"/>
    </row>
    <row r="5420" spans="1:1" x14ac:dyDescent="0.2">
      <c r="A5420" s="18"/>
    </row>
    <row r="5421" spans="1:1" x14ac:dyDescent="0.2">
      <c r="A5421" s="18"/>
    </row>
    <row r="5422" spans="1:1" x14ac:dyDescent="0.2">
      <c r="A5422" s="18"/>
    </row>
    <row r="5423" spans="1:1" x14ac:dyDescent="0.2">
      <c r="A5423" s="18"/>
    </row>
    <row r="5424" spans="1:1" x14ac:dyDescent="0.2">
      <c r="A5424" s="18"/>
    </row>
    <row r="5425" spans="1:1" x14ac:dyDescent="0.2">
      <c r="A5425" s="18"/>
    </row>
    <row r="5426" spans="1:1" x14ac:dyDescent="0.2">
      <c r="A5426" s="18"/>
    </row>
    <row r="5427" spans="1:1" x14ac:dyDescent="0.2">
      <c r="A5427" s="18"/>
    </row>
    <row r="5428" spans="1:1" x14ac:dyDescent="0.2">
      <c r="A5428" s="18"/>
    </row>
    <row r="5429" spans="1:1" x14ac:dyDescent="0.2">
      <c r="A5429" s="18"/>
    </row>
    <row r="5430" spans="1:1" x14ac:dyDescent="0.2">
      <c r="A5430" s="18"/>
    </row>
    <row r="5431" spans="1:1" x14ac:dyDescent="0.2">
      <c r="A5431" s="18"/>
    </row>
    <row r="5432" spans="1:1" x14ac:dyDescent="0.2">
      <c r="A5432" s="18"/>
    </row>
    <row r="5433" spans="1:1" x14ac:dyDescent="0.2">
      <c r="A5433" s="18"/>
    </row>
    <row r="5434" spans="1:1" x14ac:dyDescent="0.2">
      <c r="A5434" s="18"/>
    </row>
    <row r="5435" spans="1:1" x14ac:dyDescent="0.2">
      <c r="A5435" s="18"/>
    </row>
    <row r="5436" spans="1:1" x14ac:dyDescent="0.2">
      <c r="A5436" s="18"/>
    </row>
    <row r="5437" spans="1:1" x14ac:dyDescent="0.2">
      <c r="A5437" s="18"/>
    </row>
    <row r="5438" spans="1:1" x14ac:dyDescent="0.2">
      <c r="A5438" s="18"/>
    </row>
    <row r="5439" spans="1:1" x14ac:dyDescent="0.2">
      <c r="A5439" s="18"/>
    </row>
    <row r="5440" spans="1:1" x14ac:dyDescent="0.2">
      <c r="A5440" s="18"/>
    </row>
    <row r="5441" spans="1:1" x14ac:dyDescent="0.2">
      <c r="A5441" s="18"/>
    </row>
    <row r="5442" spans="1:1" x14ac:dyDescent="0.2">
      <c r="A5442" s="18"/>
    </row>
    <row r="5443" spans="1:1" x14ac:dyDescent="0.2">
      <c r="A5443" s="18"/>
    </row>
    <row r="5444" spans="1:1" x14ac:dyDescent="0.2">
      <c r="A5444" s="18"/>
    </row>
    <row r="5445" spans="1:1" x14ac:dyDescent="0.2">
      <c r="A5445" s="18"/>
    </row>
    <row r="5446" spans="1:1" x14ac:dyDescent="0.2">
      <c r="A5446" s="18"/>
    </row>
    <row r="5447" spans="1:1" x14ac:dyDescent="0.2">
      <c r="A5447" s="18"/>
    </row>
    <row r="5448" spans="1:1" x14ac:dyDescent="0.2">
      <c r="A5448" s="18"/>
    </row>
    <row r="5449" spans="1:1" x14ac:dyDescent="0.2">
      <c r="A5449" s="18"/>
    </row>
    <row r="5450" spans="1:1" x14ac:dyDescent="0.2">
      <c r="A5450" s="18"/>
    </row>
    <row r="5451" spans="1:1" x14ac:dyDescent="0.2">
      <c r="A5451" s="18"/>
    </row>
    <row r="5452" spans="1:1" x14ac:dyDescent="0.2">
      <c r="A5452" s="18"/>
    </row>
    <row r="5453" spans="1:1" x14ac:dyDescent="0.2">
      <c r="A5453" s="18"/>
    </row>
    <row r="5454" spans="1:1" x14ac:dyDescent="0.2">
      <c r="A5454" s="18"/>
    </row>
    <row r="5455" spans="1:1" x14ac:dyDescent="0.2">
      <c r="A5455" s="18"/>
    </row>
    <row r="5456" spans="1:1" x14ac:dyDescent="0.2">
      <c r="A5456" s="18"/>
    </row>
    <row r="5457" spans="1:1" x14ac:dyDescent="0.2">
      <c r="A5457" s="18"/>
    </row>
    <row r="5458" spans="1:1" x14ac:dyDescent="0.2">
      <c r="A5458" s="18"/>
    </row>
    <row r="5459" spans="1:1" x14ac:dyDescent="0.2">
      <c r="A5459" s="18"/>
    </row>
    <row r="5460" spans="1:1" x14ac:dyDescent="0.2">
      <c r="A5460" s="18"/>
    </row>
    <row r="5461" spans="1:1" x14ac:dyDescent="0.2">
      <c r="A5461" s="18"/>
    </row>
    <row r="5462" spans="1:1" x14ac:dyDescent="0.2">
      <c r="A5462" s="18"/>
    </row>
    <row r="5463" spans="1:1" x14ac:dyDescent="0.2">
      <c r="A5463" s="18"/>
    </row>
    <row r="5464" spans="1:1" x14ac:dyDescent="0.2">
      <c r="A5464" s="18"/>
    </row>
    <row r="5465" spans="1:1" x14ac:dyDescent="0.2">
      <c r="A5465" s="18"/>
    </row>
    <row r="5466" spans="1:1" x14ac:dyDescent="0.2">
      <c r="A5466" s="18"/>
    </row>
    <row r="5467" spans="1:1" x14ac:dyDescent="0.2">
      <c r="A5467" s="18"/>
    </row>
    <row r="5468" spans="1:1" x14ac:dyDescent="0.2">
      <c r="A5468" s="18"/>
    </row>
    <row r="5469" spans="1:1" x14ac:dyDescent="0.2">
      <c r="A5469" s="18"/>
    </row>
    <row r="5470" spans="1:1" x14ac:dyDescent="0.2">
      <c r="A5470" s="18"/>
    </row>
    <row r="5471" spans="1:1" x14ac:dyDescent="0.2">
      <c r="A5471" s="18"/>
    </row>
    <row r="5472" spans="1:1" x14ac:dyDescent="0.2">
      <c r="A5472" s="18"/>
    </row>
    <row r="5473" spans="1:1" x14ac:dyDescent="0.2">
      <c r="A5473" s="18"/>
    </row>
    <row r="5474" spans="1:1" x14ac:dyDescent="0.2">
      <c r="A5474" s="18"/>
    </row>
    <row r="5475" spans="1:1" x14ac:dyDescent="0.2">
      <c r="A5475" s="18"/>
    </row>
    <row r="5476" spans="1:1" x14ac:dyDescent="0.2">
      <c r="A5476" s="18"/>
    </row>
    <row r="5477" spans="1:1" x14ac:dyDescent="0.2">
      <c r="A5477" s="18"/>
    </row>
    <row r="5478" spans="1:1" x14ac:dyDescent="0.2">
      <c r="A5478" s="18"/>
    </row>
    <row r="5479" spans="1:1" x14ac:dyDescent="0.2">
      <c r="A5479" s="18"/>
    </row>
    <row r="5480" spans="1:1" x14ac:dyDescent="0.2">
      <c r="A5480" s="18"/>
    </row>
    <row r="5481" spans="1:1" x14ac:dyDescent="0.2">
      <c r="A5481" s="18"/>
    </row>
    <row r="5482" spans="1:1" x14ac:dyDescent="0.2">
      <c r="A5482" s="18"/>
    </row>
    <row r="5483" spans="1:1" x14ac:dyDescent="0.2">
      <c r="A5483" s="18"/>
    </row>
    <row r="5484" spans="1:1" x14ac:dyDescent="0.2">
      <c r="A5484" s="18"/>
    </row>
    <row r="5485" spans="1:1" x14ac:dyDescent="0.2">
      <c r="A5485" s="18"/>
    </row>
    <row r="5486" spans="1:1" x14ac:dyDescent="0.2">
      <c r="A5486" s="18"/>
    </row>
    <row r="5487" spans="1:1" x14ac:dyDescent="0.2">
      <c r="A5487" s="18"/>
    </row>
    <row r="5488" spans="1:1" x14ac:dyDescent="0.2">
      <c r="A5488" s="18"/>
    </row>
    <row r="5489" spans="1:1" x14ac:dyDescent="0.2">
      <c r="A5489" s="18"/>
    </row>
    <row r="5490" spans="1:1" x14ac:dyDescent="0.2">
      <c r="A5490" s="18"/>
    </row>
    <row r="5491" spans="1:1" x14ac:dyDescent="0.2">
      <c r="A5491" s="18"/>
    </row>
    <row r="5492" spans="1:1" x14ac:dyDescent="0.2">
      <c r="A5492" s="18"/>
    </row>
    <row r="5493" spans="1:1" x14ac:dyDescent="0.2">
      <c r="A5493" s="18"/>
    </row>
    <row r="5494" spans="1:1" x14ac:dyDescent="0.2">
      <c r="A5494" s="18"/>
    </row>
    <row r="5495" spans="1:1" x14ac:dyDescent="0.2">
      <c r="A5495" s="18"/>
    </row>
    <row r="5496" spans="1:1" x14ac:dyDescent="0.2">
      <c r="A5496" s="18"/>
    </row>
    <row r="5497" spans="1:1" x14ac:dyDescent="0.2">
      <c r="A5497" s="18"/>
    </row>
    <row r="5498" spans="1:1" x14ac:dyDescent="0.2">
      <c r="A5498" s="18"/>
    </row>
    <row r="5499" spans="1:1" x14ac:dyDescent="0.2">
      <c r="A5499" s="18"/>
    </row>
    <row r="5500" spans="1:1" x14ac:dyDescent="0.2">
      <c r="A5500" s="18"/>
    </row>
    <row r="5501" spans="1:1" x14ac:dyDescent="0.2">
      <c r="A5501" s="18"/>
    </row>
    <row r="5502" spans="1:1" x14ac:dyDescent="0.2">
      <c r="A5502" s="18"/>
    </row>
    <row r="5503" spans="1:1" x14ac:dyDescent="0.2">
      <c r="A5503" s="18"/>
    </row>
    <row r="5504" spans="1:1" x14ac:dyDescent="0.2">
      <c r="A5504" s="18"/>
    </row>
    <row r="5505" spans="1:1" x14ac:dyDescent="0.2">
      <c r="A5505" s="18"/>
    </row>
    <row r="5506" spans="1:1" x14ac:dyDescent="0.2">
      <c r="A5506" s="18"/>
    </row>
    <row r="5507" spans="1:1" x14ac:dyDescent="0.2">
      <c r="A5507" s="18"/>
    </row>
    <row r="5508" spans="1:1" x14ac:dyDescent="0.2">
      <c r="A5508" s="18"/>
    </row>
    <row r="5509" spans="1:1" x14ac:dyDescent="0.2">
      <c r="A5509" s="18"/>
    </row>
    <row r="5510" spans="1:1" x14ac:dyDescent="0.2">
      <c r="A5510" s="18"/>
    </row>
    <row r="5511" spans="1:1" x14ac:dyDescent="0.2">
      <c r="A5511" s="18"/>
    </row>
    <row r="5512" spans="1:1" x14ac:dyDescent="0.2">
      <c r="A5512" s="18"/>
    </row>
    <row r="5513" spans="1:1" x14ac:dyDescent="0.2">
      <c r="A5513" s="18"/>
    </row>
    <row r="5514" spans="1:1" x14ac:dyDescent="0.2">
      <c r="A5514" s="18"/>
    </row>
    <row r="5515" spans="1:1" x14ac:dyDescent="0.2">
      <c r="A5515" s="18"/>
    </row>
    <row r="5516" spans="1:1" x14ac:dyDescent="0.2">
      <c r="A5516" s="18"/>
    </row>
    <row r="5517" spans="1:1" x14ac:dyDescent="0.2">
      <c r="A5517" s="18"/>
    </row>
    <row r="5518" spans="1:1" x14ac:dyDescent="0.2">
      <c r="A5518" s="18"/>
    </row>
    <row r="5519" spans="1:1" x14ac:dyDescent="0.2">
      <c r="A5519" s="18"/>
    </row>
    <row r="5520" spans="1:1" x14ac:dyDescent="0.2">
      <c r="A5520" s="18"/>
    </row>
    <row r="5521" spans="1:1" x14ac:dyDescent="0.2">
      <c r="A5521" s="18"/>
    </row>
    <row r="5522" spans="1:1" x14ac:dyDescent="0.2">
      <c r="A5522" s="18"/>
    </row>
    <row r="5523" spans="1:1" x14ac:dyDescent="0.2">
      <c r="A5523" s="18"/>
    </row>
    <row r="5524" spans="1:1" x14ac:dyDescent="0.2">
      <c r="A5524" s="18"/>
    </row>
    <row r="5525" spans="1:1" x14ac:dyDescent="0.2">
      <c r="A5525" s="18"/>
    </row>
    <row r="5526" spans="1:1" x14ac:dyDescent="0.2">
      <c r="A5526" s="18"/>
    </row>
    <row r="5527" spans="1:1" x14ac:dyDescent="0.2">
      <c r="A5527" s="18"/>
    </row>
    <row r="5528" spans="1:1" x14ac:dyDescent="0.2">
      <c r="A5528" s="18"/>
    </row>
    <row r="5529" spans="1:1" x14ac:dyDescent="0.2">
      <c r="A5529" s="18"/>
    </row>
    <row r="5530" spans="1:1" x14ac:dyDescent="0.2">
      <c r="A5530" s="18"/>
    </row>
    <row r="5531" spans="1:1" x14ac:dyDescent="0.2">
      <c r="A5531" s="18"/>
    </row>
    <row r="5532" spans="1:1" x14ac:dyDescent="0.2">
      <c r="A5532" s="18"/>
    </row>
    <row r="5533" spans="1:1" x14ac:dyDescent="0.2">
      <c r="A5533" s="18"/>
    </row>
    <row r="5534" spans="1:1" x14ac:dyDescent="0.2">
      <c r="A5534" s="18"/>
    </row>
    <row r="5535" spans="1:1" x14ac:dyDescent="0.2">
      <c r="A5535" s="18"/>
    </row>
    <row r="5536" spans="1:1" x14ac:dyDescent="0.2">
      <c r="A5536" s="18"/>
    </row>
    <row r="5537" spans="1:1" x14ac:dyDescent="0.2">
      <c r="A5537" s="18"/>
    </row>
    <row r="5538" spans="1:1" x14ac:dyDescent="0.2">
      <c r="A5538" s="18"/>
    </row>
    <row r="5539" spans="1:1" x14ac:dyDescent="0.2">
      <c r="A5539" s="18"/>
    </row>
    <row r="5540" spans="1:1" x14ac:dyDescent="0.2">
      <c r="A5540" s="18"/>
    </row>
    <row r="5541" spans="1:1" x14ac:dyDescent="0.2">
      <c r="A5541" s="18"/>
    </row>
    <row r="5542" spans="1:1" x14ac:dyDescent="0.2">
      <c r="A5542" s="18"/>
    </row>
    <row r="5543" spans="1:1" x14ac:dyDescent="0.2">
      <c r="A5543" s="18"/>
    </row>
    <row r="5544" spans="1:1" x14ac:dyDescent="0.2">
      <c r="A5544" s="18"/>
    </row>
    <row r="5545" spans="1:1" x14ac:dyDescent="0.2">
      <c r="A5545" s="18"/>
    </row>
    <row r="5546" spans="1:1" x14ac:dyDescent="0.2">
      <c r="A5546" s="18"/>
    </row>
    <row r="5547" spans="1:1" x14ac:dyDescent="0.2">
      <c r="A5547" s="18"/>
    </row>
    <row r="5548" spans="1:1" x14ac:dyDescent="0.2">
      <c r="A5548" s="18"/>
    </row>
    <row r="5549" spans="1:1" x14ac:dyDescent="0.2">
      <c r="A5549" s="18"/>
    </row>
    <row r="5550" spans="1:1" x14ac:dyDescent="0.2">
      <c r="A5550" s="18"/>
    </row>
    <row r="5551" spans="1:1" x14ac:dyDescent="0.2">
      <c r="A5551" s="18"/>
    </row>
    <row r="5552" spans="1:1" x14ac:dyDescent="0.2">
      <c r="A5552" s="18"/>
    </row>
    <row r="5553" spans="1:1" x14ac:dyDescent="0.2">
      <c r="A5553" s="18"/>
    </row>
    <row r="5554" spans="1:1" x14ac:dyDescent="0.2">
      <c r="A5554" s="18"/>
    </row>
    <row r="5555" spans="1:1" x14ac:dyDescent="0.2">
      <c r="A5555" s="18"/>
    </row>
    <row r="5556" spans="1:1" x14ac:dyDescent="0.2">
      <c r="A5556" s="18"/>
    </row>
    <row r="5557" spans="1:1" x14ac:dyDescent="0.2">
      <c r="A5557" s="18"/>
    </row>
    <row r="5558" spans="1:1" x14ac:dyDescent="0.2">
      <c r="A5558" s="18"/>
    </row>
    <row r="5559" spans="1:1" x14ac:dyDescent="0.2">
      <c r="A5559" s="18"/>
    </row>
    <row r="5560" spans="1:1" x14ac:dyDescent="0.2">
      <c r="A5560" s="18"/>
    </row>
    <row r="5561" spans="1:1" x14ac:dyDescent="0.2">
      <c r="A5561" s="18"/>
    </row>
    <row r="5562" spans="1:1" x14ac:dyDescent="0.2">
      <c r="A5562" s="18"/>
    </row>
    <row r="5563" spans="1:1" x14ac:dyDescent="0.2">
      <c r="A5563" s="18"/>
    </row>
    <row r="5564" spans="1:1" x14ac:dyDescent="0.2">
      <c r="A5564" s="18"/>
    </row>
    <row r="5565" spans="1:1" x14ac:dyDescent="0.2">
      <c r="A5565" s="18"/>
    </row>
    <row r="5566" spans="1:1" x14ac:dyDescent="0.2">
      <c r="A5566" s="18"/>
    </row>
    <row r="5567" spans="1:1" x14ac:dyDescent="0.2">
      <c r="A5567" s="18"/>
    </row>
    <row r="5568" spans="1:1" x14ac:dyDescent="0.2">
      <c r="A5568" s="18"/>
    </row>
    <row r="5569" spans="1:1" x14ac:dyDescent="0.2">
      <c r="A5569" s="18"/>
    </row>
    <row r="5570" spans="1:1" x14ac:dyDescent="0.2">
      <c r="A5570" s="18"/>
    </row>
    <row r="5571" spans="1:1" x14ac:dyDescent="0.2">
      <c r="A5571" s="18"/>
    </row>
    <row r="5572" spans="1:1" x14ac:dyDescent="0.2">
      <c r="A5572" s="18"/>
    </row>
    <row r="5573" spans="1:1" x14ac:dyDescent="0.2">
      <c r="A5573" s="18"/>
    </row>
    <row r="5574" spans="1:1" x14ac:dyDescent="0.2">
      <c r="A5574" s="18"/>
    </row>
    <row r="5575" spans="1:1" x14ac:dyDescent="0.2">
      <c r="A5575" s="18"/>
    </row>
    <row r="5576" spans="1:1" x14ac:dyDescent="0.2">
      <c r="A5576" s="18"/>
    </row>
    <row r="5577" spans="1:1" x14ac:dyDescent="0.2">
      <c r="A5577" s="18"/>
    </row>
    <row r="5578" spans="1:1" x14ac:dyDescent="0.2">
      <c r="A5578" s="18"/>
    </row>
    <row r="5579" spans="1:1" x14ac:dyDescent="0.2">
      <c r="A5579" s="18"/>
    </row>
    <row r="5580" spans="1:1" x14ac:dyDescent="0.2">
      <c r="A5580" s="18"/>
    </row>
    <row r="5581" spans="1:1" x14ac:dyDescent="0.2">
      <c r="A5581" s="18"/>
    </row>
    <row r="5582" spans="1:1" x14ac:dyDescent="0.2">
      <c r="A5582" s="18"/>
    </row>
    <row r="5583" spans="1:1" x14ac:dyDescent="0.2">
      <c r="A5583" s="18"/>
    </row>
    <row r="5584" spans="1:1" x14ac:dyDescent="0.2">
      <c r="A5584" s="18"/>
    </row>
    <row r="5585" spans="1:1" x14ac:dyDescent="0.2">
      <c r="A5585" s="18"/>
    </row>
    <row r="5586" spans="1:1" x14ac:dyDescent="0.2">
      <c r="A5586" s="18"/>
    </row>
    <row r="5587" spans="1:1" x14ac:dyDescent="0.2">
      <c r="A5587" s="18"/>
    </row>
    <row r="5588" spans="1:1" x14ac:dyDescent="0.2">
      <c r="A5588" s="18"/>
    </row>
    <row r="5589" spans="1:1" x14ac:dyDescent="0.2">
      <c r="A5589" s="18"/>
    </row>
    <row r="5590" spans="1:1" x14ac:dyDescent="0.2">
      <c r="A5590" s="18"/>
    </row>
    <row r="5591" spans="1:1" x14ac:dyDescent="0.2">
      <c r="A5591" s="18"/>
    </row>
    <row r="5592" spans="1:1" x14ac:dyDescent="0.2">
      <c r="A5592" s="18"/>
    </row>
    <row r="5593" spans="1:1" x14ac:dyDescent="0.2">
      <c r="A5593" s="18"/>
    </row>
    <row r="5594" spans="1:1" x14ac:dyDescent="0.2">
      <c r="A5594" s="18"/>
    </row>
    <row r="5595" spans="1:1" x14ac:dyDescent="0.2">
      <c r="A5595" s="18"/>
    </row>
    <row r="5596" spans="1:1" x14ac:dyDescent="0.2">
      <c r="A5596" s="18"/>
    </row>
    <row r="5597" spans="1:1" x14ac:dyDescent="0.2">
      <c r="A5597" s="18"/>
    </row>
    <row r="5598" spans="1:1" x14ac:dyDescent="0.2">
      <c r="A5598" s="18"/>
    </row>
    <row r="5599" spans="1:1" x14ac:dyDescent="0.2">
      <c r="A5599" s="18"/>
    </row>
    <row r="5600" spans="1:1" x14ac:dyDescent="0.2">
      <c r="A5600" s="18"/>
    </row>
    <row r="5601" spans="1:1" x14ac:dyDescent="0.2">
      <c r="A5601" s="18"/>
    </row>
    <row r="5602" spans="1:1" x14ac:dyDescent="0.2">
      <c r="A5602" s="18"/>
    </row>
    <row r="5603" spans="1:1" x14ac:dyDescent="0.2">
      <c r="A5603" s="18"/>
    </row>
    <row r="5604" spans="1:1" x14ac:dyDescent="0.2">
      <c r="A5604" s="18"/>
    </row>
    <row r="5605" spans="1:1" x14ac:dyDescent="0.2">
      <c r="A5605" s="18"/>
    </row>
    <row r="5606" spans="1:1" x14ac:dyDescent="0.2">
      <c r="A5606" s="18"/>
    </row>
    <row r="5607" spans="1:1" x14ac:dyDescent="0.2">
      <c r="A5607" s="18"/>
    </row>
    <row r="5608" spans="1:1" x14ac:dyDescent="0.2">
      <c r="A5608" s="18"/>
    </row>
    <row r="5609" spans="1:1" x14ac:dyDescent="0.2">
      <c r="A5609" s="18"/>
    </row>
    <row r="5610" spans="1:1" x14ac:dyDescent="0.2">
      <c r="A5610" s="18"/>
    </row>
    <row r="5611" spans="1:1" x14ac:dyDescent="0.2">
      <c r="A5611" s="18"/>
    </row>
    <row r="5612" spans="1:1" x14ac:dyDescent="0.2">
      <c r="A5612" s="18"/>
    </row>
    <row r="5613" spans="1:1" x14ac:dyDescent="0.2">
      <c r="A5613" s="18"/>
    </row>
    <row r="5614" spans="1:1" x14ac:dyDescent="0.2">
      <c r="A5614" s="18"/>
    </row>
    <row r="5615" spans="1:1" x14ac:dyDescent="0.2">
      <c r="A5615" s="18"/>
    </row>
    <row r="5616" spans="1:1" x14ac:dyDescent="0.2">
      <c r="A5616" s="18"/>
    </row>
    <row r="5617" spans="1:1" x14ac:dyDescent="0.2">
      <c r="A5617" s="18"/>
    </row>
    <row r="5618" spans="1:1" x14ac:dyDescent="0.2">
      <c r="A5618" s="18"/>
    </row>
    <row r="5619" spans="1:1" x14ac:dyDescent="0.2">
      <c r="A5619" s="18"/>
    </row>
    <row r="5620" spans="1:1" x14ac:dyDescent="0.2">
      <c r="A5620" s="18"/>
    </row>
    <row r="5621" spans="1:1" x14ac:dyDescent="0.2">
      <c r="A5621" s="18"/>
    </row>
    <row r="5622" spans="1:1" x14ac:dyDescent="0.2">
      <c r="A5622" s="18"/>
    </row>
    <row r="5623" spans="1:1" x14ac:dyDescent="0.2">
      <c r="A5623" s="18"/>
    </row>
    <row r="5624" spans="1:1" x14ac:dyDescent="0.2">
      <c r="A5624" s="18"/>
    </row>
    <row r="5625" spans="1:1" x14ac:dyDescent="0.2">
      <c r="A5625" s="18"/>
    </row>
    <row r="5626" spans="1:1" x14ac:dyDescent="0.2">
      <c r="A5626" s="18"/>
    </row>
    <row r="5627" spans="1:1" x14ac:dyDescent="0.2">
      <c r="A5627" s="18"/>
    </row>
    <row r="5628" spans="1:1" x14ac:dyDescent="0.2">
      <c r="A5628" s="18"/>
    </row>
    <row r="5629" spans="1:1" x14ac:dyDescent="0.2">
      <c r="A5629" s="18"/>
    </row>
    <row r="5630" spans="1:1" x14ac:dyDescent="0.2">
      <c r="A5630" s="18"/>
    </row>
    <row r="5631" spans="1:1" x14ac:dyDescent="0.2">
      <c r="A5631" s="18"/>
    </row>
    <row r="5632" spans="1:1" x14ac:dyDescent="0.2">
      <c r="A5632" s="18"/>
    </row>
    <row r="5633" spans="1:1" x14ac:dyDescent="0.2">
      <c r="A5633" s="18"/>
    </row>
    <row r="5634" spans="1:1" x14ac:dyDescent="0.2">
      <c r="A5634" s="18"/>
    </row>
    <row r="5635" spans="1:1" x14ac:dyDescent="0.2">
      <c r="A5635" s="18"/>
    </row>
    <row r="5636" spans="1:1" x14ac:dyDescent="0.2">
      <c r="A5636" s="18"/>
    </row>
    <row r="5637" spans="1:1" x14ac:dyDescent="0.2">
      <c r="A5637" s="18"/>
    </row>
    <row r="5638" spans="1:1" x14ac:dyDescent="0.2">
      <c r="A5638" s="18"/>
    </row>
    <row r="5639" spans="1:1" x14ac:dyDescent="0.2">
      <c r="A5639" s="18"/>
    </row>
    <row r="5640" spans="1:1" x14ac:dyDescent="0.2">
      <c r="A5640" s="18"/>
    </row>
    <row r="5641" spans="1:1" x14ac:dyDescent="0.2">
      <c r="A5641" s="18"/>
    </row>
    <row r="5642" spans="1:1" x14ac:dyDescent="0.2">
      <c r="A5642" s="18"/>
    </row>
    <row r="5643" spans="1:1" x14ac:dyDescent="0.2">
      <c r="A5643" s="18"/>
    </row>
    <row r="5644" spans="1:1" x14ac:dyDescent="0.2">
      <c r="A5644" s="18"/>
    </row>
    <row r="5645" spans="1:1" x14ac:dyDescent="0.2">
      <c r="A5645" s="18"/>
    </row>
    <row r="5646" spans="1:1" x14ac:dyDescent="0.2">
      <c r="A5646" s="18"/>
    </row>
    <row r="5647" spans="1:1" x14ac:dyDescent="0.2">
      <c r="A5647" s="18"/>
    </row>
    <row r="5648" spans="1:1" x14ac:dyDescent="0.2">
      <c r="A5648" s="18"/>
    </row>
    <row r="5649" spans="1:1" x14ac:dyDescent="0.2">
      <c r="A5649" s="18"/>
    </row>
    <row r="5650" spans="1:1" x14ac:dyDescent="0.2">
      <c r="A5650" s="18"/>
    </row>
    <row r="5651" spans="1:1" x14ac:dyDescent="0.2">
      <c r="A5651" s="18"/>
    </row>
    <row r="5652" spans="1:1" x14ac:dyDescent="0.2">
      <c r="A5652" s="18"/>
    </row>
    <row r="5653" spans="1:1" x14ac:dyDescent="0.2">
      <c r="A5653" s="18"/>
    </row>
    <row r="5654" spans="1:1" x14ac:dyDescent="0.2">
      <c r="A5654" s="18"/>
    </row>
    <row r="5655" spans="1:1" x14ac:dyDescent="0.2">
      <c r="A5655" s="18"/>
    </row>
    <row r="5656" spans="1:1" x14ac:dyDescent="0.2">
      <c r="A5656" s="18"/>
    </row>
    <row r="5657" spans="1:1" x14ac:dyDescent="0.2">
      <c r="A5657" s="18"/>
    </row>
    <row r="5658" spans="1:1" x14ac:dyDescent="0.2">
      <c r="A5658" s="18"/>
    </row>
    <row r="5659" spans="1:1" x14ac:dyDescent="0.2">
      <c r="A5659" s="18"/>
    </row>
    <row r="5660" spans="1:1" x14ac:dyDescent="0.2">
      <c r="A5660" s="18"/>
    </row>
    <row r="5661" spans="1:1" x14ac:dyDescent="0.2">
      <c r="A5661" s="18"/>
    </row>
    <row r="5662" spans="1:1" x14ac:dyDescent="0.2">
      <c r="A5662" s="18"/>
    </row>
    <row r="5663" spans="1:1" x14ac:dyDescent="0.2">
      <c r="A5663" s="18"/>
    </row>
    <row r="5664" spans="1:1" x14ac:dyDescent="0.2">
      <c r="A5664" s="18"/>
    </row>
    <row r="5665" spans="1:1" x14ac:dyDescent="0.2">
      <c r="A5665" s="18"/>
    </row>
    <row r="5666" spans="1:1" x14ac:dyDescent="0.2">
      <c r="A5666" s="18"/>
    </row>
    <row r="5667" spans="1:1" x14ac:dyDescent="0.2">
      <c r="A5667" s="18"/>
    </row>
    <row r="5668" spans="1:1" x14ac:dyDescent="0.2">
      <c r="A5668" s="18"/>
    </row>
    <row r="5669" spans="1:1" x14ac:dyDescent="0.2">
      <c r="A5669" s="18"/>
    </row>
    <row r="5670" spans="1:1" x14ac:dyDescent="0.2">
      <c r="A5670" s="18"/>
    </row>
    <row r="5671" spans="1:1" x14ac:dyDescent="0.2">
      <c r="A5671" s="18"/>
    </row>
    <row r="5672" spans="1:1" x14ac:dyDescent="0.2">
      <c r="A5672" s="18"/>
    </row>
    <row r="5673" spans="1:1" x14ac:dyDescent="0.2">
      <c r="A5673" s="18"/>
    </row>
    <row r="5674" spans="1:1" x14ac:dyDescent="0.2">
      <c r="A5674" s="18"/>
    </row>
    <row r="5675" spans="1:1" x14ac:dyDescent="0.2">
      <c r="A5675" s="18"/>
    </row>
    <row r="5676" spans="1:1" x14ac:dyDescent="0.2">
      <c r="A5676" s="18"/>
    </row>
    <row r="5677" spans="1:1" x14ac:dyDescent="0.2">
      <c r="A5677" s="18"/>
    </row>
    <row r="5678" spans="1:1" x14ac:dyDescent="0.2">
      <c r="A5678" s="18"/>
    </row>
    <row r="5679" spans="1:1" x14ac:dyDescent="0.2">
      <c r="A5679" s="18"/>
    </row>
    <row r="5680" spans="1:1" x14ac:dyDescent="0.2">
      <c r="A5680" s="18"/>
    </row>
    <row r="5681" spans="1:1" x14ac:dyDescent="0.2">
      <c r="A5681" s="18"/>
    </row>
    <row r="5682" spans="1:1" x14ac:dyDescent="0.2">
      <c r="A5682" s="18"/>
    </row>
    <row r="5683" spans="1:1" x14ac:dyDescent="0.2">
      <c r="A5683" s="18"/>
    </row>
    <row r="5684" spans="1:1" x14ac:dyDescent="0.2">
      <c r="A5684" s="18"/>
    </row>
    <row r="5685" spans="1:1" x14ac:dyDescent="0.2">
      <c r="A5685" s="18"/>
    </row>
    <row r="5686" spans="1:1" x14ac:dyDescent="0.2">
      <c r="A5686" s="18"/>
    </row>
    <row r="5687" spans="1:1" x14ac:dyDescent="0.2">
      <c r="A5687" s="18"/>
    </row>
    <row r="5688" spans="1:1" x14ac:dyDescent="0.2">
      <c r="A5688" s="18"/>
    </row>
    <row r="5689" spans="1:1" x14ac:dyDescent="0.2">
      <c r="A5689" s="18"/>
    </row>
    <row r="5690" spans="1:1" x14ac:dyDescent="0.2">
      <c r="A5690" s="18"/>
    </row>
    <row r="5691" spans="1:1" x14ac:dyDescent="0.2">
      <c r="A5691" s="18"/>
    </row>
    <row r="5692" spans="1:1" x14ac:dyDescent="0.2">
      <c r="A5692" s="18"/>
    </row>
    <row r="5693" spans="1:1" x14ac:dyDescent="0.2">
      <c r="A5693" s="18"/>
    </row>
    <row r="5694" spans="1:1" x14ac:dyDescent="0.2">
      <c r="A5694" s="18"/>
    </row>
    <row r="5695" spans="1:1" x14ac:dyDescent="0.2">
      <c r="A5695" s="18"/>
    </row>
    <row r="5696" spans="1:1" x14ac:dyDescent="0.2">
      <c r="A5696" s="18"/>
    </row>
    <row r="5697" spans="1:1" x14ac:dyDescent="0.2">
      <c r="A5697" s="18"/>
    </row>
    <row r="5698" spans="1:1" x14ac:dyDescent="0.2">
      <c r="A5698" s="18"/>
    </row>
    <row r="5699" spans="1:1" x14ac:dyDescent="0.2">
      <c r="A5699" s="18"/>
    </row>
    <row r="5700" spans="1:1" x14ac:dyDescent="0.2">
      <c r="A5700" s="18"/>
    </row>
    <row r="5701" spans="1:1" x14ac:dyDescent="0.2">
      <c r="A5701" s="18"/>
    </row>
    <row r="5702" spans="1:1" x14ac:dyDescent="0.2">
      <c r="A5702" s="18"/>
    </row>
    <row r="5703" spans="1:1" x14ac:dyDescent="0.2">
      <c r="A5703" s="18"/>
    </row>
    <row r="5704" spans="1:1" x14ac:dyDescent="0.2">
      <c r="A5704" s="18"/>
    </row>
    <row r="5705" spans="1:1" x14ac:dyDescent="0.2">
      <c r="A5705" s="18"/>
    </row>
    <row r="5706" spans="1:1" x14ac:dyDescent="0.2">
      <c r="A5706" s="18"/>
    </row>
    <row r="5707" spans="1:1" x14ac:dyDescent="0.2">
      <c r="A5707" s="18"/>
    </row>
    <row r="5708" spans="1:1" x14ac:dyDescent="0.2">
      <c r="A5708" s="18"/>
    </row>
    <row r="5709" spans="1:1" x14ac:dyDescent="0.2">
      <c r="A5709" s="18"/>
    </row>
    <row r="5710" spans="1:1" x14ac:dyDescent="0.2">
      <c r="A5710" s="18"/>
    </row>
    <row r="5711" spans="1:1" x14ac:dyDescent="0.2">
      <c r="A5711" s="18"/>
    </row>
    <row r="5712" spans="1:1" x14ac:dyDescent="0.2">
      <c r="A5712" s="18"/>
    </row>
    <row r="5713" spans="1:1" x14ac:dyDescent="0.2">
      <c r="A5713" s="18"/>
    </row>
    <row r="5714" spans="1:1" x14ac:dyDescent="0.2">
      <c r="A5714" s="18"/>
    </row>
    <row r="5715" spans="1:1" x14ac:dyDescent="0.2">
      <c r="A5715" s="18"/>
    </row>
    <row r="5716" spans="1:1" x14ac:dyDescent="0.2">
      <c r="A5716" s="18"/>
    </row>
    <row r="5717" spans="1:1" x14ac:dyDescent="0.2">
      <c r="A5717" s="18"/>
    </row>
    <row r="5718" spans="1:1" x14ac:dyDescent="0.2">
      <c r="A5718" s="18"/>
    </row>
    <row r="5719" spans="1:1" x14ac:dyDescent="0.2">
      <c r="A5719" s="18"/>
    </row>
    <row r="5720" spans="1:1" x14ac:dyDescent="0.2">
      <c r="A5720" s="18"/>
    </row>
    <row r="5721" spans="1:1" x14ac:dyDescent="0.2">
      <c r="A5721" s="18"/>
    </row>
    <row r="5722" spans="1:1" x14ac:dyDescent="0.2">
      <c r="A5722" s="18"/>
    </row>
    <row r="5723" spans="1:1" x14ac:dyDescent="0.2">
      <c r="A5723" s="18"/>
    </row>
    <row r="5724" spans="1:1" x14ac:dyDescent="0.2">
      <c r="A5724" s="18"/>
    </row>
    <row r="5725" spans="1:1" x14ac:dyDescent="0.2">
      <c r="A5725" s="18"/>
    </row>
    <row r="5726" spans="1:1" x14ac:dyDescent="0.2">
      <c r="A5726" s="18"/>
    </row>
    <row r="5727" spans="1:1" x14ac:dyDescent="0.2">
      <c r="A5727" s="18"/>
    </row>
    <row r="5728" spans="1:1" x14ac:dyDescent="0.2">
      <c r="A5728" s="18"/>
    </row>
    <row r="5729" spans="1:1" x14ac:dyDescent="0.2">
      <c r="A5729" s="18"/>
    </row>
    <row r="5730" spans="1:1" x14ac:dyDescent="0.2">
      <c r="A5730" s="18"/>
    </row>
    <row r="5731" spans="1:1" x14ac:dyDescent="0.2">
      <c r="A5731" s="18"/>
    </row>
    <row r="5732" spans="1:1" x14ac:dyDescent="0.2">
      <c r="A5732" s="18"/>
    </row>
    <row r="5733" spans="1:1" x14ac:dyDescent="0.2">
      <c r="A5733" s="18"/>
    </row>
    <row r="5734" spans="1:1" x14ac:dyDescent="0.2">
      <c r="A5734" s="18"/>
    </row>
    <row r="5735" spans="1:1" x14ac:dyDescent="0.2">
      <c r="A5735" s="18"/>
    </row>
    <row r="5736" spans="1:1" x14ac:dyDescent="0.2">
      <c r="A5736" s="18"/>
    </row>
    <row r="5737" spans="1:1" x14ac:dyDescent="0.2">
      <c r="A5737" s="18"/>
    </row>
    <row r="5738" spans="1:1" x14ac:dyDescent="0.2">
      <c r="A5738" s="18"/>
    </row>
    <row r="5739" spans="1:1" x14ac:dyDescent="0.2">
      <c r="A5739" s="18"/>
    </row>
    <row r="5740" spans="1:1" x14ac:dyDescent="0.2">
      <c r="A5740" s="18"/>
    </row>
    <row r="5741" spans="1:1" x14ac:dyDescent="0.2">
      <c r="A5741" s="18"/>
    </row>
    <row r="5742" spans="1:1" x14ac:dyDescent="0.2">
      <c r="A5742" s="18"/>
    </row>
    <row r="5743" spans="1:1" x14ac:dyDescent="0.2">
      <c r="A5743" s="18"/>
    </row>
    <row r="5744" spans="1:1" x14ac:dyDescent="0.2">
      <c r="A5744" s="18"/>
    </row>
    <row r="5745" spans="1:1" x14ac:dyDescent="0.2">
      <c r="A5745" s="18"/>
    </row>
    <row r="5746" spans="1:1" x14ac:dyDescent="0.2">
      <c r="A5746" s="18"/>
    </row>
    <row r="5747" spans="1:1" x14ac:dyDescent="0.2">
      <c r="A5747" s="18"/>
    </row>
    <row r="5748" spans="1:1" x14ac:dyDescent="0.2">
      <c r="A5748" s="18"/>
    </row>
    <row r="5749" spans="1:1" x14ac:dyDescent="0.2">
      <c r="A5749" s="18"/>
    </row>
    <row r="5750" spans="1:1" x14ac:dyDescent="0.2">
      <c r="A5750" s="18"/>
    </row>
    <row r="5751" spans="1:1" x14ac:dyDescent="0.2">
      <c r="A5751" s="18"/>
    </row>
    <row r="5752" spans="1:1" x14ac:dyDescent="0.2">
      <c r="A5752" s="18"/>
    </row>
    <row r="5753" spans="1:1" x14ac:dyDescent="0.2">
      <c r="A5753" s="18"/>
    </row>
    <row r="5754" spans="1:1" x14ac:dyDescent="0.2">
      <c r="A5754" s="18"/>
    </row>
    <row r="5755" spans="1:1" x14ac:dyDescent="0.2">
      <c r="A5755" s="18"/>
    </row>
    <row r="5756" spans="1:1" x14ac:dyDescent="0.2">
      <c r="A5756" s="18"/>
    </row>
    <row r="5757" spans="1:1" x14ac:dyDescent="0.2">
      <c r="A5757" s="18"/>
    </row>
    <row r="5758" spans="1:1" x14ac:dyDescent="0.2">
      <c r="A5758" s="18"/>
    </row>
    <row r="5759" spans="1:1" x14ac:dyDescent="0.2">
      <c r="A5759" s="18"/>
    </row>
    <row r="5760" spans="1:1" x14ac:dyDescent="0.2">
      <c r="A5760" s="18"/>
    </row>
    <row r="5761" spans="1:1" x14ac:dyDescent="0.2">
      <c r="A5761" s="18"/>
    </row>
    <row r="5762" spans="1:1" x14ac:dyDescent="0.2">
      <c r="A5762" s="18"/>
    </row>
    <row r="5763" spans="1:1" x14ac:dyDescent="0.2">
      <c r="A5763" s="18"/>
    </row>
    <row r="5764" spans="1:1" x14ac:dyDescent="0.2">
      <c r="A5764" s="18"/>
    </row>
    <row r="5765" spans="1:1" x14ac:dyDescent="0.2">
      <c r="A5765" s="18"/>
    </row>
    <row r="5766" spans="1:1" x14ac:dyDescent="0.2">
      <c r="A5766" s="18"/>
    </row>
    <row r="5767" spans="1:1" x14ac:dyDescent="0.2">
      <c r="A5767" s="18"/>
    </row>
    <row r="5768" spans="1:1" x14ac:dyDescent="0.2">
      <c r="A5768" s="18"/>
    </row>
    <row r="5769" spans="1:1" x14ac:dyDescent="0.2">
      <c r="A5769" s="18"/>
    </row>
    <row r="5770" spans="1:1" x14ac:dyDescent="0.2">
      <c r="A5770" s="18"/>
    </row>
    <row r="5771" spans="1:1" x14ac:dyDescent="0.2">
      <c r="A5771" s="18"/>
    </row>
    <row r="5772" spans="1:1" x14ac:dyDescent="0.2">
      <c r="A5772" s="18"/>
    </row>
    <row r="5773" spans="1:1" x14ac:dyDescent="0.2">
      <c r="A5773" s="18"/>
    </row>
    <row r="5774" spans="1:1" x14ac:dyDescent="0.2">
      <c r="A5774" s="18"/>
    </row>
    <row r="5775" spans="1:1" x14ac:dyDescent="0.2">
      <c r="A5775" s="18"/>
    </row>
    <row r="5776" spans="1:1" x14ac:dyDescent="0.2">
      <c r="A5776" s="18"/>
    </row>
    <row r="5777" spans="1:1" x14ac:dyDescent="0.2">
      <c r="A5777" s="18"/>
    </row>
    <row r="5778" spans="1:1" x14ac:dyDescent="0.2">
      <c r="A5778" s="18"/>
    </row>
    <row r="5779" spans="1:1" x14ac:dyDescent="0.2">
      <c r="A5779" s="18"/>
    </row>
    <row r="5780" spans="1:1" x14ac:dyDescent="0.2">
      <c r="A5780" s="18"/>
    </row>
    <row r="5781" spans="1:1" x14ac:dyDescent="0.2">
      <c r="A5781" s="18"/>
    </row>
    <row r="5782" spans="1:1" x14ac:dyDescent="0.2">
      <c r="A5782" s="18"/>
    </row>
    <row r="5783" spans="1:1" x14ac:dyDescent="0.2">
      <c r="A5783" s="18"/>
    </row>
    <row r="5784" spans="1:1" x14ac:dyDescent="0.2">
      <c r="A5784" s="18"/>
    </row>
    <row r="5785" spans="1:1" x14ac:dyDescent="0.2">
      <c r="A5785" s="18"/>
    </row>
    <row r="5786" spans="1:1" x14ac:dyDescent="0.2">
      <c r="A5786" s="18"/>
    </row>
    <row r="5787" spans="1:1" x14ac:dyDescent="0.2">
      <c r="A5787" s="18"/>
    </row>
    <row r="5788" spans="1:1" x14ac:dyDescent="0.2">
      <c r="A5788" s="18"/>
    </row>
    <row r="5789" spans="1:1" x14ac:dyDescent="0.2">
      <c r="A5789" s="18"/>
    </row>
    <row r="5790" spans="1:1" x14ac:dyDescent="0.2">
      <c r="A5790" s="18"/>
    </row>
    <row r="5791" spans="1:1" x14ac:dyDescent="0.2">
      <c r="A5791" s="18"/>
    </row>
    <row r="5792" spans="1:1" x14ac:dyDescent="0.2">
      <c r="A5792" s="18"/>
    </row>
    <row r="5793" spans="1:1" x14ac:dyDescent="0.2">
      <c r="A5793" s="18"/>
    </row>
    <row r="5794" spans="1:1" x14ac:dyDescent="0.2">
      <c r="A5794" s="18"/>
    </row>
    <row r="5795" spans="1:1" x14ac:dyDescent="0.2">
      <c r="A5795" s="18"/>
    </row>
    <row r="5796" spans="1:1" x14ac:dyDescent="0.2">
      <c r="A5796" s="18"/>
    </row>
    <row r="5797" spans="1:1" x14ac:dyDescent="0.2">
      <c r="A5797" s="18"/>
    </row>
    <row r="5798" spans="1:1" x14ac:dyDescent="0.2">
      <c r="A5798" s="18"/>
    </row>
    <row r="5799" spans="1:1" x14ac:dyDescent="0.2">
      <c r="A5799" s="18"/>
    </row>
    <row r="5800" spans="1:1" x14ac:dyDescent="0.2">
      <c r="A5800" s="18"/>
    </row>
    <row r="5801" spans="1:1" x14ac:dyDescent="0.2">
      <c r="A5801" s="18"/>
    </row>
    <row r="5802" spans="1:1" x14ac:dyDescent="0.2">
      <c r="A5802" s="18"/>
    </row>
    <row r="5803" spans="1:1" x14ac:dyDescent="0.2">
      <c r="A5803" s="18"/>
    </row>
    <row r="5804" spans="1:1" x14ac:dyDescent="0.2">
      <c r="A5804" s="18"/>
    </row>
    <row r="5805" spans="1:1" x14ac:dyDescent="0.2">
      <c r="A5805" s="18"/>
    </row>
    <row r="5806" spans="1:1" x14ac:dyDescent="0.2">
      <c r="A5806" s="18"/>
    </row>
    <row r="5807" spans="1:1" x14ac:dyDescent="0.2">
      <c r="A5807" s="18"/>
    </row>
    <row r="5808" spans="1:1" x14ac:dyDescent="0.2">
      <c r="A5808" s="18"/>
    </row>
    <row r="5809" spans="1:1" x14ac:dyDescent="0.2">
      <c r="A5809" s="18"/>
    </row>
    <row r="5810" spans="1:1" x14ac:dyDescent="0.2">
      <c r="A5810" s="18"/>
    </row>
    <row r="5811" spans="1:1" x14ac:dyDescent="0.2">
      <c r="A5811" s="18"/>
    </row>
    <row r="5812" spans="1:1" x14ac:dyDescent="0.2">
      <c r="A5812" s="18"/>
    </row>
    <row r="5813" spans="1:1" x14ac:dyDescent="0.2">
      <c r="A5813" s="18"/>
    </row>
    <row r="5814" spans="1:1" x14ac:dyDescent="0.2">
      <c r="A5814" s="18"/>
    </row>
    <row r="5815" spans="1:1" x14ac:dyDescent="0.2">
      <c r="A5815" s="18"/>
    </row>
    <row r="5816" spans="1:1" x14ac:dyDescent="0.2">
      <c r="A5816" s="18"/>
    </row>
    <row r="5817" spans="1:1" x14ac:dyDescent="0.2">
      <c r="A5817" s="18"/>
    </row>
    <row r="5818" spans="1:1" x14ac:dyDescent="0.2">
      <c r="A5818" s="18"/>
    </row>
    <row r="5819" spans="1:1" x14ac:dyDescent="0.2">
      <c r="A5819" s="18"/>
    </row>
    <row r="5820" spans="1:1" x14ac:dyDescent="0.2">
      <c r="A5820" s="18"/>
    </row>
    <row r="5821" spans="1:1" x14ac:dyDescent="0.2">
      <c r="A5821" s="18"/>
    </row>
    <row r="5822" spans="1:1" x14ac:dyDescent="0.2">
      <c r="A5822" s="18"/>
    </row>
    <row r="5823" spans="1:1" x14ac:dyDescent="0.2">
      <c r="A5823" s="18"/>
    </row>
    <row r="5824" spans="1:1" x14ac:dyDescent="0.2">
      <c r="A5824" s="18"/>
    </row>
    <row r="5825" spans="1:1" x14ac:dyDescent="0.2">
      <c r="A5825" s="18"/>
    </row>
    <row r="5826" spans="1:1" x14ac:dyDescent="0.2">
      <c r="A5826" s="18"/>
    </row>
    <row r="5827" spans="1:1" x14ac:dyDescent="0.2">
      <c r="A5827" s="18"/>
    </row>
    <row r="5828" spans="1:1" x14ac:dyDescent="0.2">
      <c r="A5828" s="18"/>
    </row>
    <row r="5829" spans="1:1" x14ac:dyDescent="0.2">
      <c r="A5829" s="18"/>
    </row>
    <row r="5830" spans="1:1" x14ac:dyDescent="0.2">
      <c r="A5830" s="18"/>
    </row>
    <row r="5831" spans="1:1" x14ac:dyDescent="0.2">
      <c r="A5831" s="18"/>
    </row>
    <row r="5832" spans="1:1" x14ac:dyDescent="0.2">
      <c r="A5832" s="18"/>
    </row>
    <row r="5833" spans="1:1" x14ac:dyDescent="0.2">
      <c r="A5833" s="18"/>
    </row>
    <row r="5834" spans="1:1" x14ac:dyDescent="0.2">
      <c r="A5834" s="18"/>
    </row>
    <row r="5835" spans="1:1" x14ac:dyDescent="0.2">
      <c r="A5835" s="18"/>
    </row>
    <row r="5836" spans="1:1" x14ac:dyDescent="0.2">
      <c r="A5836" s="18"/>
    </row>
    <row r="5837" spans="1:1" x14ac:dyDescent="0.2">
      <c r="A5837" s="18"/>
    </row>
    <row r="5838" spans="1:1" x14ac:dyDescent="0.2">
      <c r="A5838" s="18"/>
    </row>
    <row r="5839" spans="1:1" x14ac:dyDescent="0.2">
      <c r="A5839" s="18"/>
    </row>
    <row r="5840" spans="1:1" x14ac:dyDescent="0.2">
      <c r="A5840" s="18"/>
    </row>
    <row r="5841" spans="1:1" x14ac:dyDescent="0.2">
      <c r="A5841" s="18"/>
    </row>
    <row r="5842" spans="1:1" x14ac:dyDescent="0.2">
      <c r="A5842" s="18"/>
    </row>
    <row r="5843" spans="1:1" x14ac:dyDescent="0.2">
      <c r="A5843" s="18"/>
    </row>
    <row r="5844" spans="1:1" x14ac:dyDescent="0.2">
      <c r="A5844" s="18"/>
    </row>
    <row r="5845" spans="1:1" x14ac:dyDescent="0.2">
      <c r="A5845" s="18"/>
    </row>
    <row r="5846" spans="1:1" x14ac:dyDescent="0.2">
      <c r="A5846" s="18"/>
    </row>
    <row r="5847" spans="1:1" x14ac:dyDescent="0.2">
      <c r="A5847" s="18"/>
    </row>
    <row r="5848" spans="1:1" x14ac:dyDescent="0.2">
      <c r="A5848" s="18"/>
    </row>
    <row r="5849" spans="1:1" x14ac:dyDescent="0.2">
      <c r="A5849" s="18"/>
    </row>
    <row r="5850" spans="1:1" x14ac:dyDescent="0.2">
      <c r="A5850" s="18"/>
    </row>
    <row r="5851" spans="1:1" x14ac:dyDescent="0.2">
      <c r="A5851" s="18"/>
    </row>
    <row r="5852" spans="1:1" x14ac:dyDescent="0.2">
      <c r="A5852" s="18"/>
    </row>
    <row r="5853" spans="1:1" x14ac:dyDescent="0.2">
      <c r="A5853" s="18"/>
    </row>
    <row r="5854" spans="1:1" x14ac:dyDescent="0.2">
      <c r="A5854" s="18"/>
    </row>
    <row r="5855" spans="1:1" x14ac:dyDescent="0.2">
      <c r="A5855" s="18"/>
    </row>
    <row r="5856" spans="1:1" x14ac:dyDescent="0.2">
      <c r="A5856" s="18"/>
    </row>
    <row r="5857" spans="1:1" x14ac:dyDescent="0.2">
      <c r="A5857" s="18"/>
    </row>
    <row r="5858" spans="1:1" x14ac:dyDescent="0.2">
      <c r="A5858" s="18"/>
    </row>
    <row r="5859" spans="1:1" x14ac:dyDescent="0.2">
      <c r="A5859" s="18"/>
    </row>
    <row r="5860" spans="1:1" x14ac:dyDescent="0.2">
      <c r="A5860" s="18"/>
    </row>
    <row r="5861" spans="1:1" x14ac:dyDescent="0.2">
      <c r="A5861" s="18"/>
    </row>
    <row r="5862" spans="1:1" x14ac:dyDescent="0.2">
      <c r="A5862" s="18"/>
    </row>
    <row r="5863" spans="1:1" x14ac:dyDescent="0.2">
      <c r="A5863" s="18"/>
    </row>
    <row r="5864" spans="1:1" x14ac:dyDescent="0.2">
      <c r="A5864" s="18"/>
    </row>
    <row r="5865" spans="1:1" x14ac:dyDescent="0.2">
      <c r="A5865" s="18"/>
    </row>
    <row r="5866" spans="1:1" x14ac:dyDescent="0.2">
      <c r="A5866" s="18"/>
    </row>
    <row r="5867" spans="1:1" x14ac:dyDescent="0.2">
      <c r="A5867" s="18"/>
    </row>
    <row r="5868" spans="1:1" x14ac:dyDescent="0.2">
      <c r="A5868" s="18"/>
    </row>
    <row r="5869" spans="1:1" x14ac:dyDescent="0.2">
      <c r="A5869" s="18"/>
    </row>
    <row r="5870" spans="1:1" x14ac:dyDescent="0.2">
      <c r="A5870" s="18"/>
    </row>
    <row r="5871" spans="1:1" x14ac:dyDescent="0.2">
      <c r="A5871" s="18"/>
    </row>
    <row r="5872" spans="1:1" x14ac:dyDescent="0.2">
      <c r="A5872" s="18"/>
    </row>
    <row r="5873" spans="1:1" x14ac:dyDescent="0.2">
      <c r="A5873" s="18"/>
    </row>
    <row r="5874" spans="1:1" x14ac:dyDescent="0.2">
      <c r="A5874" s="18"/>
    </row>
    <row r="5875" spans="1:1" x14ac:dyDescent="0.2">
      <c r="A5875" s="18"/>
    </row>
    <row r="5876" spans="1:1" x14ac:dyDescent="0.2">
      <c r="A5876" s="18"/>
    </row>
    <row r="5877" spans="1:1" x14ac:dyDescent="0.2">
      <c r="A5877" s="18"/>
    </row>
    <row r="5878" spans="1:1" x14ac:dyDescent="0.2">
      <c r="A5878" s="18"/>
    </row>
    <row r="5879" spans="1:1" x14ac:dyDescent="0.2">
      <c r="A5879" s="18"/>
    </row>
    <row r="5880" spans="1:1" x14ac:dyDescent="0.2">
      <c r="A5880" s="18"/>
    </row>
    <row r="5881" spans="1:1" x14ac:dyDescent="0.2">
      <c r="A5881" s="18"/>
    </row>
    <row r="5882" spans="1:1" x14ac:dyDescent="0.2">
      <c r="A5882" s="18"/>
    </row>
    <row r="5883" spans="1:1" x14ac:dyDescent="0.2">
      <c r="A5883" s="18"/>
    </row>
    <row r="5884" spans="1:1" x14ac:dyDescent="0.2">
      <c r="A5884" s="18"/>
    </row>
    <row r="5885" spans="1:1" x14ac:dyDescent="0.2">
      <c r="A5885" s="18"/>
    </row>
    <row r="5886" spans="1:1" x14ac:dyDescent="0.2">
      <c r="A5886" s="18"/>
    </row>
    <row r="5887" spans="1:1" x14ac:dyDescent="0.2">
      <c r="A5887" s="18"/>
    </row>
    <row r="5888" spans="1:1" x14ac:dyDescent="0.2">
      <c r="A5888" s="18"/>
    </row>
    <row r="5889" spans="1:1" x14ac:dyDescent="0.2">
      <c r="A5889" s="18"/>
    </row>
    <row r="5890" spans="1:1" x14ac:dyDescent="0.2">
      <c r="A5890" s="18"/>
    </row>
    <row r="5891" spans="1:1" x14ac:dyDescent="0.2">
      <c r="A5891" s="18"/>
    </row>
    <row r="5892" spans="1:1" x14ac:dyDescent="0.2">
      <c r="A5892" s="18"/>
    </row>
    <row r="5893" spans="1:1" x14ac:dyDescent="0.2">
      <c r="A5893" s="18"/>
    </row>
    <row r="5894" spans="1:1" x14ac:dyDescent="0.2">
      <c r="A5894" s="18"/>
    </row>
    <row r="5895" spans="1:1" x14ac:dyDescent="0.2">
      <c r="A5895" s="18"/>
    </row>
    <row r="5896" spans="1:1" x14ac:dyDescent="0.2">
      <c r="A5896" s="18"/>
    </row>
    <row r="5897" spans="1:1" x14ac:dyDescent="0.2">
      <c r="A5897" s="18"/>
    </row>
    <row r="5898" spans="1:1" x14ac:dyDescent="0.2">
      <c r="A5898" s="18"/>
    </row>
    <row r="5899" spans="1:1" x14ac:dyDescent="0.2">
      <c r="A5899" s="18"/>
    </row>
    <row r="5900" spans="1:1" x14ac:dyDescent="0.2">
      <c r="A5900" s="18"/>
    </row>
    <row r="5901" spans="1:1" x14ac:dyDescent="0.2">
      <c r="A5901" s="18"/>
    </row>
    <row r="5902" spans="1:1" x14ac:dyDescent="0.2">
      <c r="A5902" s="18"/>
    </row>
    <row r="5903" spans="1:1" x14ac:dyDescent="0.2">
      <c r="A5903" s="18"/>
    </row>
    <row r="5904" spans="1:1" x14ac:dyDescent="0.2">
      <c r="A5904" s="18"/>
    </row>
    <row r="5905" spans="1:1" x14ac:dyDescent="0.2">
      <c r="A5905" s="18"/>
    </row>
    <row r="5906" spans="1:1" x14ac:dyDescent="0.2">
      <c r="A5906" s="18"/>
    </row>
    <row r="5907" spans="1:1" x14ac:dyDescent="0.2">
      <c r="A5907" s="18"/>
    </row>
    <row r="5908" spans="1:1" x14ac:dyDescent="0.2">
      <c r="A5908" s="18"/>
    </row>
    <row r="5909" spans="1:1" x14ac:dyDescent="0.2">
      <c r="A5909" s="18"/>
    </row>
    <row r="5910" spans="1:1" x14ac:dyDescent="0.2">
      <c r="A5910" s="18"/>
    </row>
    <row r="5911" spans="1:1" x14ac:dyDescent="0.2">
      <c r="A5911" s="18"/>
    </row>
    <row r="5912" spans="1:1" x14ac:dyDescent="0.2">
      <c r="A5912" s="18"/>
    </row>
    <row r="5913" spans="1:1" x14ac:dyDescent="0.2">
      <c r="A5913" s="18"/>
    </row>
    <row r="5914" spans="1:1" x14ac:dyDescent="0.2">
      <c r="A5914" s="18"/>
    </row>
    <row r="5915" spans="1:1" x14ac:dyDescent="0.2">
      <c r="A5915" s="18"/>
    </row>
    <row r="5916" spans="1:1" x14ac:dyDescent="0.2">
      <c r="A5916" s="18"/>
    </row>
    <row r="5917" spans="1:1" x14ac:dyDescent="0.2">
      <c r="A5917" s="18"/>
    </row>
    <row r="5918" spans="1:1" x14ac:dyDescent="0.2">
      <c r="A5918" s="18"/>
    </row>
    <row r="5919" spans="1:1" x14ac:dyDescent="0.2">
      <c r="A5919" s="18"/>
    </row>
    <row r="5920" spans="1:1" x14ac:dyDescent="0.2">
      <c r="A5920" s="18"/>
    </row>
    <row r="5921" spans="1:1" x14ac:dyDescent="0.2">
      <c r="A5921" s="18"/>
    </row>
    <row r="5922" spans="1:1" x14ac:dyDescent="0.2">
      <c r="A5922" s="18"/>
    </row>
    <row r="5923" spans="1:1" x14ac:dyDescent="0.2">
      <c r="A5923" s="18"/>
    </row>
    <row r="5924" spans="1:1" x14ac:dyDescent="0.2">
      <c r="A5924" s="18"/>
    </row>
    <row r="5925" spans="1:1" x14ac:dyDescent="0.2">
      <c r="A5925" s="18"/>
    </row>
    <row r="5926" spans="1:1" x14ac:dyDescent="0.2">
      <c r="A5926" s="18"/>
    </row>
    <row r="5927" spans="1:1" x14ac:dyDescent="0.2">
      <c r="A5927" s="18"/>
    </row>
    <row r="5928" spans="1:1" x14ac:dyDescent="0.2">
      <c r="A5928" s="18"/>
    </row>
    <row r="5929" spans="1:1" x14ac:dyDescent="0.2">
      <c r="A5929" s="18"/>
    </row>
    <row r="5930" spans="1:1" x14ac:dyDescent="0.2">
      <c r="A5930" s="18"/>
    </row>
    <row r="5931" spans="1:1" x14ac:dyDescent="0.2">
      <c r="A5931" s="18"/>
    </row>
    <row r="5932" spans="1:1" x14ac:dyDescent="0.2">
      <c r="A5932" s="18"/>
    </row>
    <row r="5933" spans="1:1" x14ac:dyDescent="0.2">
      <c r="A5933" s="18"/>
    </row>
    <row r="5934" spans="1:1" x14ac:dyDescent="0.2">
      <c r="A5934" s="18"/>
    </row>
    <row r="5935" spans="1:1" x14ac:dyDescent="0.2">
      <c r="A5935" s="18"/>
    </row>
    <row r="5936" spans="1:1" x14ac:dyDescent="0.2">
      <c r="A5936" s="18"/>
    </row>
    <row r="5937" spans="1:1" x14ac:dyDescent="0.2">
      <c r="A5937" s="18"/>
    </row>
    <row r="5938" spans="1:1" x14ac:dyDescent="0.2">
      <c r="A5938" s="18"/>
    </row>
    <row r="5939" spans="1:1" x14ac:dyDescent="0.2">
      <c r="A5939" s="18"/>
    </row>
    <row r="5940" spans="1:1" x14ac:dyDescent="0.2">
      <c r="A5940" s="18"/>
    </row>
    <row r="5941" spans="1:1" x14ac:dyDescent="0.2">
      <c r="A5941" s="18"/>
    </row>
    <row r="5942" spans="1:1" x14ac:dyDescent="0.2">
      <c r="A5942" s="18"/>
    </row>
    <row r="5943" spans="1:1" x14ac:dyDescent="0.2">
      <c r="A5943" s="18"/>
    </row>
    <row r="5944" spans="1:1" x14ac:dyDescent="0.2">
      <c r="A5944" s="18"/>
    </row>
    <row r="5945" spans="1:1" x14ac:dyDescent="0.2">
      <c r="A5945" s="18"/>
    </row>
    <row r="5946" spans="1:1" x14ac:dyDescent="0.2">
      <c r="A5946" s="18"/>
    </row>
    <row r="5947" spans="1:1" x14ac:dyDescent="0.2">
      <c r="A5947" s="18"/>
    </row>
    <row r="5948" spans="1:1" x14ac:dyDescent="0.2">
      <c r="A5948" s="18"/>
    </row>
    <row r="5949" spans="1:1" x14ac:dyDescent="0.2">
      <c r="A5949" s="18"/>
    </row>
    <row r="5950" spans="1:1" x14ac:dyDescent="0.2">
      <c r="A5950" s="18"/>
    </row>
    <row r="5951" spans="1:1" x14ac:dyDescent="0.2">
      <c r="A5951" s="18"/>
    </row>
    <row r="5952" spans="1:1" x14ac:dyDescent="0.2">
      <c r="A5952" s="18"/>
    </row>
    <row r="5953" spans="1:1" x14ac:dyDescent="0.2">
      <c r="A5953" s="18"/>
    </row>
    <row r="5954" spans="1:1" x14ac:dyDescent="0.2">
      <c r="A5954" s="18"/>
    </row>
    <row r="5955" spans="1:1" x14ac:dyDescent="0.2">
      <c r="A5955" s="18"/>
    </row>
    <row r="5956" spans="1:1" x14ac:dyDescent="0.2">
      <c r="A5956" s="18"/>
    </row>
    <row r="5957" spans="1:1" x14ac:dyDescent="0.2">
      <c r="A5957" s="18"/>
    </row>
    <row r="5958" spans="1:1" x14ac:dyDescent="0.2">
      <c r="A5958" s="18"/>
    </row>
    <row r="5959" spans="1:1" x14ac:dyDescent="0.2">
      <c r="A5959" s="18"/>
    </row>
    <row r="5960" spans="1:1" x14ac:dyDescent="0.2">
      <c r="A5960" s="18"/>
    </row>
    <row r="5961" spans="1:1" x14ac:dyDescent="0.2">
      <c r="A5961" s="18"/>
    </row>
    <row r="5962" spans="1:1" x14ac:dyDescent="0.2">
      <c r="A5962" s="18"/>
    </row>
    <row r="5963" spans="1:1" x14ac:dyDescent="0.2">
      <c r="A5963" s="18"/>
    </row>
    <row r="5964" spans="1:1" x14ac:dyDescent="0.2">
      <c r="A5964" s="18"/>
    </row>
    <row r="5965" spans="1:1" x14ac:dyDescent="0.2">
      <c r="A5965" s="18"/>
    </row>
    <row r="5966" spans="1:1" x14ac:dyDescent="0.2">
      <c r="A5966" s="18"/>
    </row>
    <row r="5967" spans="1:1" x14ac:dyDescent="0.2">
      <c r="A5967" s="18"/>
    </row>
    <row r="5968" spans="1:1" x14ac:dyDescent="0.2">
      <c r="A5968" s="18"/>
    </row>
    <row r="5969" spans="1:1" x14ac:dyDescent="0.2">
      <c r="A5969" s="18"/>
    </row>
    <row r="5970" spans="1:1" x14ac:dyDescent="0.2">
      <c r="A5970" s="18"/>
    </row>
    <row r="5971" spans="1:1" x14ac:dyDescent="0.2">
      <c r="A5971" s="18"/>
    </row>
    <row r="5972" spans="1:1" x14ac:dyDescent="0.2">
      <c r="A5972" s="18"/>
    </row>
    <row r="5973" spans="1:1" x14ac:dyDescent="0.2">
      <c r="A5973" s="18"/>
    </row>
    <row r="5974" spans="1:1" x14ac:dyDescent="0.2">
      <c r="A5974" s="18"/>
    </row>
    <row r="5975" spans="1:1" x14ac:dyDescent="0.2">
      <c r="A5975" s="18"/>
    </row>
    <row r="5976" spans="1:1" x14ac:dyDescent="0.2">
      <c r="A5976" s="18"/>
    </row>
    <row r="5977" spans="1:1" x14ac:dyDescent="0.2">
      <c r="A5977" s="18"/>
    </row>
    <row r="5978" spans="1:1" x14ac:dyDescent="0.2">
      <c r="A5978" s="18"/>
    </row>
    <row r="5979" spans="1:1" x14ac:dyDescent="0.2">
      <c r="A5979" s="18"/>
    </row>
    <row r="5980" spans="1:1" x14ac:dyDescent="0.2">
      <c r="A5980" s="18"/>
    </row>
    <row r="5981" spans="1:1" x14ac:dyDescent="0.2">
      <c r="A5981" s="18"/>
    </row>
    <row r="5982" spans="1:1" x14ac:dyDescent="0.2">
      <c r="A5982" s="18"/>
    </row>
    <row r="5983" spans="1:1" x14ac:dyDescent="0.2">
      <c r="A5983" s="18"/>
    </row>
    <row r="5984" spans="1:1" x14ac:dyDescent="0.2">
      <c r="A5984" s="18"/>
    </row>
    <row r="5985" spans="1:1" x14ac:dyDescent="0.2">
      <c r="A5985" s="18"/>
    </row>
    <row r="5986" spans="1:1" x14ac:dyDescent="0.2">
      <c r="A5986" s="18"/>
    </row>
    <row r="5987" spans="1:1" x14ac:dyDescent="0.2">
      <c r="A5987" s="18"/>
    </row>
    <row r="5988" spans="1:1" x14ac:dyDescent="0.2">
      <c r="A5988" s="18"/>
    </row>
    <row r="5989" spans="1:1" x14ac:dyDescent="0.2">
      <c r="A5989" s="18"/>
    </row>
    <row r="5990" spans="1:1" x14ac:dyDescent="0.2">
      <c r="A5990" s="18"/>
    </row>
    <row r="5991" spans="1:1" x14ac:dyDescent="0.2">
      <c r="A5991" s="18"/>
    </row>
    <row r="5992" spans="1:1" x14ac:dyDescent="0.2">
      <c r="A5992" s="18"/>
    </row>
    <row r="5993" spans="1:1" x14ac:dyDescent="0.2">
      <c r="A5993" s="18"/>
    </row>
    <row r="5994" spans="1:1" x14ac:dyDescent="0.2">
      <c r="A5994" s="18"/>
    </row>
    <row r="5995" spans="1:1" x14ac:dyDescent="0.2">
      <c r="A5995" s="18"/>
    </row>
    <row r="5996" spans="1:1" x14ac:dyDescent="0.2">
      <c r="A5996" s="18"/>
    </row>
    <row r="5997" spans="1:1" x14ac:dyDescent="0.2">
      <c r="A5997" s="18"/>
    </row>
    <row r="5998" spans="1:1" x14ac:dyDescent="0.2">
      <c r="A5998" s="18"/>
    </row>
    <row r="5999" spans="1:1" x14ac:dyDescent="0.2">
      <c r="A5999" s="18"/>
    </row>
    <row r="6000" spans="1:1" x14ac:dyDescent="0.2">
      <c r="A6000" s="18"/>
    </row>
    <row r="6001" spans="1:1" x14ac:dyDescent="0.2">
      <c r="A6001" s="18"/>
    </row>
    <row r="6002" spans="1:1" x14ac:dyDescent="0.2">
      <c r="A6002" s="18"/>
    </row>
    <row r="6003" spans="1:1" x14ac:dyDescent="0.2">
      <c r="A6003" s="18"/>
    </row>
    <row r="6004" spans="1:1" x14ac:dyDescent="0.2">
      <c r="A6004" s="18"/>
    </row>
    <row r="6005" spans="1:1" x14ac:dyDescent="0.2">
      <c r="A6005" s="18"/>
    </row>
    <row r="6006" spans="1:1" x14ac:dyDescent="0.2">
      <c r="A6006" s="18"/>
    </row>
    <row r="6007" spans="1:1" x14ac:dyDescent="0.2">
      <c r="A6007" s="18"/>
    </row>
    <row r="6008" spans="1:1" x14ac:dyDescent="0.2">
      <c r="A6008" s="18"/>
    </row>
    <row r="6009" spans="1:1" x14ac:dyDescent="0.2">
      <c r="A6009" s="18"/>
    </row>
    <row r="6010" spans="1:1" x14ac:dyDescent="0.2">
      <c r="A6010" s="18"/>
    </row>
    <row r="6011" spans="1:1" x14ac:dyDescent="0.2">
      <c r="A6011" s="18"/>
    </row>
    <row r="6012" spans="1:1" x14ac:dyDescent="0.2">
      <c r="A6012" s="18"/>
    </row>
    <row r="6013" spans="1:1" x14ac:dyDescent="0.2">
      <c r="A6013" s="18"/>
    </row>
    <row r="6014" spans="1:1" x14ac:dyDescent="0.2">
      <c r="A6014" s="18"/>
    </row>
    <row r="6015" spans="1:1" x14ac:dyDescent="0.2">
      <c r="A6015" s="18"/>
    </row>
    <row r="6016" spans="1:1" x14ac:dyDescent="0.2">
      <c r="A6016" s="18"/>
    </row>
    <row r="6017" spans="1:1" x14ac:dyDescent="0.2">
      <c r="A6017" s="18"/>
    </row>
    <row r="6018" spans="1:1" x14ac:dyDescent="0.2">
      <c r="A6018" s="18"/>
    </row>
    <row r="6019" spans="1:1" x14ac:dyDescent="0.2">
      <c r="A6019" s="18"/>
    </row>
    <row r="6020" spans="1:1" x14ac:dyDescent="0.2">
      <c r="A6020" s="18"/>
    </row>
    <row r="6021" spans="1:1" x14ac:dyDescent="0.2">
      <c r="A6021" s="18"/>
    </row>
    <row r="6022" spans="1:1" x14ac:dyDescent="0.2">
      <c r="A6022" s="18"/>
    </row>
    <row r="6023" spans="1:1" x14ac:dyDescent="0.2">
      <c r="A6023" s="18"/>
    </row>
    <row r="6024" spans="1:1" x14ac:dyDescent="0.2">
      <c r="A6024" s="18"/>
    </row>
    <row r="6025" spans="1:1" x14ac:dyDescent="0.2">
      <c r="A6025" s="18"/>
    </row>
    <row r="6026" spans="1:1" x14ac:dyDescent="0.2">
      <c r="A6026" s="18"/>
    </row>
    <row r="6027" spans="1:1" x14ac:dyDescent="0.2">
      <c r="A6027" s="18"/>
    </row>
    <row r="6028" spans="1:1" x14ac:dyDescent="0.2">
      <c r="A6028" s="18"/>
    </row>
    <row r="6029" spans="1:1" x14ac:dyDescent="0.2">
      <c r="A6029" s="18"/>
    </row>
    <row r="6030" spans="1:1" x14ac:dyDescent="0.2">
      <c r="A6030" s="18"/>
    </row>
    <row r="6031" spans="1:1" x14ac:dyDescent="0.2">
      <c r="A6031" s="18"/>
    </row>
    <row r="6032" spans="1:1" x14ac:dyDescent="0.2">
      <c r="A6032" s="18"/>
    </row>
    <row r="6033" spans="1:1" x14ac:dyDescent="0.2">
      <c r="A6033" s="18"/>
    </row>
    <row r="6034" spans="1:1" x14ac:dyDescent="0.2">
      <c r="A6034" s="18"/>
    </row>
    <row r="6035" spans="1:1" x14ac:dyDescent="0.2">
      <c r="A6035" s="18"/>
    </row>
    <row r="6036" spans="1:1" x14ac:dyDescent="0.2">
      <c r="A6036" s="18"/>
    </row>
    <row r="6037" spans="1:1" x14ac:dyDescent="0.2">
      <c r="A6037" s="18"/>
    </row>
    <row r="6038" spans="1:1" x14ac:dyDescent="0.2">
      <c r="A6038" s="18"/>
    </row>
    <row r="6039" spans="1:1" x14ac:dyDescent="0.2">
      <c r="A6039" s="18"/>
    </row>
    <row r="6040" spans="1:1" x14ac:dyDescent="0.2">
      <c r="A6040" s="18"/>
    </row>
    <row r="6041" spans="1:1" x14ac:dyDescent="0.2">
      <c r="A6041" s="18"/>
    </row>
    <row r="6042" spans="1:1" x14ac:dyDescent="0.2">
      <c r="A6042" s="18"/>
    </row>
    <row r="6043" spans="1:1" x14ac:dyDescent="0.2">
      <c r="A6043" s="18"/>
    </row>
    <row r="6044" spans="1:1" x14ac:dyDescent="0.2">
      <c r="A6044" s="18"/>
    </row>
    <row r="6045" spans="1:1" x14ac:dyDescent="0.2">
      <c r="A6045" s="18"/>
    </row>
    <row r="6046" spans="1:1" x14ac:dyDescent="0.2">
      <c r="A6046" s="18"/>
    </row>
    <row r="6047" spans="1:1" x14ac:dyDescent="0.2">
      <c r="A6047" s="18"/>
    </row>
    <row r="6048" spans="1:1" x14ac:dyDescent="0.2">
      <c r="A6048" s="18"/>
    </row>
    <row r="6049" spans="1:1" x14ac:dyDescent="0.2">
      <c r="A6049" s="18"/>
    </row>
    <row r="6050" spans="1:1" x14ac:dyDescent="0.2">
      <c r="A6050" s="18"/>
    </row>
    <row r="6051" spans="1:1" x14ac:dyDescent="0.2">
      <c r="A6051" s="18"/>
    </row>
    <row r="6052" spans="1:1" x14ac:dyDescent="0.2">
      <c r="A6052" s="18"/>
    </row>
    <row r="6053" spans="1:1" x14ac:dyDescent="0.2">
      <c r="A6053" s="18"/>
    </row>
    <row r="6054" spans="1:1" x14ac:dyDescent="0.2">
      <c r="A6054" s="18"/>
    </row>
    <row r="6055" spans="1:1" x14ac:dyDescent="0.2">
      <c r="A6055" s="18"/>
    </row>
    <row r="6056" spans="1:1" x14ac:dyDescent="0.2">
      <c r="A6056" s="18"/>
    </row>
    <row r="6057" spans="1:1" x14ac:dyDescent="0.2">
      <c r="A6057" s="18"/>
    </row>
    <row r="6058" spans="1:1" x14ac:dyDescent="0.2">
      <c r="A6058" s="18"/>
    </row>
    <row r="6059" spans="1:1" x14ac:dyDescent="0.2">
      <c r="A6059" s="18"/>
    </row>
    <row r="6060" spans="1:1" x14ac:dyDescent="0.2">
      <c r="A6060" s="18"/>
    </row>
    <row r="6061" spans="1:1" x14ac:dyDescent="0.2">
      <c r="A6061" s="18"/>
    </row>
    <row r="6062" spans="1:1" x14ac:dyDescent="0.2">
      <c r="A6062" s="18"/>
    </row>
    <row r="6063" spans="1:1" x14ac:dyDescent="0.2">
      <c r="A6063" s="18"/>
    </row>
    <row r="6064" spans="1:1" x14ac:dyDescent="0.2">
      <c r="A6064" s="18"/>
    </row>
    <row r="6065" spans="1:1" x14ac:dyDescent="0.2">
      <c r="A6065" s="18"/>
    </row>
    <row r="6066" spans="1:1" x14ac:dyDescent="0.2">
      <c r="A6066" s="18"/>
    </row>
    <row r="6067" spans="1:1" x14ac:dyDescent="0.2">
      <c r="A6067" s="18"/>
    </row>
    <row r="6068" spans="1:1" x14ac:dyDescent="0.2">
      <c r="A6068" s="18"/>
    </row>
    <row r="6069" spans="1:1" x14ac:dyDescent="0.2">
      <c r="A6069" s="18"/>
    </row>
    <row r="6070" spans="1:1" x14ac:dyDescent="0.2">
      <c r="A6070" s="18"/>
    </row>
    <row r="6071" spans="1:1" x14ac:dyDescent="0.2">
      <c r="A6071" s="18"/>
    </row>
    <row r="6072" spans="1:1" x14ac:dyDescent="0.2">
      <c r="A6072" s="18"/>
    </row>
    <row r="6073" spans="1:1" x14ac:dyDescent="0.2">
      <c r="A6073" s="18"/>
    </row>
    <row r="6074" spans="1:1" x14ac:dyDescent="0.2">
      <c r="A6074" s="18"/>
    </row>
    <row r="6075" spans="1:1" x14ac:dyDescent="0.2">
      <c r="A6075" s="18"/>
    </row>
    <row r="6076" spans="1:1" x14ac:dyDescent="0.2">
      <c r="A6076" s="18"/>
    </row>
    <row r="6077" spans="1:1" x14ac:dyDescent="0.2">
      <c r="A6077" s="18"/>
    </row>
    <row r="6078" spans="1:1" x14ac:dyDescent="0.2">
      <c r="A6078" s="18"/>
    </row>
    <row r="6079" spans="1:1" x14ac:dyDescent="0.2">
      <c r="A6079" s="18"/>
    </row>
    <row r="6080" spans="1:1" x14ac:dyDescent="0.2">
      <c r="A6080" s="18"/>
    </row>
    <row r="6081" spans="1:1" x14ac:dyDescent="0.2">
      <c r="A6081" s="18"/>
    </row>
    <row r="6082" spans="1:1" x14ac:dyDescent="0.2">
      <c r="A6082" s="18"/>
    </row>
    <row r="6083" spans="1:1" x14ac:dyDescent="0.2">
      <c r="A6083" s="18"/>
    </row>
    <row r="6084" spans="1:1" x14ac:dyDescent="0.2">
      <c r="A6084" s="18"/>
    </row>
    <row r="6085" spans="1:1" x14ac:dyDescent="0.2">
      <c r="A6085" s="18"/>
    </row>
    <row r="6086" spans="1:1" x14ac:dyDescent="0.2">
      <c r="A6086" s="18"/>
    </row>
    <row r="6087" spans="1:1" x14ac:dyDescent="0.2">
      <c r="A6087" s="18"/>
    </row>
    <row r="6088" spans="1:1" x14ac:dyDescent="0.2">
      <c r="A6088" s="18"/>
    </row>
    <row r="6089" spans="1:1" x14ac:dyDescent="0.2">
      <c r="A6089" s="18"/>
    </row>
    <row r="6090" spans="1:1" x14ac:dyDescent="0.2">
      <c r="A6090" s="18"/>
    </row>
    <row r="6091" spans="1:1" x14ac:dyDescent="0.2">
      <c r="A6091" s="18"/>
    </row>
    <row r="6092" spans="1:1" x14ac:dyDescent="0.2">
      <c r="A6092" s="18"/>
    </row>
    <row r="6093" spans="1:1" x14ac:dyDescent="0.2">
      <c r="A6093" s="18"/>
    </row>
    <row r="6094" spans="1:1" x14ac:dyDescent="0.2">
      <c r="A6094" s="18"/>
    </row>
    <row r="6095" spans="1:1" x14ac:dyDescent="0.2">
      <c r="A6095" s="18"/>
    </row>
    <row r="6096" spans="1:1" x14ac:dyDescent="0.2">
      <c r="A6096" s="18"/>
    </row>
    <row r="6097" spans="1:1" x14ac:dyDescent="0.2">
      <c r="A6097" s="18"/>
    </row>
    <row r="6098" spans="1:1" x14ac:dyDescent="0.2">
      <c r="A6098" s="18"/>
    </row>
    <row r="6099" spans="1:1" x14ac:dyDescent="0.2">
      <c r="A6099" s="18"/>
    </row>
    <row r="6100" spans="1:1" x14ac:dyDescent="0.2">
      <c r="A6100" s="18"/>
    </row>
    <row r="6101" spans="1:1" x14ac:dyDescent="0.2">
      <c r="A6101" s="18"/>
    </row>
    <row r="6102" spans="1:1" x14ac:dyDescent="0.2">
      <c r="A6102" s="18"/>
    </row>
    <row r="6103" spans="1:1" x14ac:dyDescent="0.2">
      <c r="A6103" s="18"/>
    </row>
    <row r="6104" spans="1:1" x14ac:dyDescent="0.2">
      <c r="A6104" s="18"/>
    </row>
    <row r="6105" spans="1:1" x14ac:dyDescent="0.2">
      <c r="A6105" s="18"/>
    </row>
    <row r="6106" spans="1:1" x14ac:dyDescent="0.2">
      <c r="A6106" s="18"/>
    </row>
    <row r="6107" spans="1:1" x14ac:dyDescent="0.2">
      <c r="A6107" s="18"/>
    </row>
    <row r="6108" spans="1:1" x14ac:dyDescent="0.2">
      <c r="A6108" s="18"/>
    </row>
    <row r="6109" spans="1:1" x14ac:dyDescent="0.2">
      <c r="A6109" s="18"/>
    </row>
    <row r="6110" spans="1:1" x14ac:dyDescent="0.2">
      <c r="A6110" s="18"/>
    </row>
    <row r="6111" spans="1:1" x14ac:dyDescent="0.2">
      <c r="A6111" s="18"/>
    </row>
    <row r="6112" spans="1:1" x14ac:dyDescent="0.2">
      <c r="A6112" s="18"/>
    </row>
    <row r="6113" spans="1:1" x14ac:dyDescent="0.2">
      <c r="A6113" s="18"/>
    </row>
    <row r="6114" spans="1:1" x14ac:dyDescent="0.2">
      <c r="A6114" s="18"/>
    </row>
    <row r="6115" spans="1:1" x14ac:dyDescent="0.2">
      <c r="A6115" s="18"/>
    </row>
    <row r="6116" spans="1:1" x14ac:dyDescent="0.2">
      <c r="A6116" s="18"/>
    </row>
    <row r="6117" spans="1:1" x14ac:dyDescent="0.2">
      <c r="A6117" s="18"/>
    </row>
    <row r="6118" spans="1:1" x14ac:dyDescent="0.2">
      <c r="A6118" s="18"/>
    </row>
    <row r="6119" spans="1:1" x14ac:dyDescent="0.2">
      <c r="A6119" s="18"/>
    </row>
    <row r="6120" spans="1:1" x14ac:dyDescent="0.2">
      <c r="A6120" s="18"/>
    </row>
    <row r="6121" spans="1:1" x14ac:dyDescent="0.2">
      <c r="A6121" s="18"/>
    </row>
    <row r="6122" spans="1:1" x14ac:dyDescent="0.2">
      <c r="A6122" s="18"/>
    </row>
    <row r="6123" spans="1:1" x14ac:dyDescent="0.2">
      <c r="A6123" s="18"/>
    </row>
    <row r="6124" spans="1:1" x14ac:dyDescent="0.2">
      <c r="A6124" s="18"/>
    </row>
    <row r="6125" spans="1:1" x14ac:dyDescent="0.2">
      <c r="A6125" s="18"/>
    </row>
    <row r="6126" spans="1:1" x14ac:dyDescent="0.2">
      <c r="A6126" s="18"/>
    </row>
    <row r="6127" spans="1:1" x14ac:dyDescent="0.2">
      <c r="A6127" s="18"/>
    </row>
    <row r="6128" spans="1:1" x14ac:dyDescent="0.2">
      <c r="A6128" s="18"/>
    </row>
    <row r="6129" spans="1:1" x14ac:dyDescent="0.2">
      <c r="A6129" s="18"/>
    </row>
    <row r="6130" spans="1:1" x14ac:dyDescent="0.2">
      <c r="A6130" s="18"/>
    </row>
    <row r="6131" spans="1:1" x14ac:dyDescent="0.2">
      <c r="A6131" s="18"/>
    </row>
    <row r="6132" spans="1:1" x14ac:dyDescent="0.2">
      <c r="A6132" s="18"/>
    </row>
    <row r="6133" spans="1:1" x14ac:dyDescent="0.2">
      <c r="A6133" s="18"/>
    </row>
    <row r="6134" spans="1:1" x14ac:dyDescent="0.2">
      <c r="A6134" s="18"/>
    </row>
    <row r="6135" spans="1:1" x14ac:dyDescent="0.2">
      <c r="A6135" s="18"/>
    </row>
    <row r="6136" spans="1:1" x14ac:dyDescent="0.2">
      <c r="A6136" s="18"/>
    </row>
    <row r="6137" spans="1:1" x14ac:dyDescent="0.2">
      <c r="A6137" s="18"/>
    </row>
    <row r="6138" spans="1:1" x14ac:dyDescent="0.2">
      <c r="A6138" s="18"/>
    </row>
    <row r="6139" spans="1:1" x14ac:dyDescent="0.2">
      <c r="A6139" s="18"/>
    </row>
    <row r="6140" spans="1:1" x14ac:dyDescent="0.2">
      <c r="A6140" s="18"/>
    </row>
    <row r="6141" spans="1:1" x14ac:dyDescent="0.2">
      <c r="A6141" s="18"/>
    </row>
    <row r="6142" spans="1:1" x14ac:dyDescent="0.2">
      <c r="A6142" s="18"/>
    </row>
    <row r="6143" spans="1:1" x14ac:dyDescent="0.2">
      <c r="A6143" s="18"/>
    </row>
    <row r="6144" spans="1:1" x14ac:dyDescent="0.2">
      <c r="A6144" s="18"/>
    </row>
    <row r="6145" spans="1:1" x14ac:dyDescent="0.2">
      <c r="A6145" s="18"/>
    </row>
    <row r="6146" spans="1:1" x14ac:dyDescent="0.2">
      <c r="A6146" s="18"/>
    </row>
    <row r="6147" spans="1:1" x14ac:dyDescent="0.2">
      <c r="A6147" s="18"/>
    </row>
    <row r="6148" spans="1:1" x14ac:dyDescent="0.2">
      <c r="A6148" s="18"/>
    </row>
    <row r="6149" spans="1:1" x14ac:dyDescent="0.2">
      <c r="A6149" s="18"/>
    </row>
    <row r="6150" spans="1:1" x14ac:dyDescent="0.2">
      <c r="A6150" s="18"/>
    </row>
    <row r="6151" spans="1:1" x14ac:dyDescent="0.2">
      <c r="A6151" s="18"/>
    </row>
    <row r="6152" spans="1:1" x14ac:dyDescent="0.2">
      <c r="A6152" s="18"/>
    </row>
    <row r="6153" spans="1:1" x14ac:dyDescent="0.2">
      <c r="A6153" s="18"/>
    </row>
    <row r="6154" spans="1:1" x14ac:dyDescent="0.2">
      <c r="A6154" s="18"/>
    </row>
    <row r="6155" spans="1:1" x14ac:dyDescent="0.2">
      <c r="A6155" s="18"/>
    </row>
    <row r="6156" spans="1:1" x14ac:dyDescent="0.2">
      <c r="A6156" s="18"/>
    </row>
    <row r="6157" spans="1:1" x14ac:dyDescent="0.2">
      <c r="A6157" s="18"/>
    </row>
    <row r="6158" spans="1:1" x14ac:dyDescent="0.2">
      <c r="A6158" s="18"/>
    </row>
    <row r="6159" spans="1:1" x14ac:dyDescent="0.2">
      <c r="A6159" s="18"/>
    </row>
    <row r="6160" spans="1:1" x14ac:dyDescent="0.2">
      <c r="A6160" s="18"/>
    </row>
    <row r="6161" spans="1:1" x14ac:dyDescent="0.2">
      <c r="A6161" s="18"/>
    </row>
    <row r="6162" spans="1:1" x14ac:dyDescent="0.2">
      <c r="A6162" s="18"/>
    </row>
    <row r="6163" spans="1:1" x14ac:dyDescent="0.2">
      <c r="A6163" s="18"/>
    </row>
    <row r="6164" spans="1:1" x14ac:dyDescent="0.2">
      <c r="A6164" s="18"/>
    </row>
    <row r="6165" spans="1:1" x14ac:dyDescent="0.2">
      <c r="A6165" s="18"/>
    </row>
    <row r="6166" spans="1:1" x14ac:dyDescent="0.2">
      <c r="A6166" s="18"/>
    </row>
    <row r="6167" spans="1:1" x14ac:dyDescent="0.2">
      <c r="A6167" s="18"/>
    </row>
    <row r="6168" spans="1:1" x14ac:dyDescent="0.2">
      <c r="A6168" s="18"/>
    </row>
    <row r="6169" spans="1:1" x14ac:dyDescent="0.2">
      <c r="A6169" s="18"/>
    </row>
    <row r="6170" spans="1:1" x14ac:dyDescent="0.2">
      <c r="A6170" s="18"/>
    </row>
    <row r="6171" spans="1:1" x14ac:dyDescent="0.2">
      <c r="A6171" s="18"/>
    </row>
    <row r="6172" spans="1:1" x14ac:dyDescent="0.2">
      <c r="A6172" s="18"/>
    </row>
    <row r="6173" spans="1:1" x14ac:dyDescent="0.2">
      <c r="A6173" s="18"/>
    </row>
    <row r="6174" spans="1:1" x14ac:dyDescent="0.2">
      <c r="A6174" s="18"/>
    </row>
    <row r="6175" spans="1:1" x14ac:dyDescent="0.2">
      <c r="A6175" s="18"/>
    </row>
    <row r="6176" spans="1:1" x14ac:dyDescent="0.2">
      <c r="A6176" s="18"/>
    </row>
    <row r="6177" spans="1:1" x14ac:dyDescent="0.2">
      <c r="A6177" s="18"/>
    </row>
    <row r="6178" spans="1:1" x14ac:dyDescent="0.2">
      <c r="A6178" s="18"/>
    </row>
    <row r="6179" spans="1:1" x14ac:dyDescent="0.2">
      <c r="A6179" s="18"/>
    </row>
    <row r="6180" spans="1:1" x14ac:dyDescent="0.2">
      <c r="A6180" s="18"/>
    </row>
    <row r="6181" spans="1:1" x14ac:dyDescent="0.2">
      <c r="A6181" s="18"/>
    </row>
    <row r="6182" spans="1:1" x14ac:dyDescent="0.2">
      <c r="A6182" s="18"/>
    </row>
    <row r="6183" spans="1:1" x14ac:dyDescent="0.2">
      <c r="A6183" s="18"/>
    </row>
    <row r="6184" spans="1:1" x14ac:dyDescent="0.2">
      <c r="A6184" s="18"/>
    </row>
    <row r="6185" spans="1:1" x14ac:dyDescent="0.2">
      <c r="A6185" s="18"/>
    </row>
    <row r="6186" spans="1:1" x14ac:dyDescent="0.2">
      <c r="A6186" s="18"/>
    </row>
    <row r="6187" spans="1:1" x14ac:dyDescent="0.2">
      <c r="A6187" s="18"/>
    </row>
    <row r="6188" spans="1:1" x14ac:dyDescent="0.2">
      <c r="A6188" s="18"/>
    </row>
    <row r="6189" spans="1:1" x14ac:dyDescent="0.2">
      <c r="A6189" s="18"/>
    </row>
    <row r="6190" spans="1:1" x14ac:dyDescent="0.2">
      <c r="A6190" s="18"/>
    </row>
    <row r="6191" spans="1:1" x14ac:dyDescent="0.2">
      <c r="A6191" s="18"/>
    </row>
    <row r="6192" spans="1:1" x14ac:dyDescent="0.2">
      <c r="A6192" s="18"/>
    </row>
    <row r="6193" spans="1:1" x14ac:dyDescent="0.2">
      <c r="A6193" s="18"/>
    </row>
    <row r="6194" spans="1:1" x14ac:dyDescent="0.2">
      <c r="A6194" s="18"/>
    </row>
    <row r="6195" spans="1:1" x14ac:dyDescent="0.2">
      <c r="A6195" s="18"/>
    </row>
    <row r="6196" spans="1:1" x14ac:dyDescent="0.2">
      <c r="A6196" s="18"/>
    </row>
    <row r="6197" spans="1:1" x14ac:dyDescent="0.2">
      <c r="A6197" s="18"/>
    </row>
    <row r="6198" spans="1:1" x14ac:dyDescent="0.2">
      <c r="A6198" s="18"/>
    </row>
    <row r="6199" spans="1:1" x14ac:dyDescent="0.2">
      <c r="A6199" s="18"/>
    </row>
    <row r="6200" spans="1:1" x14ac:dyDescent="0.2">
      <c r="A6200" s="18"/>
    </row>
    <row r="6201" spans="1:1" x14ac:dyDescent="0.2">
      <c r="A6201" s="18"/>
    </row>
    <row r="6202" spans="1:1" x14ac:dyDescent="0.2">
      <c r="A6202" s="18"/>
    </row>
    <row r="6203" spans="1:1" x14ac:dyDescent="0.2">
      <c r="A6203" s="18"/>
    </row>
    <row r="6204" spans="1:1" x14ac:dyDescent="0.2">
      <c r="A6204" s="18"/>
    </row>
    <row r="6205" spans="1:1" x14ac:dyDescent="0.2">
      <c r="A6205" s="18"/>
    </row>
    <row r="6206" spans="1:1" x14ac:dyDescent="0.2">
      <c r="A6206" s="18"/>
    </row>
    <row r="6207" spans="1:1" x14ac:dyDescent="0.2">
      <c r="A6207" s="18"/>
    </row>
    <row r="6208" spans="1:1" x14ac:dyDescent="0.2">
      <c r="A6208" s="18"/>
    </row>
    <row r="6209" spans="1:1" x14ac:dyDescent="0.2">
      <c r="A6209" s="18"/>
    </row>
    <row r="6210" spans="1:1" x14ac:dyDescent="0.2">
      <c r="A6210" s="18"/>
    </row>
    <row r="6211" spans="1:1" x14ac:dyDescent="0.2">
      <c r="A6211" s="18"/>
    </row>
    <row r="6212" spans="1:1" x14ac:dyDescent="0.2">
      <c r="A6212" s="18"/>
    </row>
    <row r="6213" spans="1:1" x14ac:dyDescent="0.2">
      <c r="A6213" s="18"/>
    </row>
    <row r="6214" spans="1:1" x14ac:dyDescent="0.2">
      <c r="A6214" s="18"/>
    </row>
    <row r="6215" spans="1:1" x14ac:dyDescent="0.2">
      <c r="A6215" s="18"/>
    </row>
    <row r="6216" spans="1:1" x14ac:dyDescent="0.2">
      <c r="A6216" s="18"/>
    </row>
    <row r="6217" spans="1:1" x14ac:dyDescent="0.2">
      <c r="A6217" s="18"/>
    </row>
    <row r="6218" spans="1:1" x14ac:dyDescent="0.2">
      <c r="A6218" s="18"/>
    </row>
    <row r="6219" spans="1:1" x14ac:dyDescent="0.2">
      <c r="A6219" s="18"/>
    </row>
    <row r="6220" spans="1:1" x14ac:dyDescent="0.2">
      <c r="A6220" s="18"/>
    </row>
    <row r="6221" spans="1:1" x14ac:dyDescent="0.2">
      <c r="A6221" s="18"/>
    </row>
    <row r="6222" spans="1:1" x14ac:dyDescent="0.2">
      <c r="A6222" s="18"/>
    </row>
    <row r="6223" spans="1:1" x14ac:dyDescent="0.2">
      <c r="A6223" s="18"/>
    </row>
    <row r="6224" spans="1:1" x14ac:dyDescent="0.2">
      <c r="A6224" s="18"/>
    </row>
    <row r="6225" spans="1:1" x14ac:dyDescent="0.2">
      <c r="A6225" s="18"/>
    </row>
    <row r="6226" spans="1:1" x14ac:dyDescent="0.2">
      <c r="A6226" s="18"/>
    </row>
    <row r="6227" spans="1:1" x14ac:dyDescent="0.2">
      <c r="A6227" s="18"/>
    </row>
    <row r="6228" spans="1:1" x14ac:dyDescent="0.2">
      <c r="A6228" s="18"/>
    </row>
    <row r="6229" spans="1:1" x14ac:dyDescent="0.2">
      <c r="A6229" s="18"/>
    </row>
    <row r="6230" spans="1:1" x14ac:dyDescent="0.2">
      <c r="A6230" s="18"/>
    </row>
    <row r="6231" spans="1:1" x14ac:dyDescent="0.2">
      <c r="A6231" s="18"/>
    </row>
    <row r="6232" spans="1:1" x14ac:dyDescent="0.2">
      <c r="A6232" s="18"/>
    </row>
    <row r="6233" spans="1:1" x14ac:dyDescent="0.2">
      <c r="A6233" s="18"/>
    </row>
    <row r="6234" spans="1:1" x14ac:dyDescent="0.2">
      <c r="A6234" s="18"/>
    </row>
    <row r="6235" spans="1:1" x14ac:dyDescent="0.2">
      <c r="A6235" s="18"/>
    </row>
    <row r="6236" spans="1:1" x14ac:dyDescent="0.2">
      <c r="A6236" s="18"/>
    </row>
    <row r="6237" spans="1:1" x14ac:dyDescent="0.2">
      <c r="A6237" s="18"/>
    </row>
    <row r="6238" spans="1:1" x14ac:dyDescent="0.2">
      <c r="A6238" s="18"/>
    </row>
    <row r="6239" spans="1:1" x14ac:dyDescent="0.2">
      <c r="A6239" s="18"/>
    </row>
    <row r="6240" spans="1:1" x14ac:dyDescent="0.2">
      <c r="A6240" s="18"/>
    </row>
    <row r="6241" spans="1:1" x14ac:dyDescent="0.2">
      <c r="A6241" s="18"/>
    </row>
    <row r="6242" spans="1:1" x14ac:dyDescent="0.2">
      <c r="A6242" s="18"/>
    </row>
    <row r="6243" spans="1:1" x14ac:dyDescent="0.2">
      <c r="A6243" s="18"/>
    </row>
    <row r="6244" spans="1:1" x14ac:dyDescent="0.2">
      <c r="A6244" s="18"/>
    </row>
    <row r="6245" spans="1:1" x14ac:dyDescent="0.2">
      <c r="A6245" s="18"/>
    </row>
    <row r="6246" spans="1:1" x14ac:dyDescent="0.2">
      <c r="A6246" s="18"/>
    </row>
    <row r="6247" spans="1:1" x14ac:dyDescent="0.2">
      <c r="A6247" s="18"/>
    </row>
    <row r="6248" spans="1:1" x14ac:dyDescent="0.2">
      <c r="A6248" s="18"/>
    </row>
    <row r="6249" spans="1:1" x14ac:dyDescent="0.2">
      <c r="A6249" s="18"/>
    </row>
    <row r="6250" spans="1:1" x14ac:dyDescent="0.2">
      <c r="A6250" s="18"/>
    </row>
    <row r="6251" spans="1:1" x14ac:dyDescent="0.2">
      <c r="A6251" s="18"/>
    </row>
    <row r="6252" spans="1:1" x14ac:dyDescent="0.2">
      <c r="A6252" s="18"/>
    </row>
    <row r="6253" spans="1:1" x14ac:dyDescent="0.2">
      <c r="A6253" s="18"/>
    </row>
    <row r="6254" spans="1:1" x14ac:dyDescent="0.2">
      <c r="A6254" s="18"/>
    </row>
    <row r="6255" spans="1:1" x14ac:dyDescent="0.2">
      <c r="A6255" s="18"/>
    </row>
    <row r="6256" spans="1:1" x14ac:dyDescent="0.2">
      <c r="A6256" s="18"/>
    </row>
    <row r="6257" spans="1:1" x14ac:dyDescent="0.2">
      <c r="A6257" s="18"/>
    </row>
    <row r="6258" spans="1:1" x14ac:dyDescent="0.2">
      <c r="A6258" s="18"/>
    </row>
    <row r="6259" spans="1:1" x14ac:dyDescent="0.2">
      <c r="A6259" s="18"/>
    </row>
    <row r="6260" spans="1:1" x14ac:dyDescent="0.2">
      <c r="A6260" s="18"/>
    </row>
    <row r="6261" spans="1:1" x14ac:dyDescent="0.2">
      <c r="A6261" s="18"/>
    </row>
    <row r="6262" spans="1:1" x14ac:dyDescent="0.2">
      <c r="A6262" s="18"/>
    </row>
    <row r="6263" spans="1:1" x14ac:dyDescent="0.2">
      <c r="A6263" s="18"/>
    </row>
    <row r="6264" spans="1:1" x14ac:dyDescent="0.2">
      <c r="A6264" s="18"/>
    </row>
    <row r="6265" spans="1:1" x14ac:dyDescent="0.2">
      <c r="A6265" s="18"/>
    </row>
    <row r="6266" spans="1:1" x14ac:dyDescent="0.2">
      <c r="A6266" s="18"/>
    </row>
    <row r="6267" spans="1:1" x14ac:dyDescent="0.2">
      <c r="A6267" s="18"/>
    </row>
    <row r="6268" spans="1:1" x14ac:dyDescent="0.2">
      <c r="A6268" s="18"/>
    </row>
  </sheetData>
  <dataValidations count="1">
    <dataValidation type="custom" errorStyle="information" allowBlank="1" showInputMessage="1" showErrorMessage="1" errorTitle="Economatica Excel Add-In" error="This cell contains data provided by Economatica. By changing it's value it will become inconsistent with the rest._x000a_Your change will be overwritten on the next update." sqref="A8:D696 B7" xr:uid="{BD8FD307-EE92-4FFD-89C7-7F2BC4E8E0AC}">
      <formula1>"FALSE"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4005C-9FA2-4197-8B73-DD11F88D017F}">
  <sheetPr codeName="Planilha2"/>
  <dimension ref="A1:F18"/>
  <sheetViews>
    <sheetView showGridLines="0" workbookViewId="0">
      <selection activeCell="D1" sqref="D1"/>
    </sheetView>
  </sheetViews>
  <sheetFormatPr baseColWidth="10" defaultColWidth="9.140625" defaultRowHeight="15" x14ac:dyDescent="0.25"/>
  <cols>
    <col min="1" max="1" width="11" customWidth="1"/>
    <col min="2" max="2" width="18" style="3" bestFit="1" customWidth="1"/>
    <col min="3" max="3" width="15.140625" customWidth="1"/>
    <col min="6" max="6" width="9.7109375" customWidth="1"/>
  </cols>
  <sheetData>
    <row r="1" spans="1:6" ht="21" customHeight="1" x14ac:dyDescent="0.25">
      <c r="A1" s="1" t="s">
        <v>5</v>
      </c>
      <c r="B1" s="1" t="str">
        <f>_xll.ECONOMATICA($A$2:$A$20,"name",,,,,,,,,"Empresa")</f>
        <v>Empresa</v>
      </c>
      <c r="C1" s="1" t="s">
        <v>1</v>
      </c>
      <c r="D1" s="1" t="s">
        <v>6</v>
      </c>
      <c r="E1" s="2">
        <v>1</v>
      </c>
      <c r="F1" t="str">
        <f>INDEX(B:B,E1+1,0)</f>
        <v>Ypf S.A.</v>
      </c>
    </row>
    <row r="2" spans="1:6" ht="32.1" customHeight="1" x14ac:dyDescent="0.25">
      <c r="A2" t="s">
        <v>13</v>
      </c>
      <c r="B2" s="3" t="s">
        <v>14</v>
      </c>
    </row>
    <row r="3" spans="1:6" ht="32.1" customHeight="1" x14ac:dyDescent="0.25">
      <c r="A3" t="s">
        <v>37</v>
      </c>
      <c r="B3" s="3" t="s">
        <v>38</v>
      </c>
    </row>
    <row r="4" spans="1:6" ht="32.1" customHeight="1" x14ac:dyDescent="0.25">
      <c r="A4" t="s">
        <v>39</v>
      </c>
      <c r="B4" s="3" t="s">
        <v>40</v>
      </c>
    </row>
    <row r="5" spans="1:6" ht="32.1" customHeight="1" x14ac:dyDescent="0.25">
      <c r="A5" t="s">
        <v>41</v>
      </c>
      <c r="B5" s="3" t="s">
        <v>42</v>
      </c>
    </row>
    <row r="6" spans="1:6" ht="32.1" customHeight="1" x14ac:dyDescent="0.25">
      <c r="A6" t="s">
        <v>59</v>
      </c>
      <c r="B6" s="3" t="s">
        <v>60</v>
      </c>
    </row>
    <row r="7" spans="1:6" ht="32.1" customHeight="1" x14ac:dyDescent="0.25">
      <c r="A7" t="s">
        <v>45</v>
      </c>
      <c r="B7" s="3" t="s">
        <v>46</v>
      </c>
    </row>
    <row r="8" spans="1:6" ht="32.1" customHeight="1" x14ac:dyDescent="0.25">
      <c r="A8" t="s">
        <v>47</v>
      </c>
      <c r="B8" s="3" t="s">
        <v>48</v>
      </c>
    </row>
    <row r="9" spans="1:6" ht="32.1" customHeight="1" x14ac:dyDescent="0.25">
      <c r="A9" t="s">
        <v>49</v>
      </c>
      <c r="B9" s="3" t="s">
        <v>50</v>
      </c>
    </row>
    <row r="10" spans="1:6" ht="32.1" customHeight="1" x14ac:dyDescent="0.25">
      <c r="A10" t="s">
        <v>51</v>
      </c>
      <c r="B10" s="3" t="s">
        <v>52</v>
      </c>
    </row>
    <row r="11" spans="1:6" ht="32.1" customHeight="1" x14ac:dyDescent="0.25">
      <c r="A11" t="s">
        <v>53</v>
      </c>
      <c r="B11" s="3" t="s">
        <v>54</v>
      </c>
    </row>
    <row r="12" spans="1:6" ht="32.1" customHeight="1" x14ac:dyDescent="0.25">
      <c r="A12" t="s">
        <v>55</v>
      </c>
      <c r="B12" s="3" t="s">
        <v>56</v>
      </c>
    </row>
    <row r="13" spans="1:6" ht="32.1" customHeight="1" x14ac:dyDescent="0.25">
      <c r="A13" t="s">
        <v>57</v>
      </c>
      <c r="B13" s="3" t="s">
        <v>58</v>
      </c>
    </row>
    <row r="14" spans="1:6" ht="32.1" customHeight="1" x14ac:dyDescent="0.25">
      <c r="A14" t="s">
        <v>43</v>
      </c>
      <c r="B14" s="3" t="s">
        <v>44</v>
      </c>
    </row>
    <row r="15" spans="1:6" ht="32.1" customHeight="1" x14ac:dyDescent="0.25"/>
    <row r="16" spans="1:6" ht="32.1" customHeight="1" x14ac:dyDescent="0.25"/>
    <row r="17" ht="32.1" customHeight="1" x14ac:dyDescent="0.25"/>
    <row r="18" ht="32.1" customHeight="1" x14ac:dyDescent="0.25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Analisis</vt:lpstr>
      <vt:lpstr>Gráfico</vt:lpstr>
      <vt:lpstr>Lista</vt:lpstr>
      <vt:lpstr>Analisis!Área_de_impresión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Los Serios</cp:lastModifiedBy>
  <cp:lastPrinted>2019-02-18T17:55:19Z</cp:lastPrinted>
  <dcterms:created xsi:type="dcterms:W3CDTF">2019-01-15T10:45:13Z</dcterms:created>
  <dcterms:modified xsi:type="dcterms:W3CDTF">2020-10-29T23:51:26Z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1288482036</vt:lpwstr>
  </property>
  <property fmtid="{D5CDD505-2E9C-101B-9397-08002B2CF9AE}" pid="3" name="EcoUpdateMessage">
    <vt:lpwstr>2020/10/29-23:40:36</vt:lpwstr>
  </property>
  <property fmtid="{D5CDD505-2E9C-101B-9397-08002B2CF9AE}" pid="4" name="EcoUpdateStatus">
    <vt:lpwstr>2020-10-29=BRA:St,ME,Fd,TP;USA:St,ME;ARG:St,ME,TP;MEX:St,ME,Fd;CHL:St,ME;PER:St,ME|2000-07-28=USA:TP|2020-10-28=ARG:Fd;MEX:TP;CHL:Fd;COL:St,ME,Fd;PER:Fd,TP|2019-10-28=CHL:TP|2014-02-26=VEN:St|2002-11-08=JPN:St|2020-10-23=GBR:St,ME|2016-08-18=NNN:St|2007-0</vt:lpwstr>
  </property>
</Properties>
</file>